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680\AC\Temp\"/>
    </mc:Choice>
  </mc:AlternateContent>
  <xr:revisionPtr revIDLastSave="0" documentId="8_{9DEAEBF0-D636-6F41-89DF-58495DCA2031}" xr6:coauthVersionLast="47" xr6:coauthVersionMax="47" xr10:uidLastSave="{00000000-0000-0000-0000-000000000000}"/>
  <bookViews>
    <workbookView xWindow="-60" yWindow="-60" windowWidth="15480" windowHeight="11640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 xml:space="preserve">Ingrese RUT Empresa
</t>
        </r>
      </text>
    </comment>
    <comment ref="B6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 xml:space="preserve">Seleccione Producto
</t>
        </r>
      </text>
    </comment>
    <comment ref="B7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 xml:space="preserve">Seleccione Tipo de Servicio
</t>
        </r>
      </text>
    </comment>
    <comment ref="B9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 xml:space="preserve">Ingrese Número Cuenta de Cargo
</t>
        </r>
      </text>
    </comment>
    <comment ref="J14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<sst xmlns="http://schemas.openxmlformats.org/spreadsheetml/2006/main" count="214" uniqueCount="92">
  <si>
    <t>CABECERA</t>
  </si>
  <si>
    <t>Rut Empresa</t>
  </si>
  <si>
    <t>Monto Total de Pagos</t>
  </si>
  <si>
    <t>Tipo de Servicio</t>
  </si>
  <si>
    <t>Proveedores</t>
  </si>
  <si>
    <t>Glosa Cartola Origen</t>
  </si>
  <si>
    <t>Glosa Cartola Destino</t>
  </si>
  <si>
    <t>Rut Beneficiario</t>
  </si>
  <si>
    <t>Email</t>
  </si>
  <si>
    <t>Monto</t>
  </si>
  <si>
    <t>Referencia Cliente</t>
  </si>
  <si>
    <t>Permite Abono</t>
  </si>
  <si>
    <t>Detalle de Pago</t>
  </si>
  <si>
    <t>Nombre Beneficiario</t>
  </si>
  <si>
    <t>Medio de Respaldo</t>
  </si>
  <si>
    <t>N° de Cuenta</t>
  </si>
  <si>
    <t>Tipo de Producto</t>
  </si>
  <si>
    <t>Medio de Pago</t>
  </si>
  <si>
    <t>Banco</t>
  </si>
  <si>
    <t>Tipo de Cuenta</t>
  </si>
  <si>
    <t>Número de Cuenta</t>
  </si>
  <si>
    <t>Tipos de Productos</t>
  </si>
  <si>
    <t>Remuneraciones</t>
  </si>
  <si>
    <t>Transferencia en Linea</t>
  </si>
  <si>
    <t>Tipo de Servicios</t>
  </si>
  <si>
    <t>Cantidad de Pagos</t>
  </si>
  <si>
    <t>Cuenta Corriente</t>
  </si>
  <si>
    <t>Abono en Cuenta</t>
  </si>
  <si>
    <t>Vale Vista Virtual</t>
  </si>
  <si>
    <t>Vale Vista Impreso</t>
  </si>
  <si>
    <t>Orden de Pago</t>
  </si>
  <si>
    <t>Bancos</t>
  </si>
  <si>
    <t>CHILE EDWARDS</t>
  </si>
  <si>
    <t>BANCOESTADO</t>
  </si>
  <si>
    <t>SCOTIABANK</t>
  </si>
  <si>
    <t>BCI TBANC</t>
  </si>
  <si>
    <t>CORPBANCA</t>
  </si>
  <si>
    <t>BICE</t>
  </si>
  <si>
    <t>HSBC</t>
  </si>
  <si>
    <t>SANTANDER</t>
  </si>
  <si>
    <t>ITAU</t>
  </si>
  <si>
    <t>SECURITY</t>
  </si>
  <si>
    <t>BBVA</t>
  </si>
  <si>
    <t>DEL DESARROLLO</t>
  </si>
  <si>
    <t>FALABELLA</t>
  </si>
  <si>
    <t>RIPLEY</t>
  </si>
  <si>
    <t>Cuenta de Ahorro</t>
  </si>
  <si>
    <t>Cuenta Vista</t>
  </si>
  <si>
    <t>Si</t>
  </si>
  <si>
    <t>No</t>
  </si>
  <si>
    <t>Codigo</t>
  </si>
  <si>
    <t>Seleccione</t>
  </si>
  <si>
    <t>CAT_CSH_CONTRACT_ACCOUNT</t>
  </si>
  <si>
    <t>CAT_CSH_TRANSFER</t>
  </si>
  <si>
    <t>CAT_CSH_VIRTUAL_OFFICE_CHECK</t>
  </si>
  <si>
    <t>CAT_CSH_PRINTED_OFFICE_CHECK</t>
  </si>
  <si>
    <t>CAT_CSH_PAYMENT_ORDER</t>
  </si>
  <si>
    <t>CAT_CSH_CCTE</t>
  </si>
  <si>
    <t>CAT_CSH_CVIS</t>
  </si>
  <si>
    <t>CAT_CSH_CAHO</t>
  </si>
  <si>
    <t/>
  </si>
  <si>
    <t>Servicios</t>
  </si>
  <si>
    <t>Transferencias_en_Linea</t>
  </si>
  <si>
    <t>DETALLE DE PAGOS</t>
  </si>
  <si>
    <t>RABOBANK</t>
  </si>
  <si>
    <t>CONSORCIO</t>
  </si>
  <si>
    <t>PARIS</t>
  </si>
  <si>
    <t>Productos</t>
  </si>
  <si>
    <t>Abono en cuenta</t>
  </si>
  <si>
    <t>PAGO_DE_DIVIDENDOS</t>
  </si>
  <si>
    <t>DEVOLUCION_IMPUESTO</t>
  </si>
  <si>
    <t>PAGO_DE_PROVEEDORES</t>
  </si>
  <si>
    <t>PAGO_DE_PENSIONES</t>
  </si>
  <si>
    <t>PAGO_DE_SUELDOS</t>
  </si>
  <si>
    <t>PAGO_DE_ANTICIPOS</t>
  </si>
  <si>
    <t>PAGO_DE_HONORARIOS</t>
  </si>
  <si>
    <t>PAGO_DE_GRATIFICACIONES</t>
  </si>
  <si>
    <t>PAGO_DE_COMISIONES</t>
  </si>
  <si>
    <t>PAGO_DE_PREMIOS</t>
  </si>
  <si>
    <t>PAGO_DE_AGUINALDOS</t>
  </si>
  <si>
    <t>TRANSFERENCIA</t>
  </si>
  <si>
    <t>INTERNACIONAL</t>
  </si>
  <si>
    <t>Vales_Vista</t>
  </si>
  <si>
    <t>Vale Vista</t>
  </si>
  <si>
    <t>Vale_Vista</t>
  </si>
  <si>
    <t>VALES_VISTA</t>
  </si>
  <si>
    <t>MPQ-06 DE COM SC32</t>
  </si>
  <si>
    <t>15807231-9</t>
  </si>
  <si>
    <t xml:space="preserve">PALMA ARCE RODRIGO ANDRES </t>
  </si>
  <si>
    <t>FXR COMB G21 RPALMA CGL</t>
  </si>
  <si>
    <t>PAGONOTASDEGASTO@INVERSIONESCGL.CL</t>
  </si>
  <si>
    <t>FXR G21 RPALMA CGL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</si>
</sst>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_ ;\-0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0" fontId="6" fillId="0" borderId="0"/>
  </cellStyleXfs>
  <cellXfs count="81">
    <xf numFmtId="0" fontId="0" fillId="0" borderId="0" xfId="0"/>
    <xf numFmtId="0" fontId="1" fillId="0" borderId="0" xfId="9" applyProtection="1"/>
    <xf numFmtId="0" fontId="4" fillId="0" borderId="0" xfId="9" applyFont="1" applyBorder="1" applyAlignment="1" applyProtection="1">
      <alignment horizontal="left"/>
    </xf>
    <xf numFmtId="0" fontId="3" fillId="0" borderId="0" xfId="9" applyFont="1" applyBorder="1" applyAlignment="1" applyProtection="1">
      <alignment horizontal="left"/>
    </xf>
    <xf numFmtId="0" fontId="1" fillId="0" borderId="0" xfId="9" applyBorder="1" applyProtection="1"/>
    <xf numFmtId="0" fontId="1" fillId="0" borderId="0" xfId="9" applyBorder="1" applyProtection="1">
      <protection locked="0"/>
    </xf>
    <xf numFmtId="0" fontId="1" fillId="0" borderId="0" xfId="9" applyNumberFormat="1" applyProtection="1"/>
    <xf numFmtId="1" fontId="1" fillId="0" borderId="0" xfId="9" applyNumberFormat="1" applyProtection="1"/>
    <xf numFmtId="0" fontId="2" fillId="0" borderId="0" xfId="9" applyFont="1" applyAlignment="1" applyProtection="1">
      <alignment vertical="center"/>
    </xf>
    <xf numFmtId="0" fontId="12" fillId="0" borderId="0" xfId="9" applyFont="1" applyBorder="1" applyAlignment="1" applyProtection="1">
      <alignment horizontal="left"/>
    </xf>
    <xf numFmtId="0" fontId="2" fillId="0" borderId="0" xfId="9" applyFont="1" applyBorder="1" applyAlignment="1" applyProtection="1">
      <alignment horizontal="center" vertical="center"/>
    </xf>
    <xf numFmtId="0" fontId="3" fillId="0" borderId="0" xfId="9" applyFont="1" applyBorder="1" applyAlignment="1" applyProtection="1">
      <alignment horizontal="right"/>
    </xf>
    <xf numFmtId="165" fontId="3" fillId="0" borderId="0" xfId="2" applyNumberFormat="1" applyFont="1" applyBorder="1" applyAlignment="1" applyProtection="1">
      <alignment horizontal="left"/>
    </xf>
    <xf numFmtId="166" fontId="3" fillId="0" borderId="0" xfId="2" applyNumberFormat="1" applyFont="1" applyBorder="1" applyAlignment="1" applyProtection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7" fillId="0" borderId="1" xfId="9" applyFont="1" applyBorder="1" applyProtection="1">
      <protection locked="0"/>
    </xf>
    <xf numFmtId="0" fontId="7" fillId="0" borderId="1" xfId="9" applyFont="1" applyBorder="1" applyAlignment="1" applyProtection="1">
      <alignment horizontal="right"/>
    </xf>
    <xf numFmtId="165" fontId="7" fillId="0" borderId="1" xfId="2" applyNumberFormat="1" applyFont="1" applyBorder="1" applyAlignment="1" applyProtection="1">
      <alignment horizontal="left"/>
      <protection locked="0"/>
    </xf>
    <xf numFmtId="166" fontId="7" fillId="0" borderId="1" xfId="2" applyNumberFormat="1" applyFont="1" applyBorder="1" applyAlignment="1" applyProtection="1">
      <alignment horizontal="right"/>
      <protection locked="0"/>
    </xf>
    <xf numFmtId="166" fontId="7" fillId="0" borderId="2" xfId="2" applyNumberFormat="1" applyFont="1" applyBorder="1" applyAlignment="1" applyProtection="1">
      <alignment horizontal="right" vertical="center"/>
      <protection locked="0"/>
    </xf>
    <xf numFmtId="0" fontId="7" fillId="0" borderId="2" xfId="9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1" fontId="9" fillId="0" borderId="2" xfId="10" applyNumberFormat="1" applyFont="1" applyFill="1" applyBorder="1" applyAlignment="1" applyProtection="1">
      <alignment horizontal="left"/>
      <protection locked="0"/>
    </xf>
    <xf numFmtId="0" fontId="7" fillId="0" borderId="1" xfId="9" applyFont="1" applyBorder="1" applyAlignment="1" applyProtection="1">
      <alignment horizontal="left" vertical="center"/>
      <protection locked="0"/>
    </xf>
    <xf numFmtId="0" fontId="13" fillId="3" borderId="1" xfId="9" applyNumberFormat="1" applyFont="1" applyFill="1" applyBorder="1" applyAlignment="1" applyProtection="1">
      <alignment horizontal="left"/>
    </xf>
    <xf numFmtId="0" fontId="13" fillId="3" borderId="3" xfId="9" applyNumberFormat="1" applyFont="1" applyFill="1" applyBorder="1" applyAlignment="1" applyProtection="1">
      <alignment horizontal="center" vertical="center"/>
    </xf>
    <xf numFmtId="0" fontId="13" fillId="3" borderId="3" xfId="9" applyFont="1" applyFill="1" applyBorder="1" applyAlignment="1" applyProtection="1">
      <alignment horizontal="center" vertical="center"/>
    </xf>
    <xf numFmtId="0" fontId="13" fillId="3" borderId="3" xfId="9" applyNumberFormat="1" applyFont="1" applyFill="1" applyBorder="1" applyAlignment="1" applyProtection="1">
      <alignment horizontal="center" vertical="center"/>
      <protection locked="0"/>
    </xf>
    <xf numFmtId="0" fontId="13" fillId="3" borderId="3" xfId="9" applyFont="1" applyFill="1" applyBorder="1" applyAlignment="1" applyProtection="1">
      <alignment horizontal="center" vertical="center"/>
      <protection locked="0"/>
    </xf>
    <xf numFmtId="0" fontId="13" fillId="3" borderId="4" xfId="9" applyFont="1" applyFill="1" applyBorder="1" applyAlignment="1" applyProtection="1">
      <alignment horizontal="center" vertical="center"/>
    </xf>
    <xf numFmtId="1" fontId="13" fillId="3" borderId="3" xfId="9" applyNumberFormat="1" applyFont="1" applyFill="1" applyBorder="1" applyAlignment="1" applyProtection="1">
      <alignment horizontal="center" vertical="center"/>
    </xf>
    <xf numFmtId="0" fontId="13" fillId="3" borderId="3" xfId="9" applyFont="1" applyFill="1" applyBorder="1" applyAlignment="1" applyProtection="1">
      <alignment horizontal="center"/>
    </xf>
    <xf numFmtId="0" fontId="0" fillId="6" borderId="0" xfId="0" quotePrefix="1" applyFill="1" applyAlignment="1">
      <alignment horizontal="left"/>
    </xf>
    <xf numFmtId="49" fontId="7" fillId="0" borderId="1" xfId="2" applyNumberFormat="1" applyFont="1" applyBorder="1" applyAlignment="1" applyProtection="1">
      <alignment horizontal="left"/>
      <protection locked="0"/>
    </xf>
    <xf numFmtId="0" fontId="7" fillId="0" borderId="2" xfId="9" applyFont="1" applyBorder="1" applyAlignment="1" applyProtection="1">
      <alignment horizontal="right" vertical="center"/>
      <protection locked="0"/>
    </xf>
    <xf numFmtId="49" fontId="9" fillId="0" borderId="2" xfId="10" applyNumberFormat="1" applyFont="1" applyFill="1" applyBorder="1" applyAlignment="1" applyProtection="1">
      <alignment horizontal="left"/>
      <protection locked="0"/>
    </xf>
    <xf numFmtId="1" fontId="7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7" fillId="0" borderId="1" xfId="9" applyFont="1" applyBorder="1" applyProtection="1"/>
    <xf numFmtId="166" fontId="7" fillId="0" borderId="1" xfId="2" applyNumberFormat="1" applyFont="1" applyBorder="1" applyAlignment="1" applyProtection="1">
      <alignment horizontal="left"/>
      <protection locked="0"/>
    </xf>
    <xf numFmtId="166" fontId="7" fillId="0" borderId="2" xfId="2" applyNumberFormat="1" applyFont="1" applyBorder="1" applyAlignment="1" applyProtection="1">
      <alignment horizontal="left" vertical="center"/>
      <protection locked="0"/>
    </xf>
    <xf numFmtId="1" fontId="9" fillId="0" borderId="2" xfId="10" quotePrefix="1" applyNumberFormat="1" applyFont="1" applyFill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5" fillId="0" borderId="2" xfId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wrapText="1"/>
      <protection locked="0"/>
    </xf>
    <xf numFmtId="0" fontId="7" fillId="0" borderId="2" xfId="9" applyFont="1" applyFill="1" applyBorder="1" applyAlignment="1" applyProtection="1">
      <alignment horizontal="right" vertical="center"/>
      <protection locked="0"/>
    </xf>
    <xf numFmtId="0" fontId="0" fillId="9" borderId="0" xfId="0" applyFill="1" applyProtection="1"/>
    <xf numFmtId="0" fontId="7" fillId="0" borderId="2" xfId="9" applyFont="1" applyFill="1" applyBorder="1" applyAlignment="1" applyProtection="1">
      <alignment horizontal="left" vertical="center"/>
      <protection locked="0"/>
    </xf>
    <xf numFmtId="166" fontId="7" fillId="0" borderId="2" xfId="2" applyNumberFormat="1" applyFont="1" applyFill="1" applyBorder="1" applyAlignment="1" applyProtection="1">
      <alignment horizontal="right" vertical="center"/>
      <protection locked="0"/>
    </xf>
    <xf numFmtId="166" fontId="10" fillId="0" borderId="1" xfId="2" applyNumberFormat="1" applyFont="1" applyFill="1" applyBorder="1" applyAlignment="1" applyProtection="1">
      <alignment horizontal="left"/>
      <protection locked="0"/>
    </xf>
    <xf numFmtId="0" fontId="10" fillId="0" borderId="1" xfId="0" applyNumberFormat="1" applyFont="1" applyFill="1" applyBorder="1" applyAlignment="1" applyProtection="1">
      <alignment horizontal="left"/>
      <protection locked="0"/>
    </xf>
    <xf numFmtId="166" fontId="10" fillId="0" borderId="1" xfId="2" applyNumberFormat="1" applyFont="1" applyBorder="1" applyAlignment="1" applyProtection="1">
      <alignment horizontal="left"/>
      <protection locked="0"/>
    </xf>
    <xf numFmtId="1" fontId="15" fillId="0" borderId="8" xfId="0" applyNumberFormat="1" applyFont="1" applyFill="1" applyBorder="1" applyAlignment="1" applyProtection="1">
      <alignment horizontal="left" wrapText="1"/>
      <protection locked="0"/>
    </xf>
    <xf numFmtId="0" fontId="16" fillId="12" borderId="1" xfId="0" applyNumberFormat="1" applyFont="1" applyFill="1" applyBorder="1" applyAlignment="1" applyProtection="1">
      <alignment horizontal="right"/>
      <protection locked="0"/>
    </xf>
    <xf numFmtId="0" fontId="7" fillId="0" borderId="1" xfId="0" applyNumberFormat="1" applyFont="1" applyFill="1" applyBorder="1" applyProtection="1">
      <protection locked="0"/>
    </xf>
    <xf numFmtId="0" fontId="16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5" xfId="0" applyNumberFormat="1" applyFont="1" applyFill="1" applyBorder="1" applyProtection="1">
      <protection locked="0"/>
    </xf>
    <xf numFmtId="0" fontId="7" fillId="0" borderId="2" xfId="2" applyNumberFormat="1" applyFont="1" applyBorder="1" applyAlignment="1" applyProtection="1">
      <alignment horizontal="right" vertical="center"/>
      <protection locked="0"/>
    </xf>
    <xf numFmtId="0" fontId="7" fillId="0" borderId="1" xfId="2" applyNumberFormat="1" applyFont="1" applyBorder="1" applyAlignment="1" applyProtection="1">
      <alignment horizontal="left"/>
      <protection locked="0"/>
    </xf>
    <xf numFmtId="1" fontId="7" fillId="0" borderId="1" xfId="2" applyNumberFormat="1" applyFont="1" applyBorder="1" applyAlignment="1" applyProtection="1">
      <alignment horizontal="left"/>
      <protection locked="0"/>
    </xf>
    <xf numFmtId="0" fontId="7" fillId="12" borderId="2" xfId="9" applyFont="1" applyFill="1" applyBorder="1" applyAlignment="1" applyProtection="1">
      <alignment horizontal="left" vertical="center"/>
      <protection locked="0"/>
    </xf>
    <xf numFmtId="0" fontId="7" fillId="0" borderId="2" xfId="2" applyNumberFormat="1" applyFont="1" applyBorder="1" applyAlignment="1" applyProtection="1">
      <alignment horizontal="left" vertical="center"/>
      <protection locked="0"/>
    </xf>
    <xf numFmtId="0" fontId="7" fillId="0" borderId="2" xfId="2" applyNumberFormat="1" applyFont="1" applyBorder="1" applyAlignment="1" applyProtection="1">
      <alignment horizontal="center" vertical="center"/>
      <protection locked="0"/>
    </xf>
    <xf numFmtId="0" fontId="5" fillId="0" borderId="2" xfId="1" applyBorder="1" applyAlignment="1" applyProtection="1">
      <alignment horizontal="right" vertical="center"/>
      <protection locked="0"/>
    </xf>
    <xf numFmtId="0" fontId="5" fillId="0" borderId="6" xfId="1" quotePrefix="1" applyBorder="1" applyAlignment="1" applyProtection="1">
      <alignment horizontal="center" vertical="center"/>
      <protection locked="0"/>
    </xf>
    <xf numFmtId="1" fontId="9" fillId="0" borderId="2" xfId="10" quotePrefix="1" applyNumberFormat="1" applyFont="1" applyBorder="1" applyAlignment="1" applyProtection="1">
      <alignment horizontal="left"/>
      <protection locked="0"/>
    </xf>
    <xf numFmtId="0" fontId="17" fillId="0" borderId="8" xfId="0" applyFont="1" applyBorder="1" applyAlignment="1" applyProtection="1">
      <alignment horizontal="left" wrapText="1"/>
      <protection locked="0"/>
    </xf>
    <xf numFmtId="0" fontId="7" fillId="12" borderId="2" xfId="9" applyFont="1" applyFill="1" applyBorder="1" applyAlignment="1" applyProtection="1">
      <alignment horizontal="right" vertical="center"/>
      <protection locked="0"/>
    </xf>
    <xf numFmtId="166" fontId="15" fillId="0" borderId="8" xfId="0" applyNumberFormat="1" applyFont="1" applyFill="1" applyBorder="1" applyAlignment="1" applyProtection="1">
      <alignment horizontal="left" wrapText="1"/>
      <protection locked="0"/>
    </xf>
    <xf numFmtId="0" fontId="15" fillId="0" borderId="8" xfId="0" applyFont="1" applyFill="1" applyBorder="1" applyAlignment="1" applyProtection="1">
      <alignment horizontal="left" wrapText="1"/>
      <protection locked="0"/>
    </xf>
    <xf numFmtId="0" fontId="2" fillId="0" borderId="7" xfId="9" applyFont="1" applyBorder="1" applyAlignment="1" applyProtection="1">
      <alignment horizontal="center" vertical="center"/>
    </xf>
  </cellXfs>
  <cellStyles count="11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3" xfId="6" xr:uid="{00000000-0005-0000-0000-000005000000}"/>
    <cellStyle name="Millares 4" xfId="7" xr:uid="{00000000-0005-0000-0000-000006000000}"/>
    <cellStyle name="Millares 5" xfId="8" xr:uid="{00000000-0005-0000-0000-000007000000}"/>
    <cellStyle name="Normal" xfId="0" builtinId="0"/>
    <cellStyle name="Normal 2" xfId="9" xr:uid="{00000000-0005-0000-0000-000009000000}"/>
    <cellStyle name="Normal_Hoja1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01" name="2 Imagen">
          <a:extLst>
            <a:ext uri="{FF2B5EF4-FFF2-40B4-BE49-F238E27FC236}">
              <a16:creationId xmlns:a16="http://schemas.microsoft.com/office/drawing/2014/main" id="{E590C4DA-7662-A6F8-DC02-4159A4168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PAGONOTASDEGASTO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defaultColWidth="11.43359375" defaultRowHeight="15" x14ac:dyDescent="0.2"/>
  <cols>
    <col min="1" max="1" width="22.8671875" style="45" customWidth="1"/>
    <col min="2" max="2" width="22.328125" style="45" bestFit="1" customWidth="1"/>
    <col min="3" max="3" width="29.99609375" style="45" customWidth="1"/>
    <col min="4" max="4" width="18.4296875" style="45" customWidth="1"/>
    <col min="5" max="5" width="17.21875" style="45" customWidth="1"/>
    <col min="6" max="6" width="27.7109375" style="45" customWidth="1"/>
    <col min="7" max="8" width="17.21875" style="45" customWidth="1"/>
    <col min="9" max="10" width="21.25390625" style="45" customWidth="1"/>
    <col min="11" max="11" width="18.16015625" style="45" bestFit="1" customWidth="1"/>
    <col min="12" max="12" width="28.25" style="45" customWidth="1"/>
    <col min="13" max="13" width="30.1328125" style="45" customWidth="1"/>
    <col min="14" max="14" width="20.17578125" style="45" bestFit="1" customWidth="1"/>
    <col min="15" max="15" width="20.71484375" style="45" bestFit="1" customWidth="1"/>
    <col min="16" max="16" width="22.46484375" style="45" customWidth="1"/>
    <col min="17" max="17" width="14.390625" style="45" bestFit="1" customWidth="1"/>
    <col min="18" max="18" width="11.43359375" style="45" customWidth="1"/>
    <col min="19" max="16384" width="11.43359375" style="45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8"/>
      <c r="J1" s="8"/>
      <c r="K1" s="8"/>
      <c r="L1" s="1"/>
      <c r="M1" s="1"/>
      <c r="N1" s="1"/>
      <c r="O1" s="1"/>
      <c r="P1" s="1"/>
      <c r="Q1"/>
      <c r="R1"/>
    </row>
    <row r="2" spans="1:18" ht="18" hidden="1" x14ac:dyDescent="0.2">
      <c r="A2" s="80" t="s">
        <v>0</v>
      </c>
      <c r="B2" s="80"/>
      <c r="C2" s="10"/>
      <c r="D2" s="6"/>
      <c r="E2" s="6"/>
      <c r="F2" s="6"/>
      <c r="G2" s="6"/>
      <c r="H2" s="6"/>
      <c r="I2" s="1"/>
      <c r="J2" s="1"/>
      <c r="K2" s="7"/>
      <c r="L2" s="8"/>
      <c r="M2" s="1"/>
      <c r="N2" s="1"/>
      <c r="O2" s="1"/>
      <c r="P2" s="1"/>
      <c r="Q2"/>
      <c r="R2"/>
    </row>
    <row r="3" spans="1:18" hidden="1" x14ac:dyDescent="0.2">
      <c r="A3" s="32" t="s">
        <v>1</v>
      </c>
      <c r="B3" s="23">
        <f>+'Detalle de Pagos'!B3</f>
        <v>770740789</v>
      </c>
      <c r="C3" s="5"/>
      <c r="D3" s="6"/>
      <c r="E3" s="6"/>
      <c r="F3" s="6"/>
      <c r="G3" s="6"/>
      <c r="H3" s="6"/>
      <c r="I3" s="1"/>
      <c r="J3" s="1"/>
      <c r="K3" s="7"/>
      <c r="L3" s="2"/>
      <c r="M3" s="1"/>
      <c r="N3" s="1"/>
      <c r="O3" s="1"/>
      <c r="P3" s="1"/>
      <c r="Q3"/>
      <c r="R3"/>
    </row>
    <row r="4" spans="1:18" hidden="1" x14ac:dyDescent="0.2">
      <c r="A4" s="32" t="s">
        <v>25</v>
      </c>
      <c r="B4" s="24">
        <f>+'Detalle de Pagos'!B4</f>
        <v>1</v>
      </c>
      <c r="C4" s="11"/>
      <c r="D4" s="6"/>
      <c r="E4" s="6"/>
      <c r="F4" s="6"/>
      <c r="G4" s="6"/>
      <c r="H4" s="6"/>
      <c r="I4" s="1"/>
      <c r="J4" s="1"/>
      <c r="K4" s="7"/>
      <c r="L4" s="3"/>
      <c r="M4" s="1"/>
      <c r="N4" s="1"/>
      <c r="O4" s="1"/>
      <c r="P4" s="1"/>
      <c r="Q4"/>
      <c r="R4"/>
    </row>
    <row r="5" spans="1:18" hidden="1" x14ac:dyDescent="0.2">
      <c r="A5" s="32" t="s">
        <v>2</v>
      </c>
      <c r="B5" s="24">
        <f>+'Detalle de Pagos'!B5</f>
        <v>200000</v>
      </c>
      <c r="C5" s="12"/>
      <c r="D5" s="6"/>
      <c r="E5" s="6"/>
      <c r="F5" s="6"/>
      <c r="G5" s="6"/>
      <c r="H5" s="6"/>
      <c r="I5" s="1"/>
      <c r="J5" s="1"/>
      <c r="K5" s="7"/>
      <c r="L5" s="3"/>
      <c r="M5" s="1"/>
      <c r="N5" s="1"/>
      <c r="O5" s="1"/>
      <c r="P5" s="1"/>
      <c r="Q5"/>
      <c r="R5"/>
    </row>
    <row r="6" spans="1:18" hidden="1" x14ac:dyDescent="0.2">
      <c r="A6" s="32" t="s">
        <v>16</v>
      </c>
      <c r="B6" s="25" t="str">
        <f>+'Detalle de Pagos'!B6</f>
        <v>Transferencias_en_Linea</v>
      </c>
      <c r="C6" s="6">
        <f>IFERROR((VLOOKUP(B6,Hoja2!A3:B6,2,FALSE)),0)</f>
        <v>7</v>
      </c>
      <c r="D6"/>
      <c r="E6" s="6"/>
      <c r="F6" s="6"/>
      <c r="G6" s="6"/>
      <c r="H6" s="6"/>
      <c r="I6" s="1"/>
      <c r="J6" s="1"/>
      <c r="K6" s="7"/>
      <c r="L6" s="9"/>
      <c r="M6" s="1"/>
      <c r="N6" s="1"/>
      <c r="O6" s="1"/>
      <c r="P6" s="1"/>
      <c r="Q6"/>
      <c r="R6"/>
    </row>
    <row r="7" spans="1:18" hidden="1" x14ac:dyDescent="0.2">
      <c r="A7" s="32" t="s">
        <v>3</v>
      </c>
      <c r="B7" s="25" t="str">
        <f>+'Detalle de Pagos'!B7</f>
        <v>TRANSFERENCIA</v>
      </c>
      <c r="C7" s="6">
        <f>IFERROR((VLOOKUP(B7,Hoja2!C3:D15,2,FALSE)),0)</f>
        <v>7001</v>
      </c>
      <c r="D7" s="6"/>
      <c r="E7" s="6"/>
      <c r="F7" s="6"/>
      <c r="G7" s="6"/>
      <c r="H7" s="6"/>
      <c r="I7" s="1"/>
      <c r="J7" s="1"/>
      <c r="K7" s="7"/>
      <c r="L7" s="9"/>
      <c r="M7" s="1"/>
      <c r="N7" s="1"/>
      <c r="O7" s="1"/>
      <c r="P7" s="1"/>
      <c r="Q7"/>
      <c r="R7"/>
    </row>
    <row r="8" spans="1:18" hidden="1" x14ac:dyDescent="0.2">
      <c r="A8" s="32" t="s">
        <v>19</v>
      </c>
      <c r="B8" s="25" t="str">
        <f>+'Detalle de Pagos'!B8</f>
        <v>Cuenta Corriente</v>
      </c>
      <c r="C8" s="6" t="str">
        <f>IFERROR((VLOOKUP(B8,Hoja2!E2:F3,2,FALSE)),0)</f>
        <v>CAT_CSH_CONTRACT_ACCOUNT</v>
      </c>
      <c r="D8" s="6"/>
      <c r="E8" s="6"/>
      <c r="F8" s="6"/>
      <c r="G8" s="6"/>
      <c r="H8" s="6"/>
      <c r="I8" s="1"/>
      <c r="J8" s="1"/>
      <c r="K8" s="7"/>
      <c r="L8" s="9"/>
      <c r="M8" s="1"/>
      <c r="N8" s="1"/>
      <c r="O8" s="1"/>
      <c r="P8" s="1"/>
      <c r="Q8"/>
      <c r="R8"/>
    </row>
    <row r="9" spans="1:18" hidden="1" x14ac:dyDescent="0.2">
      <c r="A9" s="32" t="s">
        <v>15</v>
      </c>
      <c r="B9" s="26">
        <f>+'Detalle de Pagos'!B9</f>
        <v>214993403</v>
      </c>
      <c r="C9" s="13"/>
      <c r="D9" s="6"/>
      <c r="E9" s="6"/>
      <c r="F9" s="6"/>
      <c r="G9" s="6"/>
      <c r="H9" s="6"/>
      <c r="I9" s="1"/>
      <c r="J9" s="1"/>
      <c r="K9" s="7"/>
      <c r="L9" s="4"/>
      <c r="M9" s="1"/>
      <c r="N9" s="1"/>
      <c r="O9" s="1"/>
      <c r="P9" s="1"/>
      <c r="Q9"/>
      <c r="R9"/>
    </row>
    <row r="10" spans="1:18" hidden="1" x14ac:dyDescent="0.2">
      <c r="A10" s="32" t="s">
        <v>5</v>
      </c>
      <c r="B10" s="47" t="str">
        <f>+'Detalle de Pagos'!B10</f>
        <v>FXR G21 RPALMA CGL</v>
      </c>
      <c r="C10" s="12"/>
      <c r="D10" s="6"/>
      <c r="E10" s="6"/>
      <c r="F10" s="6"/>
      <c r="G10" s="6"/>
      <c r="H10" s="6"/>
      <c r="I10" s="1"/>
      <c r="J10" s="1"/>
      <c r="K10" s="7"/>
      <c r="L10" s="4"/>
      <c r="M10" s="1"/>
      <c r="N10" s="1"/>
      <c r="O10" s="1"/>
      <c r="P10" s="1"/>
      <c r="Q10"/>
      <c r="R10"/>
    </row>
    <row r="11" spans="1:18" hidden="1" x14ac:dyDescent="0.2">
      <c r="A11" s="32" t="s">
        <v>6</v>
      </c>
      <c r="B11" s="47" t="str">
        <f>+'Detalle de Pagos'!B11</f>
        <v>FXR G21 RPALMA CGL</v>
      </c>
      <c r="C11" s="12"/>
      <c r="D11" s="6"/>
      <c r="E11" s="6"/>
      <c r="F11" s="6"/>
      <c r="G11" s="6"/>
      <c r="H11" s="6"/>
      <c r="I11" s="1"/>
      <c r="J11" s="1"/>
      <c r="K11" s="7"/>
      <c r="L11" s="4"/>
      <c r="M11" s="1"/>
      <c r="N11" s="1"/>
      <c r="O11" s="1"/>
      <c r="P11" s="1"/>
      <c r="Q11"/>
      <c r="R11"/>
    </row>
    <row r="12" spans="1:18" hidden="1" x14ac:dyDescent="0.2">
      <c r="A12" s="6"/>
      <c r="B12" s="1"/>
      <c r="C12" s="1"/>
      <c r="D12" s="6"/>
      <c r="E12" s="6"/>
      <c r="F12" s="6"/>
      <c r="G12" s="6"/>
      <c r="H12" s="6"/>
      <c r="I12" s="1"/>
      <c r="J12" s="1"/>
      <c r="K12" s="7"/>
      <c r="L12" s="1"/>
      <c r="M12" s="1"/>
      <c r="N12" s="1"/>
      <c r="O12" s="1"/>
      <c r="P12" s="1"/>
      <c r="Q12"/>
      <c r="R12"/>
    </row>
    <row r="13" spans="1:18" ht="18.75" hidden="1" thickBot="1" x14ac:dyDescent="0.25">
      <c r="A13" s="80" t="s">
        <v>63</v>
      </c>
      <c r="B13" s="80"/>
      <c r="C13" s="10"/>
      <c r="D13" s="6"/>
      <c r="E13" s="6"/>
      <c r="F13" s="6"/>
      <c r="G13" s="6"/>
      <c r="H13" s="6"/>
      <c r="I13" s="1"/>
      <c r="J13" s="1"/>
      <c r="K13" s="7"/>
      <c r="L13" s="1"/>
      <c r="M13" s="1"/>
      <c r="N13" s="1"/>
      <c r="O13" s="1"/>
      <c r="P13" s="1"/>
      <c r="Q13"/>
      <c r="R13"/>
    </row>
    <row r="14" spans="1:18" ht="15.75" hidden="1" thickBot="1" x14ac:dyDescent="0.25">
      <c r="A14" s="33" t="s">
        <v>7</v>
      </c>
      <c r="B14" s="34" t="s">
        <v>13</v>
      </c>
      <c r="C14" s="34"/>
      <c r="D14" s="33" t="s">
        <v>9</v>
      </c>
      <c r="E14" s="35" t="s">
        <v>17</v>
      </c>
      <c r="F14" s="35"/>
      <c r="G14" s="35" t="s">
        <v>18</v>
      </c>
      <c r="H14" s="35"/>
      <c r="I14" s="36" t="s">
        <v>19</v>
      </c>
      <c r="J14" s="37"/>
      <c r="K14" s="38" t="s">
        <v>20</v>
      </c>
      <c r="L14" s="34" t="s">
        <v>8</v>
      </c>
      <c r="M14" s="39" t="s">
        <v>10</v>
      </c>
      <c r="N14" s="39" t="s">
        <v>5</v>
      </c>
      <c r="O14" s="39" t="s">
        <v>6</v>
      </c>
      <c r="P14" s="39" t="s">
        <v>12</v>
      </c>
      <c r="Q14" s="39"/>
      <c r="R14"/>
    </row>
    <row r="15" spans="1:18" hidden="1" x14ac:dyDescent="0.2">
      <c r="A15" s="27" t="str">
        <f>IF(+'Detalle de Pagos'!A15=0,"",+'Detalle de Pagos'!A15)</f>
        <v>15807231-9</v>
      </c>
      <c r="B15" s="48" t="str">
        <f>IF(+'Detalle de Pagos'!B15=0,"",+'Detalle de Pagos'!B15)</f>
        <v xml:space="preserve">PALMA ARCE RODRIGO ANDRES </v>
      </c>
      <c r="C15" s="28"/>
      <c r="D15" s="42">
        <f>IF(+'Detalle de Pagos'!C15=0,"",+'Detalle de Pagos'!C15)</f>
        <v>200000</v>
      </c>
      <c r="E15" s="25" t="str">
        <f>IF(+'Detalle de Pagos'!D15=0,"",+'Detalle de Pagos'!D15)</f>
        <v>Abono en cuenta</v>
      </c>
      <c r="F15" s="46" t="str">
        <f>IFERROR((VLOOKUP(E15,Hoja2!$G$2:$H$6,2,FALSE)),0)</f>
        <v>CAT_CSH_TRANSFER</v>
      </c>
      <c r="G15" s="25" t="str">
        <f>IF(+'Detalle de Pagos'!E15=0,"",+'Detalle de Pagos'!E15)</f>
        <v>BANCOESTADO</v>
      </c>
      <c r="H15" s="46">
        <f>IFERROR((VLOOKUP(G15,Hoja2!$I$2:$J$19,2,FALSE)),0)</f>
        <v>12</v>
      </c>
      <c r="I15" s="25" t="str">
        <f>IF(+'Detalle de Pagos'!F15=0,"",+'Detalle de Pagos'!F15)</f>
        <v>Cuenta Vista</v>
      </c>
      <c r="J15" s="46" t="str">
        <f>IFERROR((VLOOKUP(I15,Hoja2!$K$2:$L$4,2,FALSE)),"")</f>
        <v>CAT_CSH_CVIS</v>
      </c>
      <c r="K15" s="26">
        <f>IF(+'Detalle de Pagos'!G15=0,"",+'Detalle de Pagos'!G15)</f>
        <v>15807231</v>
      </c>
      <c r="L15" s="29" t="str">
        <f>IF(+'Detalle de Pagos'!H15=0,"",+'Detalle de Pagos'!H15)</f>
        <v>PAGONOTASDEGASTO@INVERSIONESCGL.CL</v>
      </c>
      <c r="M15" s="30" t="str">
        <f>IF(+'Detalle de Pagos'!I15=0,"",+'Detalle de Pagos'!I15)</f>
        <v>FXR COMB G21 RPALMA CGL</v>
      </c>
      <c r="N15" s="30" t="str">
        <f>IF(+'Detalle de Pagos'!J15=0,"",+'Detalle de Pagos'!J15)</f>
        <v>FXR COMB G21 RPALMA CGL</v>
      </c>
      <c r="O15" s="30" t="str">
        <f>IF(+'Detalle de Pagos'!K15=0,"",+'Detalle de Pagos'!K15)</f>
        <v>FXR COMB G21 RPALMA CGL</v>
      </c>
      <c r="P15" s="30" t="str">
        <f>IF(+'Detalle de Pagos'!L15=0,"",+'Detalle de Pagos'!L15)</f>
        <v>FXR COMB G21 RPALMA CGL</v>
      </c>
      <c r="Q15" s="30"/>
      <c r="R15"/>
    </row>
    <row r="16" spans="1:18" hidden="1" x14ac:dyDescent="0.2">
      <c r="A16" s="27" t="str">
        <f>IF(+'Detalle de Pagos'!A16=0,"",+'Detalle de Pagos'!A16)</f>
        <v/>
      </c>
      <c r="B16" s="48" t="str">
        <f>IF(+'Detalle de Pagos'!B16=0,"",+'Detalle de Pagos'!B16)</f>
        <v/>
      </c>
      <c r="C16" s="31"/>
      <c r="D16" s="42" t="str">
        <f>IF(+'Detalle de Pagos'!C16=0,"",+'Detalle de Pagos'!C16)</f>
        <v/>
      </c>
      <c r="E16" s="25" t="str">
        <f>IF(+'Detalle de Pagos'!D16=0,"",+'Detalle de Pagos'!D16)</f>
        <v/>
      </c>
      <c r="F16" s="46">
        <f>IFERROR((VLOOKUP(E16,Hoja2!$G$2:$H$6,2,FALSE)),0)</f>
        <v>0</v>
      </c>
      <c r="G16" s="25" t="str">
        <f>IF(+'Detalle de Pagos'!E16=0,"",+'Detalle de Pagos'!E16)</f>
        <v/>
      </c>
      <c r="H16" s="46">
        <f>IFERROR((VLOOKUP(G16,Hoja2!$I$2:$J$19,2,FALSE)),0)</f>
        <v>0</v>
      </c>
      <c r="I16" s="25" t="str">
        <f>IF(+'Detalle de Pagos'!F16=0,"",+'Detalle de Pagos'!F16)</f>
        <v/>
      </c>
      <c r="J16" s="46" t="str">
        <f>IFERROR((VLOOKUP(I16,Hoja2!$K$2:$L$4,2,FALSE)),"")</f>
        <v/>
      </c>
      <c r="K16" s="26" t="str">
        <f>IF(+'Detalle de Pagos'!G16=0,"",+'Detalle de Pagos'!G16)</f>
        <v/>
      </c>
      <c r="L16" s="29" t="str">
        <f>IF(+'Detalle de Pagos'!H16=0,"",+'Detalle de Pagos'!H16)</f>
        <v/>
      </c>
      <c r="M16" s="30" t="str">
        <f>IF(+'Detalle de Pagos'!I16=0,"",+'Detalle de Pagos'!I16)</f>
        <v/>
      </c>
      <c r="N16" s="30" t="str">
        <f>IF(+'Detalle de Pagos'!J16=0,"",+'Detalle de Pagos'!J16)</f>
        <v/>
      </c>
      <c r="O16" s="30" t="str">
        <f>IF(+'Detalle de Pagos'!K16=0,"",+'Detalle de Pagos'!K16)</f>
        <v/>
      </c>
      <c r="P16" s="30" t="str">
        <f>IF(+'Detalle de Pagos'!L16=0,"",+'Detalle de Pagos'!L16)</f>
        <v/>
      </c>
      <c r="Q16" s="30"/>
      <c r="R16"/>
    </row>
    <row r="17" spans="1:18" hidden="1" x14ac:dyDescent="0.2">
      <c r="A17" s="27" t="str">
        <f>IF(+'Detalle de Pagos'!A17=0,"",+'Detalle de Pagos'!A17)</f>
        <v/>
      </c>
      <c r="B17" s="48" t="str">
        <f>IF(+'Detalle de Pagos'!B17=0,"",+'Detalle de Pagos'!B17)</f>
        <v/>
      </c>
      <c r="C17" s="31"/>
      <c r="D17" s="42" t="str">
        <f>IF(+'Detalle de Pagos'!C17=0,"",+'Detalle de Pagos'!C17)</f>
        <v/>
      </c>
      <c r="E17" s="25" t="str">
        <f>IF(+'Detalle de Pagos'!D17=0,"",+'Detalle de Pagos'!D17)</f>
        <v/>
      </c>
      <c r="F17" s="46">
        <f>IFERROR((VLOOKUP(E17,Hoja2!$G$2:$H$6,2,FALSE)),0)</f>
        <v>0</v>
      </c>
      <c r="G17" s="25" t="str">
        <f>IF(+'Detalle de Pagos'!E17=0,"",+'Detalle de Pagos'!E17)</f>
        <v/>
      </c>
      <c r="H17" s="46">
        <f>IFERROR((VLOOKUP(G17,Hoja2!$I$2:$J$19,2,FALSE)),0)</f>
        <v>0</v>
      </c>
      <c r="I17" s="25" t="str">
        <f>IF(+'Detalle de Pagos'!F17=0,"",+'Detalle de Pagos'!F17)</f>
        <v/>
      </c>
      <c r="J17" s="46" t="str">
        <f>IFERROR((VLOOKUP(I17,Hoja2!$K$2:$L$4,2,FALSE)),"")</f>
        <v/>
      </c>
      <c r="K17" s="26" t="str">
        <f>IF(+'Detalle de Pagos'!G17=0,"",+'Detalle de Pagos'!G17)</f>
        <v/>
      </c>
      <c r="L17" s="29" t="str">
        <f>IF(+'Detalle de Pagos'!H17=0,"",+'Detalle de Pagos'!H17)</f>
        <v/>
      </c>
      <c r="M17" s="30" t="str">
        <f>IF(+'Detalle de Pagos'!I17=0,"",+'Detalle de Pagos'!I17)</f>
        <v/>
      </c>
      <c r="N17" s="30" t="str">
        <f>IF(+'Detalle de Pagos'!J17=0,"",+'Detalle de Pagos'!J17)</f>
        <v/>
      </c>
      <c r="O17" s="30" t="str">
        <f>IF(+'Detalle de Pagos'!K17=0,"",+'Detalle de Pagos'!K17)</f>
        <v/>
      </c>
      <c r="P17" s="30" t="str">
        <f>IF(+'Detalle de Pagos'!L17=0,"",+'Detalle de Pagos'!L17)</f>
        <v/>
      </c>
      <c r="Q17" s="30"/>
      <c r="R17"/>
    </row>
    <row r="18" spans="1:18" hidden="1" x14ac:dyDescent="0.2">
      <c r="A18" s="27" t="str">
        <f>IF(+'Detalle de Pagos'!A18=0,"",+'Detalle de Pagos'!A18)</f>
        <v/>
      </c>
      <c r="B18" s="48" t="str">
        <f>IF(+'Detalle de Pagos'!B18=0,"",+'Detalle de Pagos'!B18)</f>
        <v/>
      </c>
      <c r="C18" s="31"/>
      <c r="D18" s="42" t="str">
        <f>IF(+'Detalle de Pagos'!C18=0,"",+'Detalle de Pagos'!C18)</f>
        <v/>
      </c>
      <c r="E18" s="25" t="str">
        <f>IF(+'Detalle de Pagos'!D18=0,"",+'Detalle de Pagos'!D18)</f>
        <v/>
      </c>
      <c r="F18" s="46">
        <f>IFERROR((VLOOKUP(E18,Hoja2!$G$2:$H$6,2,FALSE)),0)</f>
        <v>0</v>
      </c>
      <c r="G18" s="25" t="str">
        <f>IF(+'Detalle de Pagos'!E18=0,"",+'Detalle de Pagos'!E18)</f>
        <v/>
      </c>
      <c r="H18" s="46">
        <f>IFERROR((VLOOKUP(G18,Hoja2!$I$2:$J$19,2,FALSE)),0)</f>
        <v>0</v>
      </c>
      <c r="I18" s="25" t="str">
        <f>IF(+'Detalle de Pagos'!F18=0,"",+'Detalle de Pagos'!F18)</f>
        <v/>
      </c>
      <c r="J18" s="46" t="str">
        <f>IFERROR((VLOOKUP(I18,Hoja2!$K$2:$L$4,2,FALSE)),"")</f>
        <v/>
      </c>
      <c r="K18" s="26" t="str">
        <f>IF(+'Detalle de Pagos'!G18=0,"",+'Detalle de Pagos'!G18)</f>
        <v/>
      </c>
      <c r="L18" s="29" t="str">
        <f>IF(+'Detalle de Pagos'!H18=0,"",+'Detalle de Pagos'!H18)</f>
        <v/>
      </c>
      <c r="M18" s="30" t="str">
        <f>IF(+'Detalle de Pagos'!I18=0,"",+'Detalle de Pagos'!I18)</f>
        <v/>
      </c>
      <c r="N18" s="30" t="str">
        <f>IF(+'Detalle de Pagos'!J18=0,"",+'Detalle de Pagos'!J18)</f>
        <v/>
      </c>
      <c r="O18" s="30" t="str">
        <f>IF(+'Detalle de Pagos'!K18=0,"",+'Detalle de Pagos'!K18)</f>
        <v/>
      </c>
      <c r="P18" s="30" t="str">
        <f>IF(+'Detalle de Pagos'!L18=0,"",+'Detalle de Pagos'!L18)</f>
        <v/>
      </c>
      <c r="Q18" s="30"/>
      <c r="R18"/>
    </row>
    <row r="19" spans="1:18" hidden="1" x14ac:dyDescent="0.2">
      <c r="A19" s="27" t="str">
        <f>IF(+'Detalle de Pagos'!A19=0,"",+'Detalle de Pagos'!A19)</f>
        <v/>
      </c>
      <c r="B19" s="48" t="str">
        <f>IF(+'Detalle de Pagos'!B19=0,"",+'Detalle de Pagos'!B19)</f>
        <v/>
      </c>
      <c r="C19" s="31"/>
      <c r="D19" s="42" t="str">
        <f>IF(+'Detalle de Pagos'!C19=0,"",+'Detalle de Pagos'!C19)</f>
        <v/>
      </c>
      <c r="E19" s="25" t="str">
        <f>IF(+'Detalle de Pagos'!D19=0,"",+'Detalle de Pagos'!D19)</f>
        <v/>
      </c>
      <c r="F19" s="46">
        <f>IFERROR((VLOOKUP(E19,Hoja2!$G$2:$H$6,2,FALSE)),0)</f>
        <v>0</v>
      </c>
      <c r="G19" s="25" t="str">
        <f>IF(+'Detalle de Pagos'!E19=0,"",+'Detalle de Pagos'!E19)</f>
        <v/>
      </c>
      <c r="H19" s="46">
        <f>IFERROR((VLOOKUP(G19,Hoja2!$I$2:$J$19,2,FALSE)),0)</f>
        <v>0</v>
      </c>
      <c r="I19" s="25" t="str">
        <f>IF(+'Detalle de Pagos'!F19=0,"",+'Detalle de Pagos'!F19)</f>
        <v/>
      </c>
      <c r="J19" s="46" t="str">
        <f>IFERROR((VLOOKUP(I19,Hoja2!$K$2:$L$4,2,FALSE)),"")</f>
        <v/>
      </c>
      <c r="K19" s="26" t="str">
        <f>IF(+'Detalle de Pagos'!G19=0,"",+'Detalle de Pagos'!G19)</f>
        <v/>
      </c>
      <c r="L19" s="29" t="str">
        <f>IF(+'Detalle de Pagos'!H19=0,"",+'Detalle de Pagos'!H19)</f>
        <v/>
      </c>
      <c r="M19" s="30" t="str">
        <f>IF(+'Detalle de Pagos'!I19=0,"",+'Detalle de Pagos'!I19)</f>
        <v/>
      </c>
      <c r="N19" s="30" t="str">
        <f>IF(+'Detalle de Pagos'!J19=0,"",+'Detalle de Pagos'!J19)</f>
        <v/>
      </c>
      <c r="O19" s="30" t="str">
        <f>IF(+'Detalle de Pagos'!K19=0,"",+'Detalle de Pagos'!K19)</f>
        <v/>
      </c>
      <c r="P19" s="30" t="str">
        <f>IF(+'Detalle de Pagos'!L19=0,"",+'Detalle de Pagos'!L19)</f>
        <v/>
      </c>
      <c r="Q19" s="30"/>
      <c r="R19"/>
    </row>
    <row r="20" spans="1:18" hidden="1" x14ac:dyDescent="0.2">
      <c r="A20" s="27" t="str">
        <f>IF(+'Detalle de Pagos'!A20=0,"",+'Detalle de Pagos'!A20)</f>
        <v/>
      </c>
      <c r="B20" s="48" t="str">
        <f>IF(+'Detalle de Pagos'!B20=0,"",+'Detalle de Pagos'!B20)</f>
        <v/>
      </c>
      <c r="C20" s="31"/>
      <c r="D20" s="42" t="str">
        <f>IF(+'Detalle de Pagos'!C20=0,"",+'Detalle de Pagos'!C20)</f>
        <v/>
      </c>
      <c r="E20" s="25" t="str">
        <f>IF(+'Detalle de Pagos'!D20=0,"",+'Detalle de Pagos'!D20)</f>
        <v/>
      </c>
      <c r="F20" s="46">
        <f>IFERROR((VLOOKUP(E20,Hoja2!$G$2:$H$6,2,FALSE)),0)</f>
        <v>0</v>
      </c>
      <c r="G20" s="25" t="str">
        <f>IF(+'Detalle de Pagos'!E20=0,"",+'Detalle de Pagos'!E20)</f>
        <v/>
      </c>
      <c r="H20" s="46">
        <f>IFERROR((VLOOKUP(G20,Hoja2!$I$2:$J$19,2,FALSE)),0)</f>
        <v>0</v>
      </c>
      <c r="I20" s="25" t="str">
        <f>IF(+'Detalle de Pagos'!F20=0,"",+'Detalle de Pagos'!F20)</f>
        <v/>
      </c>
      <c r="J20" s="46" t="str">
        <f>IFERROR((VLOOKUP(I20,Hoja2!$K$2:$L$4,2,FALSE)),"")</f>
        <v/>
      </c>
      <c r="K20" s="26" t="str">
        <f>IF(+'Detalle de Pagos'!G20=0,"",+'Detalle de Pagos'!G20)</f>
        <v/>
      </c>
      <c r="L20" s="29" t="str">
        <f>IF(+'Detalle de Pagos'!H20=0,"",+'Detalle de Pagos'!H20)</f>
        <v/>
      </c>
      <c r="M20" s="30" t="str">
        <f>IF(+'Detalle de Pagos'!I20=0,"",+'Detalle de Pagos'!I20)</f>
        <v/>
      </c>
      <c r="N20" s="30" t="str">
        <f>IF(+'Detalle de Pagos'!J20=0,"",+'Detalle de Pagos'!J20)</f>
        <v/>
      </c>
      <c r="O20" s="30" t="str">
        <f>IF(+'Detalle de Pagos'!K20=0,"",+'Detalle de Pagos'!K20)</f>
        <v/>
      </c>
      <c r="P20" s="30" t="str">
        <f>IF(+'Detalle de Pagos'!L20=0,"",+'Detalle de Pagos'!L20)</f>
        <v/>
      </c>
      <c r="Q20" s="30"/>
      <c r="R20"/>
    </row>
    <row r="21" spans="1:18" hidden="1" x14ac:dyDescent="0.2">
      <c r="A21" s="27" t="str">
        <f>IF(+'Detalle de Pagos'!A21=0,"",+'Detalle de Pagos'!A21)</f>
        <v/>
      </c>
      <c r="B21" s="48" t="str">
        <f>IF(+'Detalle de Pagos'!B21=0,"",+'Detalle de Pagos'!B21)</f>
        <v/>
      </c>
      <c r="C21" s="31"/>
      <c r="D21" s="42" t="str">
        <f>IF(+'Detalle de Pagos'!C21=0,"",+'Detalle de Pagos'!C21)</f>
        <v/>
      </c>
      <c r="E21" s="25" t="str">
        <f>IF(+'Detalle de Pagos'!D21=0,"",+'Detalle de Pagos'!D21)</f>
        <v/>
      </c>
      <c r="F21" s="46">
        <f>IFERROR((VLOOKUP(E21,Hoja2!$G$2:$H$6,2,FALSE)),0)</f>
        <v>0</v>
      </c>
      <c r="G21" s="25" t="str">
        <f>IF(+'Detalle de Pagos'!E21=0,"",+'Detalle de Pagos'!E21)</f>
        <v/>
      </c>
      <c r="H21" s="46">
        <f>IFERROR((VLOOKUP(G21,Hoja2!$I$2:$J$19,2,FALSE)),0)</f>
        <v>0</v>
      </c>
      <c r="I21" s="25" t="str">
        <f>IF(+'Detalle de Pagos'!F21=0,"",+'Detalle de Pagos'!F21)</f>
        <v/>
      </c>
      <c r="J21" s="46" t="str">
        <f>IFERROR((VLOOKUP(I21,Hoja2!$K$2:$L$4,2,FALSE)),"")</f>
        <v/>
      </c>
      <c r="K21" s="26" t="str">
        <f>IF(+'Detalle de Pagos'!G21=0,"",+'Detalle de Pagos'!G21)</f>
        <v/>
      </c>
      <c r="L21" s="29" t="str">
        <f>IF(+'Detalle de Pagos'!H21=0,"",+'Detalle de Pagos'!H21)</f>
        <v/>
      </c>
      <c r="M21" s="30" t="str">
        <f>IF(+'Detalle de Pagos'!I21=0,"",+'Detalle de Pagos'!I21)</f>
        <v/>
      </c>
      <c r="N21" s="30" t="str">
        <f>IF(+'Detalle de Pagos'!J21=0,"",+'Detalle de Pagos'!J21)</f>
        <v/>
      </c>
      <c r="O21" s="30" t="str">
        <f>IF(+'Detalle de Pagos'!K21=0,"",+'Detalle de Pagos'!K21)</f>
        <v/>
      </c>
      <c r="P21" s="30" t="str">
        <f>IF(+'Detalle de Pagos'!L21=0,"",+'Detalle de Pagos'!L21)</f>
        <v/>
      </c>
      <c r="Q21" s="30"/>
      <c r="R21"/>
    </row>
    <row r="22" spans="1:18" hidden="1" x14ac:dyDescent="0.2">
      <c r="A22" s="27" t="str">
        <f>IF(+'Detalle de Pagos'!A22=0,"",+'Detalle de Pagos'!A22)</f>
        <v/>
      </c>
      <c r="B22" s="48" t="str">
        <f>IF(+'Detalle de Pagos'!B22=0,"",+'Detalle de Pagos'!B22)</f>
        <v/>
      </c>
      <c r="C22" s="31"/>
      <c r="D22" s="42" t="str">
        <f>IF(+'Detalle de Pagos'!C22=0,"",+'Detalle de Pagos'!C22)</f>
        <v/>
      </c>
      <c r="E22" s="25" t="str">
        <f>IF(+'Detalle de Pagos'!D22=0,"",+'Detalle de Pagos'!D22)</f>
        <v/>
      </c>
      <c r="F22" s="46">
        <f>IFERROR((VLOOKUP(E22,Hoja2!$G$2:$H$6,2,FALSE)),0)</f>
        <v>0</v>
      </c>
      <c r="G22" s="25" t="str">
        <f>IF(+'Detalle de Pagos'!E22=0,"",+'Detalle de Pagos'!E22)</f>
        <v/>
      </c>
      <c r="H22" s="46">
        <f>IFERROR((VLOOKUP(G22,Hoja2!$I$2:$J$19,2,FALSE)),0)</f>
        <v>0</v>
      </c>
      <c r="I22" s="25" t="str">
        <f>IF(+'Detalle de Pagos'!F22=0,"",+'Detalle de Pagos'!F22)</f>
        <v/>
      </c>
      <c r="J22" s="46" t="str">
        <f>IFERROR((VLOOKUP(I22,Hoja2!$K$2:$L$4,2,FALSE)),"")</f>
        <v/>
      </c>
      <c r="K22" s="26" t="str">
        <f>IF(+'Detalle de Pagos'!G22=0,"",+'Detalle de Pagos'!G22)</f>
        <v/>
      </c>
      <c r="L22" s="29" t="str">
        <f>IF(+'Detalle de Pagos'!H22=0,"",+'Detalle de Pagos'!H22)</f>
        <v/>
      </c>
      <c r="M22" s="30" t="str">
        <f>IF(+'Detalle de Pagos'!I22=0,"",+'Detalle de Pagos'!I22)</f>
        <v/>
      </c>
      <c r="N22" s="30" t="str">
        <f>IF(+'Detalle de Pagos'!J22=0,"",+'Detalle de Pagos'!J22)</f>
        <v/>
      </c>
      <c r="O22" s="30" t="str">
        <f>IF(+'Detalle de Pagos'!K22=0,"",+'Detalle de Pagos'!K22)</f>
        <v/>
      </c>
      <c r="P22" s="30" t="str">
        <f>IF(+'Detalle de Pagos'!L22=0,"",+'Detalle de Pagos'!L22)</f>
        <v/>
      </c>
      <c r="Q22" s="30"/>
      <c r="R22"/>
    </row>
    <row r="23" spans="1:18" hidden="1" x14ac:dyDescent="0.2">
      <c r="A23" s="27" t="str">
        <f>IF(+'Detalle de Pagos'!A23=0,"",+'Detalle de Pagos'!A23)</f>
        <v/>
      </c>
      <c r="B23" s="48" t="str">
        <f>IF(+'Detalle de Pagos'!B23=0,"",+'Detalle de Pagos'!B23)</f>
        <v/>
      </c>
      <c r="C23" s="31"/>
      <c r="D23" s="42" t="str">
        <f>IF(+'Detalle de Pagos'!C23=0,"",+'Detalle de Pagos'!C23)</f>
        <v/>
      </c>
      <c r="E23" s="25" t="str">
        <f>IF(+'Detalle de Pagos'!D23=0,"",+'Detalle de Pagos'!D23)</f>
        <v/>
      </c>
      <c r="F23" s="46">
        <f>IFERROR((VLOOKUP(E23,Hoja2!$G$2:$H$6,2,FALSE)),0)</f>
        <v>0</v>
      </c>
      <c r="G23" s="25" t="str">
        <f>IF(+'Detalle de Pagos'!E23=0,"",+'Detalle de Pagos'!E23)</f>
        <v/>
      </c>
      <c r="H23" s="46">
        <f>IFERROR((VLOOKUP(G23,Hoja2!$I$2:$J$19,2,FALSE)),0)</f>
        <v>0</v>
      </c>
      <c r="I23" s="25" t="str">
        <f>IF(+'Detalle de Pagos'!F23=0,"",+'Detalle de Pagos'!F23)</f>
        <v/>
      </c>
      <c r="J23" s="46" t="str">
        <f>IFERROR((VLOOKUP(I23,Hoja2!$K$2:$L$4,2,FALSE)),"")</f>
        <v/>
      </c>
      <c r="K23" s="26" t="str">
        <f>IF(+'Detalle de Pagos'!G23=0,"",+'Detalle de Pagos'!G23)</f>
        <v/>
      </c>
      <c r="L23" s="29" t="str">
        <f>IF(+'Detalle de Pagos'!H23=0,"",+'Detalle de Pagos'!H23)</f>
        <v/>
      </c>
      <c r="M23" s="30" t="str">
        <f>IF(+'Detalle de Pagos'!I23=0,"",+'Detalle de Pagos'!I23)</f>
        <v/>
      </c>
      <c r="N23" s="30" t="str">
        <f>IF(+'Detalle de Pagos'!J23=0,"",+'Detalle de Pagos'!J23)</f>
        <v/>
      </c>
      <c r="O23" s="30" t="str">
        <f>IF(+'Detalle de Pagos'!K23=0,"",+'Detalle de Pagos'!K23)</f>
        <v/>
      </c>
      <c r="P23" s="30" t="str">
        <f>IF(+'Detalle de Pagos'!L23=0,"",+'Detalle de Pagos'!L23)</f>
        <v/>
      </c>
      <c r="Q23" s="30"/>
      <c r="R23"/>
    </row>
    <row r="24" spans="1:18" hidden="1" x14ac:dyDescent="0.2">
      <c r="A24" s="27" t="str">
        <f>IF(+'Detalle de Pagos'!A24=0,"",+'Detalle de Pagos'!A24)</f>
        <v/>
      </c>
      <c r="B24" s="48" t="str">
        <f>IF(+'Detalle de Pagos'!B24=0,"",+'Detalle de Pagos'!B24)</f>
        <v/>
      </c>
      <c r="C24" s="31"/>
      <c r="D24" s="42" t="str">
        <f>IF(+'Detalle de Pagos'!C24=0,"",+'Detalle de Pagos'!C24)</f>
        <v/>
      </c>
      <c r="E24" s="25" t="str">
        <f>IF(+'Detalle de Pagos'!D24=0,"",+'Detalle de Pagos'!D24)</f>
        <v/>
      </c>
      <c r="F24" s="46">
        <f>IFERROR((VLOOKUP(E24,Hoja2!$G$2:$H$6,2,FALSE)),0)</f>
        <v>0</v>
      </c>
      <c r="G24" s="25" t="str">
        <f>IF(+'Detalle de Pagos'!E24=0,"",+'Detalle de Pagos'!E24)</f>
        <v/>
      </c>
      <c r="H24" s="46">
        <f>IFERROR((VLOOKUP(G24,Hoja2!$I$2:$J$19,2,FALSE)),0)</f>
        <v>0</v>
      </c>
      <c r="I24" s="25" t="str">
        <f>IF(+'Detalle de Pagos'!F24=0,"",+'Detalle de Pagos'!F24)</f>
        <v/>
      </c>
      <c r="J24" s="46" t="str">
        <f>IFERROR((VLOOKUP(I24,Hoja2!$K$2:$L$4,2,FALSE)),"")</f>
        <v/>
      </c>
      <c r="K24" s="26" t="str">
        <f>IF(+'Detalle de Pagos'!G24=0,"",+'Detalle de Pagos'!G24)</f>
        <v/>
      </c>
      <c r="L24" s="29" t="str">
        <f>IF(+'Detalle de Pagos'!H24=0,"",+'Detalle de Pagos'!H24)</f>
        <v/>
      </c>
      <c r="M24" s="30" t="str">
        <f>IF(+'Detalle de Pagos'!I24=0,"",+'Detalle de Pagos'!I24)</f>
        <v/>
      </c>
      <c r="N24" s="30" t="str">
        <f>IF(+'Detalle de Pagos'!J24=0,"",+'Detalle de Pagos'!J24)</f>
        <v/>
      </c>
      <c r="O24" s="30" t="str">
        <f>IF(+'Detalle de Pagos'!K24=0,"",+'Detalle de Pagos'!K24)</f>
        <v/>
      </c>
      <c r="P24" s="30" t="str">
        <f>IF(+'Detalle de Pagos'!L24=0,"",+'Detalle de Pagos'!L24)</f>
        <v/>
      </c>
      <c r="Q24" s="30"/>
      <c r="R24"/>
    </row>
    <row r="25" spans="1:18" hidden="1" x14ac:dyDescent="0.2">
      <c r="A25" s="27" t="str">
        <f>IF(+'Detalle de Pagos'!A25=0,"",+'Detalle de Pagos'!A25)</f>
        <v/>
      </c>
      <c r="B25" s="48" t="str">
        <f>IF(+'Detalle de Pagos'!B25=0,"",+'Detalle de Pagos'!B25)</f>
        <v/>
      </c>
      <c r="C25" s="31"/>
      <c r="D25" s="42" t="str">
        <f>IF(+'Detalle de Pagos'!C25=0,"",+'Detalle de Pagos'!C25)</f>
        <v/>
      </c>
      <c r="E25" s="25" t="str">
        <f>IF(+'Detalle de Pagos'!D25=0,"",+'Detalle de Pagos'!D25)</f>
        <v/>
      </c>
      <c r="F25" s="46">
        <f>IFERROR((VLOOKUP(E25,Hoja2!$G$2:$H$6,2,FALSE)),0)</f>
        <v>0</v>
      </c>
      <c r="G25" s="25" t="str">
        <f>IF(+'Detalle de Pagos'!E25=0,"",+'Detalle de Pagos'!E25)</f>
        <v/>
      </c>
      <c r="H25" s="46">
        <f>IFERROR((VLOOKUP(G25,Hoja2!$I$2:$J$19,2,FALSE)),0)</f>
        <v>0</v>
      </c>
      <c r="I25" s="25" t="str">
        <f>IF(+'Detalle de Pagos'!F25=0,"",+'Detalle de Pagos'!F25)</f>
        <v/>
      </c>
      <c r="J25" s="46" t="str">
        <f>IFERROR((VLOOKUP(I25,Hoja2!$K$2:$L$4,2,FALSE)),"")</f>
        <v/>
      </c>
      <c r="K25" s="26" t="str">
        <f>IF(+'Detalle de Pagos'!G25=0,"",+'Detalle de Pagos'!G25)</f>
        <v/>
      </c>
      <c r="L25" s="29" t="str">
        <f>IF(+'Detalle de Pagos'!H25=0,"",+'Detalle de Pagos'!H25)</f>
        <v/>
      </c>
      <c r="M25" s="30" t="str">
        <f>IF(+'Detalle de Pagos'!I25=0,"",+'Detalle de Pagos'!I25)</f>
        <v/>
      </c>
      <c r="N25" s="30" t="str">
        <f>IF(+'Detalle de Pagos'!J25=0,"",+'Detalle de Pagos'!J25)</f>
        <v/>
      </c>
      <c r="O25" s="30" t="str">
        <f>IF(+'Detalle de Pagos'!K25=0,"",+'Detalle de Pagos'!K25)</f>
        <v/>
      </c>
      <c r="P25" s="30" t="str">
        <f>IF(+'Detalle de Pagos'!L25=0,"",+'Detalle de Pagos'!L25)</f>
        <v/>
      </c>
      <c r="Q25" s="30"/>
      <c r="R25"/>
    </row>
    <row r="26" spans="1:18" hidden="1" x14ac:dyDescent="0.2">
      <c r="A26" s="27" t="str">
        <f>IF(+'Detalle de Pagos'!A26=0,"",+'Detalle de Pagos'!A26)</f>
        <v/>
      </c>
      <c r="B26" s="48" t="str">
        <f>IF(+'Detalle de Pagos'!B26=0,"",+'Detalle de Pagos'!B26)</f>
        <v/>
      </c>
      <c r="C26" s="31"/>
      <c r="D26" s="42" t="str">
        <f>IF(+'Detalle de Pagos'!C26=0,"",+'Detalle de Pagos'!C26)</f>
        <v/>
      </c>
      <c r="E26" s="25" t="str">
        <f>IF(+'Detalle de Pagos'!D26=0,"",+'Detalle de Pagos'!D26)</f>
        <v/>
      </c>
      <c r="F26" s="46">
        <f>IFERROR((VLOOKUP(E26,Hoja2!$G$2:$H$6,2,FALSE)),0)</f>
        <v>0</v>
      </c>
      <c r="G26" s="25" t="str">
        <f>IF(+'Detalle de Pagos'!E26=0,"",+'Detalle de Pagos'!E26)</f>
        <v/>
      </c>
      <c r="H26" s="46">
        <f>IFERROR((VLOOKUP(G26,Hoja2!$I$2:$J$19,2,FALSE)),0)</f>
        <v>0</v>
      </c>
      <c r="I26" s="25" t="str">
        <f>IF(+'Detalle de Pagos'!F26=0,"",+'Detalle de Pagos'!F26)</f>
        <v/>
      </c>
      <c r="J26" s="46" t="str">
        <f>IFERROR((VLOOKUP(I26,Hoja2!$K$2:$L$4,2,FALSE)),"")</f>
        <v/>
      </c>
      <c r="K26" s="26" t="str">
        <f>IF(+'Detalle de Pagos'!G26=0,"",+'Detalle de Pagos'!G26)</f>
        <v/>
      </c>
      <c r="L26" s="29" t="str">
        <f>IF(+'Detalle de Pagos'!H26=0,"",+'Detalle de Pagos'!H26)</f>
        <v/>
      </c>
      <c r="M26" s="30" t="str">
        <f>IF(+'Detalle de Pagos'!I26=0,"",+'Detalle de Pagos'!I26)</f>
        <v/>
      </c>
      <c r="N26" s="30" t="str">
        <f>IF(+'Detalle de Pagos'!J26=0,"",+'Detalle de Pagos'!J26)</f>
        <v/>
      </c>
      <c r="O26" s="30" t="str">
        <f>IF(+'Detalle de Pagos'!K26=0,"",+'Detalle de Pagos'!K26)</f>
        <v/>
      </c>
      <c r="P26" s="30" t="str">
        <f>IF(+'Detalle de Pagos'!L26=0,"",+'Detalle de Pagos'!L26)</f>
        <v/>
      </c>
      <c r="Q26" s="30"/>
      <c r="R26"/>
    </row>
    <row r="27" spans="1:18" hidden="1" x14ac:dyDescent="0.2">
      <c r="A27" s="27" t="str">
        <f>IF(+'Detalle de Pagos'!A27=0,"",+'Detalle de Pagos'!A27)</f>
        <v/>
      </c>
      <c r="B27" s="48" t="str">
        <f>IF(+'Detalle de Pagos'!B27=0,"",+'Detalle de Pagos'!B27)</f>
        <v/>
      </c>
      <c r="C27" s="31"/>
      <c r="D27" s="42" t="str">
        <f>IF(+'Detalle de Pagos'!C27=0,"",+'Detalle de Pagos'!C27)</f>
        <v/>
      </c>
      <c r="E27" s="25" t="str">
        <f>IF(+'Detalle de Pagos'!D27=0,"",+'Detalle de Pagos'!D27)</f>
        <v/>
      </c>
      <c r="F27" s="46">
        <f>IFERROR((VLOOKUP(E27,Hoja2!$G$2:$H$6,2,FALSE)),0)</f>
        <v>0</v>
      </c>
      <c r="G27" s="25" t="str">
        <f>IF(+'Detalle de Pagos'!E27=0,"",+'Detalle de Pagos'!E27)</f>
        <v/>
      </c>
      <c r="H27" s="46">
        <f>IFERROR((VLOOKUP(G27,Hoja2!$I$2:$J$19,2,FALSE)),0)</f>
        <v>0</v>
      </c>
      <c r="I27" s="25" t="str">
        <f>IF(+'Detalle de Pagos'!F27=0,"",+'Detalle de Pagos'!F27)</f>
        <v/>
      </c>
      <c r="J27" s="46" t="str">
        <f>IFERROR((VLOOKUP(I27,Hoja2!$K$2:$L$4,2,FALSE)),"")</f>
        <v/>
      </c>
      <c r="K27" s="26" t="str">
        <f>IF(+'Detalle de Pagos'!G27=0,"",+'Detalle de Pagos'!G27)</f>
        <v/>
      </c>
      <c r="L27" s="29" t="str">
        <f>IF(+'Detalle de Pagos'!H27=0,"",+'Detalle de Pagos'!H27)</f>
        <v/>
      </c>
      <c r="M27" s="30" t="str">
        <f>IF(+'Detalle de Pagos'!I27=0,"",+'Detalle de Pagos'!I27)</f>
        <v/>
      </c>
      <c r="N27" s="30" t="str">
        <f>IF(+'Detalle de Pagos'!J27=0,"",+'Detalle de Pagos'!J27)</f>
        <v/>
      </c>
      <c r="O27" s="30" t="str">
        <f>IF(+'Detalle de Pagos'!K27=0,"",+'Detalle de Pagos'!K27)</f>
        <v/>
      </c>
      <c r="P27" s="30" t="str">
        <f>IF(+'Detalle de Pagos'!L27=0,"",+'Detalle de Pagos'!L27)</f>
        <v/>
      </c>
      <c r="Q27" s="30"/>
      <c r="R27"/>
    </row>
    <row r="28" spans="1:18" hidden="1" x14ac:dyDescent="0.2">
      <c r="A28" s="27" t="str">
        <f>IF(+'Detalle de Pagos'!A28=0,"",+'Detalle de Pagos'!A28)</f>
        <v/>
      </c>
      <c r="B28" s="48" t="str">
        <f>IF(+'Detalle de Pagos'!B28=0,"",+'Detalle de Pagos'!B28)</f>
        <v/>
      </c>
      <c r="C28" s="31"/>
      <c r="D28" s="42" t="str">
        <f>IF(+'Detalle de Pagos'!C28=0,"",+'Detalle de Pagos'!C28)</f>
        <v/>
      </c>
      <c r="E28" s="25" t="str">
        <f>IF(+'Detalle de Pagos'!D28=0,"",+'Detalle de Pagos'!D28)</f>
        <v/>
      </c>
      <c r="F28" s="46">
        <f>IFERROR((VLOOKUP(E28,Hoja2!$G$2:$H$6,2,FALSE)),0)</f>
        <v>0</v>
      </c>
      <c r="G28" s="25" t="str">
        <f>IF(+'Detalle de Pagos'!E28=0,"",+'Detalle de Pagos'!E28)</f>
        <v/>
      </c>
      <c r="H28" s="46">
        <f>IFERROR((VLOOKUP(G28,Hoja2!$I$2:$J$19,2,FALSE)),0)</f>
        <v>0</v>
      </c>
      <c r="I28" s="25" t="str">
        <f>IF(+'Detalle de Pagos'!F28=0,"",+'Detalle de Pagos'!F28)</f>
        <v/>
      </c>
      <c r="J28" s="46" t="str">
        <f>IFERROR((VLOOKUP(I28,Hoja2!$K$2:$L$4,2,FALSE)),"")</f>
        <v/>
      </c>
      <c r="K28" s="26" t="str">
        <f>IF(+'Detalle de Pagos'!G28=0,"",+'Detalle de Pagos'!G28)</f>
        <v/>
      </c>
      <c r="L28" s="29" t="str">
        <f>IF(+'Detalle de Pagos'!H28=0,"",+'Detalle de Pagos'!H28)</f>
        <v/>
      </c>
      <c r="M28" s="30" t="str">
        <f>IF(+'Detalle de Pagos'!I28=0,"",+'Detalle de Pagos'!I28)</f>
        <v/>
      </c>
      <c r="N28" s="30" t="str">
        <f>IF(+'Detalle de Pagos'!J28=0,"",+'Detalle de Pagos'!J28)</f>
        <v/>
      </c>
      <c r="O28" s="30" t="str">
        <f>IF(+'Detalle de Pagos'!K28=0,"",+'Detalle de Pagos'!K28)</f>
        <v/>
      </c>
      <c r="P28" s="30" t="str">
        <f>IF(+'Detalle de Pagos'!L28=0,"",+'Detalle de Pagos'!L28)</f>
        <v/>
      </c>
      <c r="Q28" s="30"/>
      <c r="R28"/>
    </row>
    <row r="29" spans="1:18" hidden="1" x14ac:dyDescent="0.2">
      <c r="A29" s="27" t="str">
        <f>IF(+'Detalle de Pagos'!A29=0,"",+'Detalle de Pagos'!A29)</f>
        <v/>
      </c>
      <c r="B29" s="48" t="str">
        <f>IF(+'Detalle de Pagos'!B29=0,"",+'Detalle de Pagos'!B29)</f>
        <v/>
      </c>
      <c r="C29" s="31"/>
      <c r="D29" s="42" t="str">
        <f>IF(+'Detalle de Pagos'!C29=0,"",+'Detalle de Pagos'!C29)</f>
        <v/>
      </c>
      <c r="E29" s="25" t="str">
        <f>IF(+'Detalle de Pagos'!D29=0,"",+'Detalle de Pagos'!D29)</f>
        <v/>
      </c>
      <c r="F29" s="46">
        <f>IFERROR((VLOOKUP(E29,Hoja2!$G$2:$H$6,2,FALSE)),0)</f>
        <v>0</v>
      </c>
      <c r="G29" s="25" t="str">
        <f>IF(+'Detalle de Pagos'!E29=0,"",+'Detalle de Pagos'!E29)</f>
        <v/>
      </c>
      <c r="H29" s="46">
        <f>IFERROR((VLOOKUP(G29,Hoja2!$I$2:$J$19,2,FALSE)),0)</f>
        <v>0</v>
      </c>
      <c r="I29" s="25" t="str">
        <f>IF(+'Detalle de Pagos'!F29=0,"",+'Detalle de Pagos'!F29)</f>
        <v/>
      </c>
      <c r="J29" s="46" t="str">
        <f>IFERROR((VLOOKUP(I29,Hoja2!$K$2:$L$4,2,FALSE)),"")</f>
        <v/>
      </c>
      <c r="K29" s="26" t="str">
        <f>IF(+'Detalle de Pagos'!G29=0,"",+'Detalle de Pagos'!G29)</f>
        <v/>
      </c>
      <c r="L29" s="29" t="str">
        <f>IF(+'Detalle de Pagos'!H29=0,"",+'Detalle de Pagos'!H29)</f>
        <v/>
      </c>
      <c r="M29" s="30" t="str">
        <f>IF(+'Detalle de Pagos'!I29=0,"",+'Detalle de Pagos'!I29)</f>
        <v/>
      </c>
      <c r="N29" s="30" t="str">
        <f>IF(+'Detalle de Pagos'!J29=0,"",+'Detalle de Pagos'!J29)</f>
        <v/>
      </c>
      <c r="O29" s="30" t="str">
        <f>IF(+'Detalle de Pagos'!K29=0,"",+'Detalle de Pagos'!K29)</f>
        <v/>
      </c>
      <c r="P29" s="30" t="str">
        <f>IF(+'Detalle de Pagos'!L29=0,"",+'Detalle de Pagos'!L29)</f>
        <v/>
      </c>
      <c r="Q29" s="30"/>
      <c r="R29"/>
    </row>
    <row r="30" spans="1:18" hidden="1" x14ac:dyDescent="0.2">
      <c r="A30" s="27" t="str">
        <f>IF(+'Detalle de Pagos'!A30=0,"",+'Detalle de Pagos'!A30)</f>
        <v/>
      </c>
      <c r="B30" s="48" t="str">
        <f>IF(+'Detalle de Pagos'!B30=0,"",+'Detalle de Pagos'!B30)</f>
        <v/>
      </c>
      <c r="C30" s="31"/>
      <c r="D30" s="42" t="str">
        <f>IF(+'Detalle de Pagos'!C30=0,"",+'Detalle de Pagos'!C30)</f>
        <v/>
      </c>
      <c r="E30" s="25" t="str">
        <f>IF(+'Detalle de Pagos'!D30=0,"",+'Detalle de Pagos'!D30)</f>
        <v/>
      </c>
      <c r="F30" s="46">
        <f>IFERROR((VLOOKUP(E30,Hoja2!$G$2:$H$6,2,FALSE)),0)</f>
        <v>0</v>
      </c>
      <c r="G30" s="25" t="str">
        <f>IF(+'Detalle de Pagos'!E30=0,"",+'Detalle de Pagos'!E30)</f>
        <v/>
      </c>
      <c r="H30" s="46">
        <f>IFERROR((VLOOKUP(G30,Hoja2!$I$2:$J$19,2,FALSE)),0)</f>
        <v>0</v>
      </c>
      <c r="I30" s="25" t="str">
        <f>IF(+'Detalle de Pagos'!F30=0,"",+'Detalle de Pagos'!F30)</f>
        <v/>
      </c>
      <c r="J30" s="46" t="str">
        <f>IFERROR((VLOOKUP(I30,Hoja2!$K$2:$L$4,2,FALSE)),"")</f>
        <v/>
      </c>
      <c r="K30" s="26" t="str">
        <f>IF(+'Detalle de Pagos'!G30=0,"",+'Detalle de Pagos'!G30)</f>
        <v/>
      </c>
      <c r="L30" s="29" t="str">
        <f>IF(+'Detalle de Pagos'!H30=0,"",+'Detalle de Pagos'!H30)</f>
        <v/>
      </c>
      <c r="M30" s="30" t="str">
        <f>IF(+'Detalle de Pagos'!I30=0,"",+'Detalle de Pagos'!I30)</f>
        <v/>
      </c>
      <c r="N30" s="30" t="str">
        <f>IF(+'Detalle de Pagos'!J30=0,"",+'Detalle de Pagos'!J30)</f>
        <v/>
      </c>
      <c r="O30" s="30" t="str">
        <f>IF(+'Detalle de Pagos'!K30=0,"",+'Detalle de Pagos'!K30)</f>
        <v/>
      </c>
      <c r="P30" s="30" t="str">
        <f>IF(+'Detalle de Pagos'!L30=0,"",+'Detalle de Pagos'!L30)</f>
        <v/>
      </c>
      <c r="Q30" s="30"/>
      <c r="R30"/>
    </row>
    <row r="31" spans="1:18" hidden="1" x14ac:dyDescent="0.2">
      <c r="A31" s="27" t="str">
        <f>IF(+'Detalle de Pagos'!A31=0,"",+'Detalle de Pagos'!A31)</f>
        <v/>
      </c>
      <c r="B31" s="48" t="str">
        <f>IF(+'Detalle de Pagos'!B31=0,"",+'Detalle de Pagos'!B31)</f>
        <v/>
      </c>
      <c r="C31" s="31"/>
      <c r="D31" s="42" t="str">
        <f>IF(+'Detalle de Pagos'!C31=0,"",+'Detalle de Pagos'!C31)</f>
        <v/>
      </c>
      <c r="E31" s="25" t="str">
        <f>IF(+'Detalle de Pagos'!D31=0,"",+'Detalle de Pagos'!D31)</f>
        <v/>
      </c>
      <c r="F31" s="46">
        <f>IFERROR((VLOOKUP(E31,Hoja2!$G$2:$H$6,2,FALSE)),0)</f>
        <v>0</v>
      </c>
      <c r="G31" s="25" t="str">
        <f>IF(+'Detalle de Pagos'!E31=0,"",+'Detalle de Pagos'!E31)</f>
        <v/>
      </c>
      <c r="H31" s="46">
        <f>IFERROR((VLOOKUP(G31,Hoja2!$I$2:$J$19,2,FALSE)),0)</f>
        <v>0</v>
      </c>
      <c r="I31" s="25" t="str">
        <f>IF(+'Detalle de Pagos'!F31=0,"",+'Detalle de Pagos'!F31)</f>
        <v/>
      </c>
      <c r="J31" s="46" t="str">
        <f>IFERROR((VLOOKUP(I31,Hoja2!$K$2:$L$4,2,FALSE)),"")</f>
        <v/>
      </c>
      <c r="K31" s="26" t="str">
        <f>IF(+'Detalle de Pagos'!G31=0,"",+'Detalle de Pagos'!G31)</f>
        <v/>
      </c>
      <c r="L31" s="29" t="str">
        <f>IF(+'Detalle de Pagos'!H31=0,"",+'Detalle de Pagos'!H31)</f>
        <v/>
      </c>
      <c r="M31" s="30" t="str">
        <f>IF(+'Detalle de Pagos'!I31=0,"",+'Detalle de Pagos'!I31)</f>
        <v/>
      </c>
      <c r="N31" s="30" t="str">
        <f>IF(+'Detalle de Pagos'!J31=0,"",+'Detalle de Pagos'!J31)</f>
        <v/>
      </c>
      <c r="O31" s="30" t="str">
        <f>IF(+'Detalle de Pagos'!K31=0,"",+'Detalle de Pagos'!K31)</f>
        <v/>
      </c>
      <c r="P31" s="30" t="str">
        <f>IF(+'Detalle de Pagos'!L31=0,"",+'Detalle de Pagos'!L31)</f>
        <v/>
      </c>
      <c r="Q31" s="30"/>
      <c r="R31"/>
    </row>
    <row r="32" spans="1:18" hidden="1" x14ac:dyDescent="0.2">
      <c r="A32" s="27" t="str">
        <f>IF(+'Detalle de Pagos'!A32=0,"",+'Detalle de Pagos'!A32)</f>
        <v/>
      </c>
      <c r="B32" s="48" t="str">
        <f>IF(+'Detalle de Pagos'!B32=0,"",+'Detalle de Pagos'!B32)</f>
        <v/>
      </c>
      <c r="C32" s="31"/>
      <c r="D32" s="42" t="str">
        <f>IF(+'Detalle de Pagos'!C32=0,"",+'Detalle de Pagos'!C32)</f>
        <v/>
      </c>
      <c r="E32" s="25" t="str">
        <f>IF(+'Detalle de Pagos'!D32=0,"",+'Detalle de Pagos'!D32)</f>
        <v/>
      </c>
      <c r="F32" s="46">
        <f>IFERROR((VLOOKUP(E32,Hoja2!$G$2:$H$6,2,FALSE)),0)</f>
        <v>0</v>
      </c>
      <c r="G32" s="25" t="str">
        <f>IF(+'Detalle de Pagos'!E32=0,"",+'Detalle de Pagos'!E32)</f>
        <v/>
      </c>
      <c r="H32" s="46">
        <f>IFERROR((VLOOKUP(G32,Hoja2!$I$2:$J$19,2,FALSE)),0)</f>
        <v>0</v>
      </c>
      <c r="I32" s="25" t="str">
        <f>IF(+'Detalle de Pagos'!F32=0,"",+'Detalle de Pagos'!F32)</f>
        <v/>
      </c>
      <c r="J32" s="46" t="str">
        <f>IFERROR((VLOOKUP(I32,Hoja2!$K$2:$L$4,2,FALSE)),"")</f>
        <v/>
      </c>
      <c r="K32" s="26" t="str">
        <f>IF(+'Detalle de Pagos'!G32=0,"",+'Detalle de Pagos'!G32)</f>
        <v/>
      </c>
      <c r="L32" s="29" t="str">
        <f>IF(+'Detalle de Pagos'!H32=0,"",+'Detalle de Pagos'!H32)</f>
        <v/>
      </c>
      <c r="M32" s="30" t="str">
        <f>IF(+'Detalle de Pagos'!I32=0,"",+'Detalle de Pagos'!I32)</f>
        <v/>
      </c>
      <c r="N32" s="30" t="str">
        <f>IF(+'Detalle de Pagos'!J32=0,"",+'Detalle de Pagos'!J32)</f>
        <v/>
      </c>
      <c r="O32" s="30" t="str">
        <f>IF(+'Detalle de Pagos'!K32=0,"",+'Detalle de Pagos'!K32)</f>
        <v/>
      </c>
      <c r="P32" s="30" t="str">
        <f>IF(+'Detalle de Pagos'!L32=0,"",+'Detalle de Pagos'!L32)</f>
        <v/>
      </c>
      <c r="Q32" s="30"/>
      <c r="R32"/>
    </row>
    <row r="33" spans="1:18" hidden="1" x14ac:dyDescent="0.2">
      <c r="A33" s="27" t="str">
        <f>IF(+'Detalle de Pagos'!A33=0,"",+'Detalle de Pagos'!A33)</f>
        <v/>
      </c>
      <c r="B33" s="48" t="str">
        <f>IF(+'Detalle de Pagos'!B33=0,"",+'Detalle de Pagos'!B33)</f>
        <v/>
      </c>
      <c r="C33" s="31"/>
      <c r="D33" s="42" t="str">
        <f>IF(+'Detalle de Pagos'!C33=0,"",+'Detalle de Pagos'!C33)</f>
        <v/>
      </c>
      <c r="E33" s="25" t="str">
        <f>IF(+'Detalle de Pagos'!D33=0,"",+'Detalle de Pagos'!D33)</f>
        <v/>
      </c>
      <c r="F33" s="46">
        <f>IFERROR((VLOOKUP(E33,Hoja2!$G$2:$H$6,2,FALSE)),0)</f>
        <v>0</v>
      </c>
      <c r="G33" s="25" t="str">
        <f>IF(+'Detalle de Pagos'!E33=0,"",+'Detalle de Pagos'!E33)</f>
        <v/>
      </c>
      <c r="H33" s="46">
        <f>IFERROR((VLOOKUP(G33,Hoja2!$I$2:$J$19,2,FALSE)),0)</f>
        <v>0</v>
      </c>
      <c r="I33" s="25" t="str">
        <f>IF(+'Detalle de Pagos'!F33=0,"",+'Detalle de Pagos'!F33)</f>
        <v/>
      </c>
      <c r="J33" s="46" t="str">
        <f>IFERROR((VLOOKUP(I33,Hoja2!$K$2:$L$4,2,FALSE)),"")</f>
        <v/>
      </c>
      <c r="K33" s="26" t="str">
        <f>IF(+'Detalle de Pagos'!G33=0,"",+'Detalle de Pagos'!G33)</f>
        <v/>
      </c>
      <c r="L33" s="29" t="str">
        <f>IF(+'Detalle de Pagos'!H33=0,"",+'Detalle de Pagos'!H33)</f>
        <v/>
      </c>
      <c r="M33" s="30" t="str">
        <f>IF(+'Detalle de Pagos'!I33=0,"",+'Detalle de Pagos'!I33)</f>
        <v/>
      </c>
      <c r="N33" s="30" t="str">
        <f>IF(+'Detalle de Pagos'!J33=0,"",+'Detalle de Pagos'!J33)</f>
        <v/>
      </c>
      <c r="O33" s="30" t="str">
        <f>IF(+'Detalle de Pagos'!K33=0,"",+'Detalle de Pagos'!K33)</f>
        <v/>
      </c>
      <c r="P33" s="30" t="str">
        <f>IF(+'Detalle de Pagos'!L33=0,"",+'Detalle de Pagos'!L33)</f>
        <v/>
      </c>
      <c r="Q33" s="30"/>
      <c r="R33"/>
    </row>
    <row r="34" spans="1:18" hidden="1" x14ac:dyDescent="0.2">
      <c r="A34" s="27" t="str">
        <f>IF(+'Detalle de Pagos'!A34=0,"",+'Detalle de Pagos'!A34)</f>
        <v/>
      </c>
      <c r="B34" s="48" t="str">
        <f>IF(+'Detalle de Pagos'!B34=0,"",+'Detalle de Pagos'!B34)</f>
        <v/>
      </c>
      <c r="C34" s="31"/>
      <c r="D34" s="42" t="str">
        <f>IF(+'Detalle de Pagos'!C34=0,"",+'Detalle de Pagos'!C34)</f>
        <v/>
      </c>
      <c r="E34" s="25" t="str">
        <f>IF(+'Detalle de Pagos'!D34=0,"",+'Detalle de Pagos'!D34)</f>
        <v/>
      </c>
      <c r="F34" s="46">
        <f>IFERROR((VLOOKUP(E34,Hoja2!$G$2:$H$6,2,FALSE)),0)</f>
        <v>0</v>
      </c>
      <c r="G34" s="25" t="str">
        <f>IF(+'Detalle de Pagos'!E34=0,"",+'Detalle de Pagos'!E34)</f>
        <v/>
      </c>
      <c r="H34" s="46">
        <f>IFERROR((VLOOKUP(G34,Hoja2!$I$2:$J$19,2,FALSE)),0)</f>
        <v>0</v>
      </c>
      <c r="I34" s="25" t="str">
        <f>IF(+'Detalle de Pagos'!F34=0,"",+'Detalle de Pagos'!F34)</f>
        <v/>
      </c>
      <c r="J34" s="46" t="str">
        <f>IFERROR((VLOOKUP(I34,Hoja2!$K$2:$L$4,2,FALSE)),"")</f>
        <v/>
      </c>
      <c r="K34" s="26" t="str">
        <f>IF(+'Detalle de Pagos'!G34=0,"",+'Detalle de Pagos'!G34)</f>
        <v/>
      </c>
      <c r="L34" s="29" t="str">
        <f>IF(+'Detalle de Pagos'!H34=0,"",+'Detalle de Pagos'!H34)</f>
        <v/>
      </c>
      <c r="M34" s="30" t="str">
        <f>IF(+'Detalle de Pagos'!I34=0,"",+'Detalle de Pagos'!I34)</f>
        <v/>
      </c>
      <c r="N34" s="30" t="str">
        <f>IF(+'Detalle de Pagos'!J34=0,"",+'Detalle de Pagos'!J34)</f>
        <v/>
      </c>
      <c r="O34" s="30" t="str">
        <f>IF(+'Detalle de Pagos'!K34=0,"",+'Detalle de Pagos'!K34)</f>
        <v/>
      </c>
      <c r="P34" s="30" t="str">
        <f>IF(+'Detalle de Pagos'!L34=0,"",+'Detalle de Pagos'!L34)</f>
        <v/>
      </c>
      <c r="Q34" s="30"/>
      <c r="R34"/>
    </row>
    <row r="35" spans="1:18" hidden="1" x14ac:dyDescent="0.2">
      <c r="A35" s="27" t="str">
        <f>IF(+'Detalle de Pagos'!A35=0,"",+'Detalle de Pagos'!A35)</f>
        <v/>
      </c>
      <c r="B35" s="48" t="str">
        <f>IF(+'Detalle de Pagos'!B35=0,"",+'Detalle de Pagos'!B35)</f>
        <v/>
      </c>
      <c r="C35" s="31"/>
      <c r="D35" s="42" t="str">
        <f>IF(+'Detalle de Pagos'!C35=0,"",+'Detalle de Pagos'!C35)</f>
        <v/>
      </c>
      <c r="E35" s="25" t="str">
        <f>IF(+'Detalle de Pagos'!D35=0,"",+'Detalle de Pagos'!D35)</f>
        <v/>
      </c>
      <c r="F35" s="46">
        <f>IFERROR((VLOOKUP(E35,Hoja2!$G$2:$H$6,2,FALSE)),0)</f>
        <v>0</v>
      </c>
      <c r="G35" s="25" t="str">
        <f>IF(+'Detalle de Pagos'!E35=0,"",+'Detalle de Pagos'!E35)</f>
        <v/>
      </c>
      <c r="H35" s="46">
        <f>IFERROR((VLOOKUP(G35,Hoja2!$I$2:$J$19,2,FALSE)),0)</f>
        <v>0</v>
      </c>
      <c r="I35" s="25" t="str">
        <f>IF(+'Detalle de Pagos'!F35=0,"",+'Detalle de Pagos'!F35)</f>
        <v/>
      </c>
      <c r="J35" s="46" t="str">
        <f>IFERROR((VLOOKUP(I35,Hoja2!$K$2:$L$4,2,FALSE)),"")</f>
        <v/>
      </c>
      <c r="K35" s="26" t="str">
        <f>IF(+'Detalle de Pagos'!G35=0,"",+'Detalle de Pagos'!G35)</f>
        <v/>
      </c>
      <c r="L35" s="29" t="str">
        <f>IF(+'Detalle de Pagos'!H35=0,"",+'Detalle de Pagos'!H35)</f>
        <v/>
      </c>
      <c r="M35" s="30" t="str">
        <f>IF(+'Detalle de Pagos'!I35=0,"",+'Detalle de Pagos'!I35)</f>
        <v/>
      </c>
      <c r="N35" s="30" t="str">
        <f>IF(+'Detalle de Pagos'!J35=0,"",+'Detalle de Pagos'!J35)</f>
        <v/>
      </c>
      <c r="O35" s="30" t="str">
        <f>IF(+'Detalle de Pagos'!K35=0,"",+'Detalle de Pagos'!K35)</f>
        <v/>
      </c>
      <c r="P35" s="30" t="str">
        <f>IF(+'Detalle de Pagos'!L35=0,"",+'Detalle de Pagos'!L35)</f>
        <v/>
      </c>
      <c r="Q35" s="30"/>
      <c r="R35"/>
    </row>
    <row r="36" spans="1:18" hidden="1" x14ac:dyDescent="0.2">
      <c r="A36" s="27" t="str">
        <f>IF(+'Detalle de Pagos'!A36=0,"",+'Detalle de Pagos'!A36)</f>
        <v/>
      </c>
      <c r="B36" s="48" t="str">
        <f>IF(+'Detalle de Pagos'!B36=0,"",+'Detalle de Pagos'!B36)</f>
        <v/>
      </c>
      <c r="C36" s="31"/>
      <c r="D36" s="42" t="str">
        <f>IF(+'Detalle de Pagos'!C36=0,"",+'Detalle de Pagos'!C36)</f>
        <v/>
      </c>
      <c r="E36" s="25" t="str">
        <f>IF(+'Detalle de Pagos'!D36=0,"",+'Detalle de Pagos'!D36)</f>
        <v/>
      </c>
      <c r="F36" s="46">
        <f>IFERROR((VLOOKUP(E36,Hoja2!$G$2:$H$6,2,FALSE)),0)</f>
        <v>0</v>
      </c>
      <c r="G36" s="25" t="str">
        <f>IF(+'Detalle de Pagos'!E36=0,"",+'Detalle de Pagos'!E36)</f>
        <v/>
      </c>
      <c r="H36" s="46">
        <f>IFERROR((VLOOKUP(G36,Hoja2!$I$2:$J$19,2,FALSE)),0)</f>
        <v>0</v>
      </c>
      <c r="I36" s="25" t="str">
        <f>IF(+'Detalle de Pagos'!F36=0,"",+'Detalle de Pagos'!F36)</f>
        <v/>
      </c>
      <c r="J36" s="46" t="str">
        <f>IFERROR((VLOOKUP(I36,Hoja2!$K$2:$L$4,2,FALSE)),"")</f>
        <v/>
      </c>
      <c r="K36" s="26" t="str">
        <f>IF(+'Detalle de Pagos'!G36=0,"",+'Detalle de Pagos'!G36)</f>
        <v/>
      </c>
      <c r="L36" s="29" t="str">
        <f>IF(+'Detalle de Pagos'!H36=0,"",+'Detalle de Pagos'!H36)</f>
        <v/>
      </c>
      <c r="M36" s="30" t="str">
        <f>IF(+'Detalle de Pagos'!I36=0,"",+'Detalle de Pagos'!I36)</f>
        <v/>
      </c>
      <c r="N36" s="30" t="str">
        <f>IF(+'Detalle de Pagos'!J36=0,"",+'Detalle de Pagos'!J36)</f>
        <v/>
      </c>
      <c r="O36" s="30" t="str">
        <f>IF(+'Detalle de Pagos'!K36=0,"",+'Detalle de Pagos'!K36)</f>
        <v/>
      </c>
      <c r="P36" s="30" t="str">
        <f>IF(+'Detalle de Pagos'!L36=0,"",+'Detalle de Pagos'!L36)</f>
        <v/>
      </c>
      <c r="Q36" s="30"/>
      <c r="R36"/>
    </row>
    <row r="37" spans="1:18" hidden="1" x14ac:dyDescent="0.2">
      <c r="A37" s="27" t="str">
        <f>IF(+'Detalle de Pagos'!A37=0,"",+'Detalle de Pagos'!A37)</f>
        <v/>
      </c>
      <c r="B37" s="48" t="str">
        <f>IF(+'Detalle de Pagos'!B37=0,"",+'Detalle de Pagos'!B37)</f>
        <v/>
      </c>
      <c r="C37" s="31"/>
      <c r="D37" s="42" t="str">
        <f>IF(+'Detalle de Pagos'!C37=0,"",+'Detalle de Pagos'!C37)</f>
        <v/>
      </c>
      <c r="E37" s="25" t="str">
        <f>IF(+'Detalle de Pagos'!D37=0,"",+'Detalle de Pagos'!D37)</f>
        <v/>
      </c>
      <c r="F37" s="46">
        <f>IFERROR((VLOOKUP(E37,Hoja2!$G$2:$H$6,2,FALSE)),0)</f>
        <v>0</v>
      </c>
      <c r="G37" s="25" t="str">
        <f>IF(+'Detalle de Pagos'!E37=0,"",+'Detalle de Pagos'!E37)</f>
        <v/>
      </c>
      <c r="H37" s="46">
        <f>IFERROR((VLOOKUP(G37,Hoja2!$I$2:$J$19,2,FALSE)),0)</f>
        <v>0</v>
      </c>
      <c r="I37" s="25" t="str">
        <f>IF(+'Detalle de Pagos'!F37=0,"",+'Detalle de Pagos'!F37)</f>
        <v/>
      </c>
      <c r="J37" s="46" t="str">
        <f>IFERROR((VLOOKUP(I37,Hoja2!$K$2:$L$4,2,FALSE)),"")</f>
        <v/>
      </c>
      <c r="K37" s="26" t="str">
        <f>IF(+'Detalle de Pagos'!G37=0,"",+'Detalle de Pagos'!G37)</f>
        <v/>
      </c>
      <c r="L37" s="29" t="str">
        <f>IF(+'Detalle de Pagos'!H37=0,"",+'Detalle de Pagos'!H37)</f>
        <v/>
      </c>
      <c r="M37" s="30" t="str">
        <f>IF(+'Detalle de Pagos'!I37=0,"",+'Detalle de Pagos'!I37)</f>
        <v/>
      </c>
      <c r="N37" s="30" t="str">
        <f>IF(+'Detalle de Pagos'!J37=0,"",+'Detalle de Pagos'!J37)</f>
        <v/>
      </c>
      <c r="O37" s="30" t="str">
        <f>IF(+'Detalle de Pagos'!K37=0,"",+'Detalle de Pagos'!K37)</f>
        <v/>
      </c>
      <c r="P37" s="30" t="str">
        <f>IF(+'Detalle de Pagos'!L37=0,"",+'Detalle de Pagos'!L37)</f>
        <v/>
      </c>
      <c r="Q37" s="30"/>
      <c r="R37"/>
    </row>
    <row r="38" spans="1:18" hidden="1" x14ac:dyDescent="0.2">
      <c r="A38" s="27" t="str">
        <f>IF(+'Detalle de Pagos'!A38=0,"",+'Detalle de Pagos'!A38)</f>
        <v/>
      </c>
      <c r="B38" s="48" t="str">
        <f>IF(+'Detalle de Pagos'!B38=0,"",+'Detalle de Pagos'!B38)</f>
        <v/>
      </c>
      <c r="C38" s="31"/>
      <c r="D38" s="42" t="str">
        <f>IF(+'Detalle de Pagos'!C38=0,"",+'Detalle de Pagos'!C38)</f>
        <v/>
      </c>
      <c r="E38" s="25" t="str">
        <f>IF(+'Detalle de Pagos'!D38=0,"",+'Detalle de Pagos'!D38)</f>
        <v/>
      </c>
      <c r="F38" s="46">
        <f>IFERROR((VLOOKUP(E38,Hoja2!$G$2:$H$6,2,FALSE)),0)</f>
        <v>0</v>
      </c>
      <c r="G38" s="25" t="str">
        <f>IF(+'Detalle de Pagos'!E38=0,"",+'Detalle de Pagos'!E38)</f>
        <v/>
      </c>
      <c r="H38" s="46">
        <f>IFERROR((VLOOKUP(G38,Hoja2!$I$2:$J$19,2,FALSE)),0)</f>
        <v>0</v>
      </c>
      <c r="I38" s="25" t="str">
        <f>IF(+'Detalle de Pagos'!F38=0,"",+'Detalle de Pagos'!F38)</f>
        <v/>
      </c>
      <c r="J38" s="46" t="str">
        <f>IFERROR((VLOOKUP(I38,Hoja2!$K$2:$L$4,2,FALSE)),"")</f>
        <v/>
      </c>
      <c r="K38" s="26" t="str">
        <f>IF(+'Detalle de Pagos'!G38=0,"",+'Detalle de Pagos'!G38)</f>
        <v/>
      </c>
      <c r="L38" s="29" t="str">
        <f>IF(+'Detalle de Pagos'!H38=0,"",+'Detalle de Pagos'!H38)</f>
        <v/>
      </c>
      <c r="M38" s="30" t="str">
        <f>IF(+'Detalle de Pagos'!I38=0,"",+'Detalle de Pagos'!I38)</f>
        <v/>
      </c>
      <c r="N38" s="30" t="str">
        <f>IF(+'Detalle de Pagos'!J38=0,"",+'Detalle de Pagos'!J38)</f>
        <v/>
      </c>
      <c r="O38" s="30" t="str">
        <f>IF(+'Detalle de Pagos'!K38=0,"",+'Detalle de Pagos'!K38)</f>
        <v/>
      </c>
      <c r="P38" s="30" t="str">
        <f>IF(+'Detalle de Pagos'!L38=0,"",+'Detalle de Pagos'!L38)</f>
        <v/>
      </c>
      <c r="Q38" s="30"/>
      <c r="R38"/>
    </row>
    <row r="39" spans="1:18" hidden="1" x14ac:dyDescent="0.2">
      <c r="A39" s="27" t="str">
        <f>IF(+'Detalle de Pagos'!A39=0,"",+'Detalle de Pagos'!A39)</f>
        <v/>
      </c>
      <c r="B39" s="48" t="str">
        <f>IF(+'Detalle de Pagos'!B39=0,"",+'Detalle de Pagos'!B39)</f>
        <v/>
      </c>
      <c r="C39" s="31"/>
      <c r="D39" s="42" t="str">
        <f>IF(+'Detalle de Pagos'!C39=0,"",+'Detalle de Pagos'!C39)</f>
        <v/>
      </c>
      <c r="E39" s="25" t="str">
        <f>IF(+'Detalle de Pagos'!D39=0,"",+'Detalle de Pagos'!D39)</f>
        <v/>
      </c>
      <c r="F39" s="46">
        <f>IFERROR((VLOOKUP(E39,Hoja2!$G$2:$H$6,2,FALSE)),0)</f>
        <v>0</v>
      </c>
      <c r="G39" s="25" t="str">
        <f>IF(+'Detalle de Pagos'!E39=0,"",+'Detalle de Pagos'!E39)</f>
        <v/>
      </c>
      <c r="H39" s="46">
        <f>IFERROR((VLOOKUP(G39,Hoja2!$I$2:$J$19,2,FALSE)),0)</f>
        <v>0</v>
      </c>
      <c r="I39" s="25" t="str">
        <f>IF(+'Detalle de Pagos'!F39=0,"",+'Detalle de Pagos'!F39)</f>
        <v/>
      </c>
      <c r="J39" s="46" t="str">
        <f>IFERROR((VLOOKUP(I39,Hoja2!$K$2:$L$4,2,FALSE)),"")</f>
        <v/>
      </c>
      <c r="K39" s="26" t="str">
        <f>IF(+'Detalle de Pagos'!G39=0,"",+'Detalle de Pagos'!G39)</f>
        <v/>
      </c>
      <c r="L39" s="29" t="str">
        <f>IF(+'Detalle de Pagos'!H39=0,"",+'Detalle de Pagos'!H39)</f>
        <v/>
      </c>
      <c r="M39" s="30" t="str">
        <f>IF(+'Detalle de Pagos'!I39=0,"",+'Detalle de Pagos'!I39)</f>
        <v/>
      </c>
      <c r="N39" s="30" t="str">
        <f>IF(+'Detalle de Pagos'!J39=0,"",+'Detalle de Pagos'!J39)</f>
        <v/>
      </c>
      <c r="O39" s="30" t="str">
        <f>IF(+'Detalle de Pagos'!K39=0,"",+'Detalle de Pagos'!K39)</f>
        <v/>
      </c>
      <c r="P39" s="30" t="str">
        <f>IF(+'Detalle de Pagos'!L39=0,"",+'Detalle de Pagos'!L39)</f>
        <v/>
      </c>
      <c r="Q39" s="30"/>
      <c r="R39"/>
    </row>
    <row r="40" spans="1:18" hidden="1" x14ac:dyDescent="0.2">
      <c r="A40" s="27" t="str">
        <f>IF(+'Detalle de Pagos'!A40=0,"",+'Detalle de Pagos'!A40)</f>
        <v/>
      </c>
      <c r="B40" s="48" t="str">
        <f>IF(+'Detalle de Pagos'!B40=0,"",+'Detalle de Pagos'!B40)</f>
        <v/>
      </c>
      <c r="C40" s="31"/>
      <c r="D40" s="42" t="str">
        <f>IF(+'Detalle de Pagos'!C40=0,"",+'Detalle de Pagos'!C40)</f>
        <v/>
      </c>
      <c r="E40" s="25" t="str">
        <f>IF(+'Detalle de Pagos'!D40=0,"",+'Detalle de Pagos'!D40)</f>
        <v/>
      </c>
      <c r="F40" s="46">
        <f>IFERROR((VLOOKUP(E40,Hoja2!$G$2:$H$6,2,FALSE)),0)</f>
        <v>0</v>
      </c>
      <c r="G40" s="25" t="str">
        <f>IF(+'Detalle de Pagos'!E40=0,"",+'Detalle de Pagos'!E40)</f>
        <v/>
      </c>
      <c r="H40" s="46">
        <f>IFERROR((VLOOKUP(G40,Hoja2!$I$2:$J$19,2,FALSE)),0)</f>
        <v>0</v>
      </c>
      <c r="I40" s="25" t="str">
        <f>IF(+'Detalle de Pagos'!F40=0,"",+'Detalle de Pagos'!F40)</f>
        <v/>
      </c>
      <c r="J40" s="46" t="str">
        <f>IFERROR((VLOOKUP(I40,Hoja2!$K$2:$L$4,2,FALSE)),"")</f>
        <v/>
      </c>
      <c r="K40" s="26" t="str">
        <f>IF(+'Detalle de Pagos'!G40=0,"",+'Detalle de Pagos'!G40)</f>
        <v/>
      </c>
      <c r="L40" s="29" t="str">
        <f>IF(+'Detalle de Pagos'!H40=0,"",+'Detalle de Pagos'!H40)</f>
        <v/>
      </c>
      <c r="M40" s="30" t="str">
        <f>IF(+'Detalle de Pagos'!I40=0,"",+'Detalle de Pagos'!I40)</f>
        <v/>
      </c>
      <c r="N40" s="30" t="str">
        <f>IF(+'Detalle de Pagos'!J40=0,"",+'Detalle de Pagos'!J40)</f>
        <v/>
      </c>
      <c r="O40" s="30" t="str">
        <f>IF(+'Detalle de Pagos'!K40=0,"",+'Detalle de Pagos'!K40)</f>
        <v/>
      </c>
      <c r="P40" s="30" t="str">
        <f>IF(+'Detalle de Pagos'!L40=0,"",+'Detalle de Pagos'!L40)</f>
        <v/>
      </c>
      <c r="Q40" s="30"/>
      <c r="R40"/>
    </row>
    <row r="41" spans="1:18" hidden="1" x14ac:dyDescent="0.2">
      <c r="A41" s="27" t="str">
        <f>IF(+'Detalle de Pagos'!A41=0,"",+'Detalle de Pagos'!A41)</f>
        <v/>
      </c>
      <c r="B41" s="48" t="str">
        <f>IF(+'Detalle de Pagos'!B41=0,"",+'Detalle de Pagos'!B41)</f>
        <v/>
      </c>
      <c r="C41" s="31"/>
      <c r="D41" s="42" t="str">
        <f>IF(+'Detalle de Pagos'!C41=0,"",+'Detalle de Pagos'!C41)</f>
        <v/>
      </c>
      <c r="E41" s="25" t="str">
        <f>IF(+'Detalle de Pagos'!D41=0,"",+'Detalle de Pagos'!D41)</f>
        <v/>
      </c>
      <c r="F41" s="46">
        <f>IFERROR((VLOOKUP(E41,Hoja2!$G$2:$H$6,2,FALSE)),0)</f>
        <v>0</v>
      </c>
      <c r="G41" s="25" t="str">
        <f>IF(+'Detalle de Pagos'!E41=0,"",+'Detalle de Pagos'!E41)</f>
        <v/>
      </c>
      <c r="H41" s="46">
        <f>IFERROR((VLOOKUP(G41,Hoja2!$I$2:$J$19,2,FALSE)),0)</f>
        <v>0</v>
      </c>
      <c r="I41" s="25" t="str">
        <f>IF(+'Detalle de Pagos'!F41=0,"",+'Detalle de Pagos'!F41)</f>
        <v/>
      </c>
      <c r="J41" s="46" t="str">
        <f>IFERROR((VLOOKUP(I41,Hoja2!$K$2:$L$4,2,FALSE)),"")</f>
        <v/>
      </c>
      <c r="K41" s="26" t="str">
        <f>IF(+'Detalle de Pagos'!G41=0,"",+'Detalle de Pagos'!G41)</f>
        <v/>
      </c>
      <c r="L41" s="29" t="str">
        <f>IF(+'Detalle de Pagos'!H41=0,"",+'Detalle de Pagos'!H41)</f>
        <v/>
      </c>
      <c r="M41" s="30" t="str">
        <f>IF(+'Detalle de Pagos'!I41=0,"",+'Detalle de Pagos'!I41)</f>
        <v/>
      </c>
      <c r="N41" s="30" t="str">
        <f>IF(+'Detalle de Pagos'!J41=0,"",+'Detalle de Pagos'!J41)</f>
        <v/>
      </c>
      <c r="O41" s="30" t="str">
        <f>IF(+'Detalle de Pagos'!K41=0,"",+'Detalle de Pagos'!K41)</f>
        <v/>
      </c>
      <c r="P41" s="30" t="str">
        <f>IF(+'Detalle de Pagos'!L41=0,"",+'Detalle de Pagos'!L41)</f>
        <v/>
      </c>
      <c r="Q41" s="30"/>
      <c r="R41"/>
    </row>
    <row r="42" spans="1:18" hidden="1" x14ac:dyDescent="0.2">
      <c r="A42" s="27" t="str">
        <f>IF(+'Detalle de Pagos'!A42=0,"",+'Detalle de Pagos'!A42)</f>
        <v/>
      </c>
      <c r="B42" s="48" t="str">
        <f>IF(+'Detalle de Pagos'!B42=0,"",+'Detalle de Pagos'!B42)</f>
        <v/>
      </c>
      <c r="C42" s="31"/>
      <c r="D42" s="42" t="str">
        <f>IF(+'Detalle de Pagos'!C42=0,"",+'Detalle de Pagos'!C42)</f>
        <v/>
      </c>
      <c r="E42" s="25" t="str">
        <f>IF(+'Detalle de Pagos'!D42=0,"",+'Detalle de Pagos'!D42)</f>
        <v/>
      </c>
      <c r="F42" s="46">
        <f>IFERROR((VLOOKUP(E42,Hoja2!$G$2:$H$6,2,FALSE)),0)</f>
        <v>0</v>
      </c>
      <c r="G42" s="25" t="str">
        <f>IF(+'Detalle de Pagos'!E42=0,"",+'Detalle de Pagos'!E42)</f>
        <v/>
      </c>
      <c r="H42" s="46">
        <f>IFERROR((VLOOKUP(G42,Hoja2!$I$2:$J$19,2,FALSE)),0)</f>
        <v>0</v>
      </c>
      <c r="I42" s="25" t="str">
        <f>IF(+'Detalle de Pagos'!F42=0,"",+'Detalle de Pagos'!F42)</f>
        <v/>
      </c>
      <c r="J42" s="46" t="str">
        <f>IFERROR((VLOOKUP(I42,Hoja2!$K$2:$L$4,2,FALSE)),"")</f>
        <v/>
      </c>
      <c r="K42" s="26" t="str">
        <f>IF(+'Detalle de Pagos'!G42=0,"",+'Detalle de Pagos'!G42)</f>
        <v/>
      </c>
      <c r="L42" s="29" t="str">
        <f>IF(+'Detalle de Pagos'!H42=0,"",+'Detalle de Pagos'!H42)</f>
        <v/>
      </c>
      <c r="M42" s="30" t="str">
        <f>IF(+'Detalle de Pagos'!I42=0,"",+'Detalle de Pagos'!I42)</f>
        <v/>
      </c>
      <c r="N42" s="30" t="str">
        <f>IF(+'Detalle de Pagos'!J42=0,"",+'Detalle de Pagos'!J42)</f>
        <v/>
      </c>
      <c r="O42" s="30" t="str">
        <f>IF(+'Detalle de Pagos'!K42=0,"",+'Detalle de Pagos'!K42)</f>
        <v/>
      </c>
      <c r="P42" s="30" t="str">
        <f>IF(+'Detalle de Pagos'!L42=0,"",+'Detalle de Pagos'!L42)</f>
        <v/>
      </c>
      <c r="Q42" s="30"/>
      <c r="R42"/>
    </row>
    <row r="43" spans="1:18" hidden="1" x14ac:dyDescent="0.2">
      <c r="A43" s="27" t="str">
        <f>IF(+'Detalle de Pagos'!A43=0,"",+'Detalle de Pagos'!A43)</f>
        <v/>
      </c>
      <c r="B43" s="48" t="str">
        <f>IF(+'Detalle de Pagos'!B43=0,"",+'Detalle de Pagos'!B43)</f>
        <v/>
      </c>
      <c r="C43" s="31"/>
      <c r="D43" s="42" t="str">
        <f>IF(+'Detalle de Pagos'!C43=0,"",+'Detalle de Pagos'!C43)</f>
        <v/>
      </c>
      <c r="E43" s="25" t="str">
        <f>IF(+'Detalle de Pagos'!D43=0,"",+'Detalle de Pagos'!D43)</f>
        <v/>
      </c>
      <c r="F43" s="46">
        <f>IFERROR((VLOOKUP(E43,Hoja2!$G$2:$H$6,2,FALSE)),0)</f>
        <v>0</v>
      </c>
      <c r="G43" s="25" t="str">
        <f>IF(+'Detalle de Pagos'!E43=0,"",+'Detalle de Pagos'!E43)</f>
        <v/>
      </c>
      <c r="H43" s="46">
        <f>IFERROR((VLOOKUP(G43,Hoja2!$I$2:$J$19,2,FALSE)),0)</f>
        <v>0</v>
      </c>
      <c r="I43" s="25" t="str">
        <f>IF(+'Detalle de Pagos'!F43=0,"",+'Detalle de Pagos'!F43)</f>
        <v/>
      </c>
      <c r="J43" s="46" t="str">
        <f>IFERROR((VLOOKUP(I43,Hoja2!$K$2:$L$4,2,FALSE)),"")</f>
        <v/>
      </c>
      <c r="K43" s="26" t="str">
        <f>IF(+'Detalle de Pagos'!G43=0,"",+'Detalle de Pagos'!G43)</f>
        <v/>
      </c>
      <c r="L43" s="29" t="str">
        <f>IF(+'Detalle de Pagos'!H43=0,"",+'Detalle de Pagos'!H43)</f>
        <v/>
      </c>
      <c r="M43" s="30" t="str">
        <f>IF(+'Detalle de Pagos'!I43=0,"",+'Detalle de Pagos'!I43)</f>
        <v/>
      </c>
      <c r="N43" s="30" t="str">
        <f>IF(+'Detalle de Pagos'!J43=0,"",+'Detalle de Pagos'!J43)</f>
        <v/>
      </c>
      <c r="O43" s="30" t="str">
        <f>IF(+'Detalle de Pagos'!K43=0,"",+'Detalle de Pagos'!K43)</f>
        <v/>
      </c>
      <c r="P43" s="30" t="str">
        <f>IF(+'Detalle de Pagos'!L43=0,"",+'Detalle de Pagos'!L43)</f>
        <v/>
      </c>
      <c r="Q43" s="30"/>
      <c r="R43"/>
    </row>
    <row r="44" spans="1:18" hidden="1" x14ac:dyDescent="0.2">
      <c r="A44" s="27" t="str">
        <f>IF(+'Detalle de Pagos'!A44=0,"",+'Detalle de Pagos'!A44)</f>
        <v/>
      </c>
      <c r="B44" s="48" t="str">
        <f>IF(+'Detalle de Pagos'!B44=0,"",+'Detalle de Pagos'!B44)</f>
        <v/>
      </c>
      <c r="C44" s="31"/>
      <c r="D44" s="42" t="str">
        <f>IF(+'Detalle de Pagos'!C44=0,"",+'Detalle de Pagos'!C44)</f>
        <v/>
      </c>
      <c r="E44" s="25" t="str">
        <f>IF(+'Detalle de Pagos'!D44=0,"",+'Detalle de Pagos'!D44)</f>
        <v/>
      </c>
      <c r="F44" s="46">
        <f>IFERROR((VLOOKUP(E44,Hoja2!$G$2:$H$6,2,FALSE)),0)</f>
        <v>0</v>
      </c>
      <c r="G44" s="25" t="str">
        <f>IF(+'Detalle de Pagos'!E44=0,"",+'Detalle de Pagos'!E44)</f>
        <v/>
      </c>
      <c r="H44" s="46">
        <f>IFERROR((VLOOKUP(G44,Hoja2!$I$2:$J$19,2,FALSE)),0)</f>
        <v>0</v>
      </c>
      <c r="I44" s="25" t="str">
        <f>IF(+'Detalle de Pagos'!F44=0,"",+'Detalle de Pagos'!F44)</f>
        <v/>
      </c>
      <c r="J44" s="46" t="str">
        <f>IFERROR((VLOOKUP(I44,Hoja2!$K$2:$L$4,2,FALSE)),"")</f>
        <v/>
      </c>
      <c r="K44" s="26" t="str">
        <f>IF(+'Detalle de Pagos'!G44=0,"",+'Detalle de Pagos'!G44)</f>
        <v/>
      </c>
      <c r="L44" s="29" t="str">
        <f>IF(+'Detalle de Pagos'!H44=0,"",+'Detalle de Pagos'!H44)</f>
        <v/>
      </c>
      <c r="M44" s="30" t="str">
        <f>IF(+'Detalle de Pagos'!I44=0,"",+'Detalle de Pagos'!I44)</f>
        <v/>
      </c>
      <c r="N44" s="30" t="str">
        <f>IF(+'Detalle de Pagos'!J44=0,"",+'Detalle de Pagos'!J44)</f>
        <v/>
      </c>
      <c r="O44" s="30" t="str">
        <f>IF(+'Detalle de Pagos'!K44=0,"",+'Detalle de Pagos'!K44)</f>
        <v/>
      </c>
      <c r="P44" s="30" t="str">
        <f>IF(+'Detalle de Pagos'!L44=0,"",+'Detalle de Pagos'!L44)</f>
        <v/>
      </c>
      <c r="Q44" s="30"/>
      <c r="R44"/>
    </row>
    <row r="45" spans="1:18" hidden="1" x14ac:dyDescent="0.2">
      <c r="A45" s="27" t="str">
        <f>IF(+'Detalle de Pagos'!A45=0,"",+'Detalle de Pagos'!A45)</f>
        <v/>
      </c>
      <c r="B45" s="48" t="str">
        <f>IF(+'Detalle de Pagos'!B45=0,"",+'Detalle de Pagos'!B45)</f>
        <v/>
      </c>
      <c r="C45" s="31"/>
      <c r="D45" s="42" t="str">
        <f>IF(+'Detalle de Pagos'!C45=0,"",+'Detalle de Pagos'!C45)</f>
        <v/>
      </c>
      <c r="E45" s="25" t="str">
        <f>IF(+'Detalle de Pagos'!D45=0,"",+'Detalle de Pagos'!D45)</f>
        <v/>
      </c>
      <c r="F45" s="46">
        <f>IFERROR((VLOOKUP(E45,Hoja2!$G$2:$H$6,2,FALSE)),0)</f>
        <v>0</v>
      </c>
      <c r="G45" s="25" t="str">
        <f>IF(+'Detalle de Pagos'!E45=0,"",+'Detalle de Pagos'!E45)</f>
        <v/>
      </c>
      <c r="H45" s="46">
        <f>IFERROR((VLOOKUP(G45,Hoja2!$I$2:$J$19,2,FALSE)),0)</f>
        <v>0</v>
      </c>
      <c r="I45" s="25" t="str">
        <f>IF(+'Detalle de Pagos'!F45=0,"",+'Detalle de Pagos'!F45)</f>
        <v/>
      </c>
      <c r="J45" s="46" t="str">
        <f>IFERROR((VLOOKUP(I45,Hoja2!$K$2:$L$4,2,FALSE)),"")</f>
        <v/>
      </c>
      <c r="K45" s="26" t="str">
        <f>IF(+'Detalle de Pagos'!G45=0,"",+'Detalle de Pagos'!G45)</f>
        <v/>
      </c>
      <c r="L45" s="29" t="str">
        <f>IF(+'Detalle de Pagos'!H45=0,"",+'Detalle de Pagos'!H45)</f>
        <v/>
      </c>
      <c r="M45" s="30" t="str">
        <f>IF(+'Detalle de Pagos'!I45=0,"",+'Detalle de Pagos'!I45)</f>
        <v/>
      </c>
      <c r="N45" s="30" t="str">
        <f>IF(+'Detalle de Pagos'!J45=0,"",+'Detalle de Pagos'!J45)</f>
        <v/>
      </c>
      <c r="O45" s="30" t="str">
        <f>IF(+'Detalle de Pagos'!K45=0,"",+'Detalle de Pagos'!K45)</f>
        <v/>
      </c>
      <c r="P45" s="30" t="str">
        <f>IF(+'Detalle de Pagos'!L45=0,"",+'Detalle de Pagos'!L45)</f>
        <v/>
      </c>
      <c r="Q45" s="30"/>
      <c r="R45"/>
    </row>
    <row r="46" spans="1:18" hidden="1" x14ac:dyDescent="0.2">
      <c r="A46" s="27" t="str">
        <f>IF(+'Detalle de Pagos'!A46=0,"",+'Detalle de Pagos'!A46)</f>
        <v/>
      </c>
      <c r="B46" s="48" t="str">
        <f>IF(+'Detalle de Pagos'!B46=0,"",+'Detalle de Pagos'!B46)</f>
        <v/>
      </c>
      <c r="C46" s="31"/>
      <c r="D46" s="42" t="str">
        <f>IF(+'Detalle de Pagos'!C46=0,"",+'Detalle de Pagos'!C46)</f>
        <v/>
      </c>
      <c r="E46" s="25" t="str">
        <f>IF(+'Detalle de Pagos'!D46=0,"",+'Detalle de Pagos'!D46)</f>
        <v/>
      </c>
      <c r="F46" s="46">
        <f>IFERROR((VLOOKUP(E46,Hoja2!$G$2:$H$6,2,FALSE)),0)</f>
        <v>0</v>
      </c>
      <c r="G46" s="25" t="str">
        <f>IF(+'Detalle de Pagos'!E46=0,"",+'Detalle de Pagos'!E46)</f>
        <v/>
      </c>
      <c r="H46" s="46">
        <f>IFERROR((VLOOKUP(G46,Hoja2!$I$2:$J$19,2,FALSE)),0)</f>
        <v>0</v>
      </c>
      <c r="I46" s="25" t="str">
        <f>IF(+'Detalle de Pagos'!F46=0,"",+'Detalle de Pagos'!F46)</f>
        <v/>
      </c>
      <c r="J46" s="46" t="str">
        <f>IFERROR((VLOOKUP(I46,Hoja2!$K$2:$L$4,2,FALSE)),"")</f>
        <v/>
      </c>
      <c r="K46" s="26" t="str">
        <f>IF(+'Detalle de Pagos'!G46=0,"",+'Detalle de Pagos'!G46)</f>
        <v/>
      </c>
      <c r="L46" s="29" t="str">
        <f>IF(+'Detalle de Pagos'!H46=0,"",+'Detalle de Pagos'!H46)</f>
        <v/>
      </c>
      <c r="M46" s="30" t="str">
        <f>IF(+'Detalle de Pagos'!I46=0,"",+'Detalle de Pagos'!I46)</f>
        <v/>
      </c>
      <c r="N46" s="30" t="str">
        <f>IF(+'Detalle de Pagos'!J46=0,"",+'Detalle de Pagos'!J46)</f>
        <v/>
      </c>
      <c r="O46" s="30" t="str">
        <f>IF(+'Detalle de Pagos'!K46=0,"",+'Detalle de Pagos'!K46)</f>
        <v/>
      </c>
      <c r="P46" s="30" t="str">
        <f>IF(+'Detalle de Pagos'!L46=0,"",+'Detalle de Pagos'!L46)</f>
        <v/>
      </c>
      <c r="Q46" s="30"/>
      <c r="R46"/>
    </row>
    <row r="47" spans="1:18" hidden="1" x14ac:dyDescent="0.2">
      <c r="A47" s="27" t="str">
        <f>IF(+'Detalle de Pagos'!A47=0,"",+'Detalle de Pagos'!A47)</f>
        <v/>
      </c>
      <c r="B47" s="48" t="str">
        <f>IF(+'Detalle de Pagos'!B47=0,"",+'Detalle de Pagos'!B47)</f>
        <v/>
      </c>
      <c r="C47" s="31"/>
      <c r="D47" s="42" t="str">
        <f>IF(+'Detalle de Pagos'!C47=0,"",+'Detalle de Pagos'!C47)</f>
        <v/>
      </c>
      <c r="E47" s="25" t="str">
        <f>IF(+'Detalle de Pagos'!D47=0,"",+'Detalle de Pagos'!D47)</f>
        <v/>
      </c>
      <c r="F47" s="46">
        <f>IFERROR((VLOOKUP(E47,Hoja2!$G$2:$H$6,2,FALSE)),0)</f>
        <v>0</v>
      </c>
      <c r="G47" s="25" t="str">
        <f>IF(+'Detalle de Pagos'!E47=0,"",+'Detalle de Pagos'!E47)</f>
        <v/>
      </c>
      <c r="H47" s="46">
        <f>IFERROR((VLOOKUP(G47,Hoja2!$I$2:$J$19,2,FALSE)),0)</f>
        <v>0</v>
      </c>
      <c r="I47" s="25" t="str">
        <f>IF(+'Detalle de Pagos'!F47=0,"",+'Detalle de Pagos'!F47)</f>
        <v/>
      </c>
      <c r="J47" s="46" t="str">
        <f>IFERROR((VLOOKUP(I47,Hoja2!$K$2:$L$4,2,FALSE)),"")</f>
        <v/>
      </c>
      <c r="K47" s="26" t="str">
        <f>IF(+'Detalle de Pagos'!G47=0,"",+'Detalle de Pagos'!G47)</f>
        <v/>
      </c>
      <c r="L47" s="29" t="str">
        <f>IF(+'Detalle de Pagos'!H47=0,"",+'Detalle de Pagos'!H47)</f>
        <v/>
      </c>
      <c r="M47" s="30" t="str">
        <f>IF(+'Detalle de Pagos'!I47=0,"",+'Detalle de Pagos'!I47)</f>
        <v/>
      </c>
      <c r="N47" s="30" t="str">
        <f>IF(+'Detalle de Pagos'!J47=0,"",+'Detalle de Pagos'!J47)</f>
        <v/>
      </c>
      <c r="O47" s="30" t="str">
        <f>IF(+'Detalle de Pagos'!K47=0,"",+'Detalle de Pagos'!K47)</f>
        <v/>
      </c>
      <c r="P47" s="30" t="str">
        <f>IF(+'Detalle de Pagos'!L47=0,"",+'Detalle de Pagos'!L47)</f>
        <v/>
      </c>
      <c r="Q47" s="30"/>
      <c r="R47"/>
    </row>
    <row r="48" spans="1:18" hidden="1" x14ac:dyDescent="0.2">
      <c r="A48" s="27" t="str">
        <f>IF(+'Detalle de Pagos'!A48=0,"",+'Detalle de Pagos'!A48)</f>
        <v/>
      </c>
      <c r="B48" s="48" t="str">
        <f>IF(+'Detalle de Pagos'!B48=0,"",+'Detalle de Pagos'!B48)</f>
        <v/>
      </c>
      <c r="C48" s="31"/>
      <c r="D48" s="42" t="str">
        <f>IF(+'Detalle de Pagos'!C48=0,"",+'Detalle de Pagos'!C48)</f>
        <v/>
      </c>
      <c r="E48" s="25" t="str">
        <f>IF(+'Detalle de Pagos'!D48=0,"",+'Detalle de Pagos'!D48)</f>
        <v/>
      </c>
      <c r="F48" s="46">
        <f>IFERROR((VLOOKUP(E48,Hoja2!$G$2:$H$6,2,FALSE)),0)</f>
        <v>0</v>
      </c>
      <c r="G48" s="25" t="str">
        <f>IF(+'Detalle de Pagos'!E48=0,"",+'Detalle de Pagos'!E48)</f>
        <v/>
      </c>
      <c r="H48" s="46">
        <f>IFERROR((VLOOKUP(G48,Hoja2!$I$2:$J$19,2,FALSE)),0)</f>
        <v>0</v>
      </c>
      <c r="I48" s="25" t="str">
        <f>IF(+'Detalle de Pagos'!F48=0,"",+'Detalle de Pagos'!F48)</f>
        <v/>
      </c>
      <c r="J48" s="46" t="str">
        <f>IFERROR((VLOOKUP(I48,Hoja2!$K$2:$L$4,2,FALSE)),"")</f>
        <v/>
      </c>
      <c r="K48" s="26" t="str">
        <f>IF(+'Detalle de Pagos'!G48=0,"",+'Detalle de Pagos'!G48)</f>
        <v/>
      </c>
      <c r="L48" s="29" t="str">
        <f>IF(+'Detalle de Pagos'!H48=0,"",+'Detalle de Pagos'!H48)</f>
        <v/>
      </c>
      <c r="M48" s="30" t="str">
        <f>IF(+'Detalle de Pagos'!I48=0,"",+'Detalle de Pagos'!I48)</f>
        <v/>
      </c>
      <c r="N48" s="30" t="str">
        <f>IF(+'Detalle de Pagos'!J48=0,"",+'Detalle de Pagos'!J48)</f>
        <v/>
      </c>
      <c r="O48" s="30" t="str">
        <f>IF(+'Detalle de Pagos'!K48=0,"",+'Detalle de Pagos'!K48)</f>
        <v/>
      </c>
      <c r="P48" s="30" t="str">
        <f>IF(+'Detalle de Pagos'!L48=0,"",+'Detalle de Pagos'!L48)</f>
        <v/>
      </c>
      <c r="Q48" s="30"/>
      <c r="R48"/>
    </row>
    <row r="49" spans="1:18" hidden="1" x14ac:dyDescent="0.2">
      <c r="A49" s="27" t="str">
        <f>IF(+'Detalle de Pagos'!A49=0,"",+'Detalle de Pagos'!A49)</f>
        <v/>
      </c>
      <c r="B49" s="48" t="str">
        <f>IF(+'Detalle de Pagos'!B49=0,"",+'Detalle de Pagos'!B49)</f>
        <v/>
      </c>
      <c r="C49" s="31"/>
      <c r="D49" s="42" t="str">
        <f>IF(+'Detalle de Pagos'!C49=0,"",+'Detalle de Pagos'!C49)</f>
        <v/>
      </c>
      <c r="E49" s="25" t="str">
        <f>IF(+'Detalle de Pagos'!D49=0,"",+'Detalle de Pagos'!D49)</f>
        <v/>
      </c>
      <c r="F49" s="46">
        <f>IFERROR((VLOOKUP(E49,Hoja2!$G$2:$H$6,2,FALSE)),0)</f>
        <v>0</v>
      </c>
      <c r="G49" s="25" t="str">
        <f>IF(+'Detalle de Pagos'!E49=0,"",+'Detalle de Pagos'!E49)</f>
        <v/>
      </c>
      <c r="H49" s="46">
        <f>IFERROR((VLOOKUP(G49,Hoja2!$I$2:$J$19,2,FALSE)),0)</f>
        <v>0</v>
      </c>
      <c r="I49" s="25" t="str">
        <f>IF(+'Detalle de Pagos'!F49=0,"",+'Detalle de Pagos'!F49)</f>
        <v/>
      </c>
      <c r="J49" s="46" t="str">
        <f>IFERROR((VLOOKUP(I49,Hoja2!$K$2:$L$4,2,FALSE)),"")</f>
        <v/>
      </c>
      <c r="K49" s="26" t="str">
        <f>IF(+'Detalle de Pagos'!G49=0,"",+'Detalle de Pagos'!G49)</f>
        <v/>
      </c>
      <c r="L49" s="29" t="str">
        <f>IF(+'Detalle de Pagos'!H49=0,"",+'Detalle de Pagos'!H49)</f>
        <v/>
      </c>
      <c r="M49" s="30" t="str">
        <f>IF(+'Detalle de Pagos'!I49=0,"",+'Detalle de Pagos'!I49)</f>
        <v/>
      </c>
      <c r="N49" s="30" t="str">
        <f>IF(+'Detalle de Pagos'!J49=0,"",+'Detalle de Pagos'!J49)</f>
        <v/>
      </c>
      <c r="O49" s="30" t="str">
        <f>IF(+'Detalle de Pagos'!K49=0,"",+'Detalle de Pagos'!K49)</f>
        <v/>
      </c>
      <c r="P49" s="30" t="str">
        <f>IF(+'Detalle de Pagos'!L49=0,"",+'Detalle de Pagos'!L49)</f>
        <v/>
      </c>
      <c r="Q49" s="30"/>
      <c r="R49"/>
    </row>
    <row r="50" spans="1:18" hidden="1" x14ac:dyDescent="0.2">
      <c r="A50" s="27" t="str">
        <f>IF(+'Detalle de Pagos'!A50=0,"",+'Detalle de Pagos'!A50)</f>
        <v/>
      </c>
      <c r="B50" s="48" t="str">
        <f>IF(+'Detalle de Pagos'!B50=0,"",+'Detalle de Pagos'!B50)</f>
        <v/>
      </c>
      <c r="C50" s="31"/>
      <c r="D50" s="42" t="str">
        <f>IF(+'Detalle de Pagos'!C50=0,"",+'Detalle de Pagos'!C50)</f>
        <v/>
      </c>
      <c r="E50" s="25" t="str">
        <f>IF(+'Detalle de Pagos'!D50=0,"",+'Detalle de Pagos'!D50)</f>
        <v/>
      </c>
      <c r="F50" s="46">
        <f>IFERROR((VLOOKUP(E50,Hoja2!$G$2:$H$6,2,FALSE)),0)</f>
        <v>0</v>
      </c>
      <c r="G50" s="25" t="str">
        <f>IF(+'Detalle de Pagos'!E50=0,"",+'Detalle de Pagos'!E50)</f>
        <v/>
      </c>
      <c r="H50" s="46">
        <f>IFERROR((VLOOKUP(G50,Hoja2!$I$2:$J$19,2,FALSE)),0)</f>
        <v>0</v>
      </c>
      <c r="I50" s="25" t="str">
        <f>IF(+'Detalle de Pagos'!F50=0,"",+'Detalle de Pagos'!F50)</f>
        <v/>
      </c>
      <c r="J50" s="46" t="str">
        <f>IFERROR((VLOOKUP(I50,Hoja2!$K$2:$L$4,2,FALSE)),"")</f>
        <v/>
      </c>
      <c r="K50" s="26" t="str">
        <f>IF(+'Detalle de Pagos'!G50=0,"",+'Detalle de Pagos'!G50)</f>
        <v/>
      </c>
      <c r="L50" s="29" t="str">
        <f>IF(+'Detalle de Pagos'!H50=0,"",+'Detalle de Pagos'!H50)</f>
        <v/>
      </c>
      <c r="M50" s="30" t="str">
        <f>IF(+'Detalle de Pagos'!I50=0,"",+'Detalle de Pagos'!I50)</f>
        <v/>
      </c>
      <c r="N50" s="30" t="str">
        <f>IF(+'Detalle de Pagos'!J50=0,"",+'Detalle de Pagos'!J50)</f>
        <v/>
      </c>
      <c r="O50" s="30" t="str">
        <f>IF(+'Detalle de Pagos'!K50=0,"",+'Detalle de Pagos'!K50)</f>
        <v/>
      </c>
      <c r="P50" s="30" t="str">
        <f>IF(+'Detalle de Pagos'!L50=0,"",+'Detalle de Pagos'!L50)</f>
        <v/>
      </c>
      <c r="Q50" s="30"/>
      <c r="R50"/>
    </row>
    <row r="51" spans="1:18" hidden="1" x14ac:dyDescent="0.2">
      <c r="A51" s="27" t="str">
        <f>IF(+'Detalle de Pagos'!A51=0,"",+'Detalle de Pagos'!A51)</f>
        <v/>
      </c>
      <c r="B51" s="48" t="str">
        <f>IF(+'Detalle de Pagos'!B51=0,"",+'Detalle de Pagos'!B51)</f>
        <v/>
      </c>
      <c r="C51" s="31"/>
      <c r="D51" s="42" t="str">
        <f>IF(+'Detalle de Pagos'!C51=0,"",+'Detalle de Pagos'!C51)</f>
        <v/>
      </c>
      <c r="E51" s="25" t="str">
        <f>IF(+'Detalle de Pagos'!D51=0,"",+'Detalle de Pagos'!D51)</f>
        <v/>
      </c>
      <c r="F51" s="46">
        <f>IFERROR((VLOOKUP(E51,Hoja2!$G$2:$H$6,2,FALSE)),0)</f>
        <v>0</v>
      </c>
      <c r="G51" s="25" t="str">
        <f>IF(+'Detalle de Pagos'!E51=0,"",+'Detalle de Pagos'!E51)</f>
        <v/>
      </c>
      <c r="H51" s="46">
        <f>IFERROR((VLOOKUP(G51,Hoja2!$I$2:$J$19,2,FALSE)),0)</f>
        <v>0</v>
      </c>
      <c r="I51" s="25" t="str">
        <f>IF(+'Detalle de Pagos'!F51=0,"",+'Detalle de Pagos'!F51)</f>
        <v/>
      </c>
      <c r="J51" s="46" t="str">
        <f>IFERROR((VLOOKUP(I51,Hoja2!$K$2:$L$4,2,FALSE)),"")</f>
        <v/>
      </c>
      <c r="K51" s="26" t="str">
        <f>IF(+'Detalle de Pagos'!G51=0,"",+'Detalle de Pagos'!G51)</f>
        <v/>
      </c>
      <c r="L51" s="29" t="str">
        <f>IF(+'Detalle de Pagos'!H51=0,"",+'Detalle de Pagos'!H51)</f>
        <v/>
      </c>
      <c r="M51" s="30" t="str">
        <f>IF(+'Detalle de Pagos'!I51=0,"",+'Detalle de Pagos'!I51)</f>
        <v/>
      </c>
      <c r="N51" s="30" t="str">
        <f>IF(+'Detalle de Pagos'!J51=0,"",+'Detalle de Pagos'!J51)</f>
        <v/>
      </c>
      <c r="O51" s="30" t="str">
        <f>IF(+'Detalle de Pagos'!K51=0,"",+'Detalle de Pagos'!K51)</f>
        <v/>
      </c>
      <c r="P51" s="30" t="str">
        <f>IF(+'Detalle de Pagos'!L51=0,"",+'Detalle de Pagos'!L51)</f>
        <v/>
      </c>
      <c r="Q51" s="30"/>
      <c r="R51"/>
    </row>
    <row r="52" spans="1:18" hidden="1" x14ac:dyDescent="0.2">
      <c r="A52" s="27" t="str">
        <f>IF(+'Detalle de Pagos'!A52=0,"",+'Detalle de Pagos'!A52)</f>
        <v/>
      </c>
      <c r="B52" s="48" t="str">
        <f>IF(+'Detalle de Pagos'!B52=0,"",+'Detalle de Pagos'!B52)</f>
        <v/>
      </c>
      <c r="C52" s="31"/>
      <c r="D52" s="42" t="str">
        <f>IF(+'Detalle de Pagos'!C52=0,"",+'Detalle de Pagos'!C52)</f>
        <v/>
      </c>
      <c r="E52" s="25" t="str">
        <f>IF(+'Detalle de Pagos'!D52=0,"",+'Detalle de Pagos'!D52)</f>
        <v/>
      </c>
      <c r="F52" s="46">
        <f>IFERROR((VLOOKUP(E52,Hoja2!$G$2:$H$6,2,FALSE)),0)</f>
        <v>0</v>
      </c>
      <c r="G52" s="25" t="str">
        <f>IF(+'Detalle de Pagos'!E52=0,"",+'Detalle de Pagos'!E52)</f>
        <v/>
      </c>
      <c r="H52" s="46">
        <f>IFERROR((VLOOKUP(G52,Hoja2!$I$2:$J$19,2,FALSE)),0)</f>
        <v>0</v>
      </c>
      <c r="I52" s="25" t="str">
        <f>IF(+'Detalle de Pagos'!F52=0,"",+'Detalle de Pagos'!F52)</f>
        <v/>
      </c>
      <c r="J52" s="46" t="str">
        <f>IFERROR((VLOOKUP(I52,Hoja2!$K$2:$L$4,2,FALSE)),"")</f>
        <v/>
      </c>
      <c r="K52" s="26" t="str">
        <f>IF(+'Detalle de Pagos'!G52=0,"",+'Detalle de Pagos'!G52)</f>
        <v/>
      </c>
      <c r="L52" s="29" t="str">
        <f>IF(+'Detalle de Pagos'!H52=0,"",+'Detalle de Pagos'!H52)</f>
        <v/>
      </c>
      <c r="M52" s="30" t="str">
        <f>IF(+'Detalle de Pagos'!I52=0,"",+'Detalle de Pagos'!I52)</f>
        <v/>
      </c>
      <c r="N52" s="30" t="str">
        <f>IF(+'Detalle de Pagos'!J52=0,"",+'Detalle de Pagos'!J52)</f>
        <v/>
      </c>
      <c r="O52" s="30" t="str">
        <f>IF(+'Detalle de Pagos'!K52=0,"",+'Detalle de Pagos'!K52)</f>
        <v/>
      </c>
      <c r="P52" s="30" t="str">
        <f>IF(+'Detalle de Pagos'!L52=0,"",+'Detalle de Pagos'!L52)</f>
        <v/>
      </c>
      <c r="Q52" s="30"/>
      <c r="R52"/>
    </row>
    <row r="53" spans="1:18" hidden="1" x14ac:dyDescent="0.2">
      <c r="A53" s="27" t="str">
        <f>IF(+'Detalle de Pagos'!A53=0,"",+'Detalle de Pagos'!A53)</f>
        <v/>
      </c>
      <c r="B53" s="48" t="str">
        <f>IF(+'Detalle de Pagos'!B53=0,"",+'Detalle de Pagos'!B53)</f>
        <v/>
      </c>
      <c r="C53" s="31"/>
      <c r="D53" s="42" t="str">
        <f>IF(+'Detalle de Pagos'!C53=0,"",+'Detalle de Pagos'!C53)</f>
        <v/>
      </c>
      <c r="E53" s="25" t="str">
        <f>IF(+'Detalle de Pagos'!D53=0,"",+'Detalle de Pagos'!D53)</f>
        <v/>
      </c>
      <c r="F53" s="46">
        <f>IFERROR((VLOOKUP(E53,Hoja2!$G$2:$H$6,2,FALSE)),0)</f>
        <v>0</v>
      </c>
      <c r="G53" s="25" t="str">
        <f>IF(+'Detalle de Pagos'!E53=0,"",+'Detalle de Pagos'!E53)</f>
        <v/>
      </c>
      <c r="H53" s="46">
        <f>IFERROR((VLOOKUP(G53,Hoja2!$I$2:$J$19,2,FALSE)),0)</f>
        <v>0</v>
      </c>
      <c r="I53" s="25" t="str">
        <f>IF(+'Detalle de Pagos'!F53=0,"",+'Detalle de Pagos'!F53)</f>
        <v/>
      </c>
      <c r="J53" s="46" t="str">
        <f>IFERROR((VLOOKUP(I53,Hoja2!$K$2:$L$4,2,FALSE)),"")</f>
        <v/>
      </c>
      <c r="K53" s="26" t="str">
        <f>IF(+'Detalle de Pagos'!G53=0,"",+'Detalle de Pagos'!G53)</f>
        <v/>
      </c>
      <c r="L53" s="29" t="str">
        <f>IF(+'Detalle de Pagos'!H53=0,"",+'Detalle de Pagos'!H53)</f>
        <v/>
      </c>
      <c r="M53" s="30" t="str">
        <f>IF(+'Detalle de Pagos'!I53=0,"",+'Detalle de Pagos'!I53)</f>
        <v/>
      </c>
      <c r="N53" s="30" t="str">
        <f>IF(+'Detalle de Pagos'!J53=0,"",+'Detalle de Pagos'!J53)</f>
        <v/>
      </c>
      <c r="O53" s="30" t="str">
        <f>IF(+'Detalle de Pagos'!K53=0,"",+'Detalle de Pagos'!K53)</f>
        <v/>
      </c>
      <c r="P53" s="30" t="str">
        <f>IF(+'Detalle de Pagos'!L53=0,"",+'Detalle de Pagos'!L53)</f>
        <v/>
      </c>
      <c r="Q53" s="30"/>
      <c r="R53"/>
    </row>
    <row r="54" spans="1:18" hidden="1" x14ac:dyDescent="0.2">
      <c r="A54" s="27" t="str">
        <f>IF(+'Detalle de Pagos'!A54=0,"",+'Detalle de Pagos'!A54)</f>
        <v/>
      </c>
      <c r="B54" s="48" t="str">
        <f>IF(+'Detalle de Pagos'!B54=0,"",+'Detalle de Pagos'!B54)</f>
        <v/>
      </c>
      <c r="C54" s="31"/>
      <c r="D54" s="42" t="str">
        <f>IF(+'Detalle de Pagos'!C54=0,"",+'Detalle de Pagos'!C54)</f>
        <v/>
      </c>
      <c r="E54" s="25" t="str">
        <f>IF(+'Detalle de Pagos'!D54=0,"",+'Detalle de Pagos'!D54)</f>
        <v/>
      </c>
      <c r="F54" s="46">
        <f>IFERROR((VLOOKUP(E54,Hoja2!$G$2:$H$6,2,FALSE)),0)</f>
        <v>0</v>
      </c>
      <c r="G54" s="25" t="str">
        <f>IF(+'Detalle de Pagos'!E54=0,"",+'Detalle de Pagos'!E54)</f>
        <v/>
      </c>
      <c r="H54" s="46">
        <f>IFERROR((VLOOKUP(G54,Hoja2!$I$2:$J$19,2,FALSE)),0)</f>
        <v>0</v>
      </c>
      <c r="I54" s="25" t="str">
        <f>IF(+'Detalle de Pagos'!F54=0,"",+'Detalle de Pagos'!F54)</f>
        <v/>
      </c>
      <c r="J54" s="46" t="str">
        <f>IFERROR((VLOOKUP(I54,Hoja2!$K$2:$L$4,2,FALSE)),"")</f>
        <v/>
      </c>
      <c r="K54" s="26" t="str">
        <f>IF(+'Detalle de Pagos'!G54=0,"",+'Detalle de Pagos'!G54)</f>
        <v/>
      </c>
      <c r="L54" s="29" t="str">
        <f>IF(+'Detalle de Pagos'!H54=0,"",+'Detalle de Pagos'!H54)</f>
        <v/>
      </c>
      <c r="M54" s="30" t="str">
        <f>IF(+'Detalle de Pagos'!I54=0,"",+'Detalle de Pagos'!I54)</f>
        <v/>
      </c>
      <c r="N54" s="30" t="str">
        <f>IF(+'Detalle de Pagos'!J54=0,"",+'Detalle de Pagos'!J54)</f>
        <v/>
      </c>
      <c r="O54" s="30" t="str">
        <f>IF(+'Detalle de Pagos'!K54=0,"",+'Detalle de Pagos'!K54)</f>
        <v/>
      </c>
      <c r="P54" s="30" t="str">
        <f>IF(+'Detalle de Pagos'!L54=0,"",+'Detalle de Pagos'!L54)</f>
        <v/>
      </c>
      <c r="Q54" s="30"/>
      <c r="R54"/>
    </row>
    <row r="55" spans="1:18" hidden="1" x14ac:dyDescent="0.2">
      <c r="A55" s="27" t="str">
        <f>IF(+'Detalle de Pagos'!A55=0,"",+'Detalle de Pagos'!A55)</f>
        <v/>
      </c>
      <c r="B55" s="48" t="str">
        <f>IF(+'Detalle de Pagos'!B55=0,"",+'Detalle de Pagos'!B55)</f>
        <v/>
      </c>
      <c r="C55" s="31"/>
      <c r="D55" s="42" t="str">
        <f>IF(+'Detalle de Pagos'!C55=0,"",+'Detalle de Pagos'!C55)</f>
        <v/>
      </c>
      <c r="E55" s="25" t="str">
        <f>IF(+'Detalle de Pagos'!D55=0,"",+'Detalle de Pagos'!D55)</f>
        <v/>
      </c>
      <c r="F55" s="46">
        <f>IFERROR((VLOOKUP(E55,Hoja2!$G$2:$H$6,2,FALSE)),0)</f>
        <v>0</v>
      </c>
      <c r="G55" s="25" t="str">
        <f>IF(+'Detalle de Pagos'!E55=0,"",+'Detalle de Pagos'!E55)</f>
        <v/>
      </c>
      <c r="H55" s="46">
        <f>IFERROR((VLOOKUP(G55,Hoja2!$I$2:$J$19,2,FALSE)),0)</f>
        <v>0</v>
      </c>
      <c r="I55" s="25" t="str">
        <f>IF(+'Detalle de Pagos'!F55=0,"",+'Detalle de Pagos'!F55)</f>
        <v/>
      </c>
      <c r="J55" s="46" t="str">
        <f>IFERROR((VLOOKUP(I55,Hoja2!$K$2:$L$4,2,FALSE)),"")</f>
        <v/>
      </c>
      <c r="K55" s="26" t="str">
        <f>IF(+'Detalle de Pagos'!G55=0,"",+'Detalle de Pagos'!G55)</f>
        <v/>
      </c>
      <c r="L55" s="29" t="str">
        <f>IF(+'Detalle de Pagos'!H55=0,"",+'Detalle de Pagos'!H55)</f>
        <v/>
      </c>
      <c r="M55" s="30" t="str">
        <f>IF(+'Detalle de Pagos'!I55=0,"",+'Detalle de Pagos'!I55)</f>
        <v/>
      </c>
      <c r="N55" s="30" t="str">
        <f>IF(+'Detalle de Pagos'!J55=0,"",+'Detalle de Pagos'!J55)</f>
        <v/>
      </c>
      <c r="O55" s="30" t="str">
        <f>IF(+'Detalle de Pagos'!K55=0,"",+'Detalle de Pagos'!K55)</f>
        <v/>
      </c>
      <c r="P55" s="30" t="str">
        <f>IF(+'Detalle de Pagos'!L55=0,"",+'Detalle de Pagos'!L55)</f>
        <v/>
      </c>
      <c r="Q55" s="30"/>
      <c r="R55"/>
    </row>
    <row r="56" spans="1:18" hidden="1" x14ac:dyDescent="0.2">
      <c r="A56" s="27" t="str">
        <f>IF(+'Detalle de Pagos'!A56=0,"",+'Detalle de Pagos'!A56)</f>
        <v/>
      </c>
      <c r="B56" s="48" t="str">
        <f>IF(+'Detalle de Pagos'!B56=0,"",+'Detalle de Pagos'!B56)</f>
        <v/>
      </c>
      <c r="C56" s="31"/>
      <c r="D56" s="42" t="str">
        <f>IF(+'Detalle de Pagos'!C56=0,"",+'Detalle de Pagos'!C56)</f>
        <v/>
      </c>
      <c r="E56" s="25" t="str">
        <f>IF(+'Detalle de Pagos'!D56=0,"",+'Detalle de Pagos'!D56)</f>
        <v/>
      </c>
      <c r="F56" s="46">
        <f>IFERROR((VLOOKUP(E56,Hoja2!$G$2:$H$6,2,FALSE)),0)</f>
        <v>0</v>
      </c>
      <c r="G56" s="25" t="str">
        <f>IF(+'Detalle de Pagos'!E56=0,"",+'Detalle de Pagos'!E56)</f>
        <v/>
      </c>
      <c r="H56" s="46">
        <f>IFERROR((VLOOKUP(G56,Hoja2!$I$2:$J$19,2,FALSE)),0)</f>
        <v>0</v>
      </c>
      <c r="I56" s="25" t="str">
        <f>IF(+'Detalle de Pagos'!F56=0,"",+'Detalle de Pagos'!F56)</f>
        <v/>
      </c>
      <c r="J56" s="46" t="str">
        <f>IFERROR((VLOOKUP(I56,Hoja2!$K$2:$L$4,2,FALSE)),"")</f>
        <v/>
      </c>
      <c r="K56" s="26" t="str">
        <f>IF(+'Detalle de Pagos'!G56=0,"",+'Detalle de Pagos'!G56)</f>
        <v/>
      </c>
      <c r="L56" s="29" t="str">
        <f>IF(+'Detalle de Pagos'!H56=0,"",+'Detalle de Pagos'!H56)</f>
        <v/>
      </c>
      <c r="M56" s="30" t="str">
        <f>IF(+'Detalle de Pagos'!I56=0,"",+'Detalle de Pagos'!I56)</f>
        <v/>
      </c>
      <c r="N56" s="30" t="str">
        <f>IF(+'Detalle de Pagos'!J56=0,"",+'Detalle de Pagos'!J56)</f>
        <v/>
      </c>
      <c r="O56" s="30" t="str">
        <f>IF(+'Detalle de Pagos'!K56=0,"",+'Detalle de Pagos'!K56)</f>
        <v/>
      </c>
      <c r="P56" s="30" t="str">
        <f>IF(+'Detalle de Pagos'!L56=0,"",+'Detalle de Pagos'!L56)</f>
        <v/>
      </c>
      <c r="Q56" s="30"/>
      <c r="R56"/>
    </row>
    <row r="57" spans="1:18" hidden="1" x14ac:dyDescent="0.2">
      <c r="A57" s="27" t="str">
        <f>IF(+'Detalle de Pagos'!A57=0,"",+'Detalle de Pagos'!A57)</f>
        <v/>
      </c>
      <c r="B57" s="48" t="str">
        <f>IF(+'Detalle de Pagos'!B57=0,"",+'Detalle de Pagos'!B57)</f>
        <v/>
      </c>
      <c r="C57" s="31"/>
      <c r="D57" s="42" t="str">
        <f>IF(+'Detalle de Pagos'!C57=0,"",+'Detalle de Pagos'!C57)</f>
        <v/>
      </c>
      <c r="E57" s="25" t="str">
        <f>IF(+'Detalle de Pagos'!D57=0,"",+'Detalle de Pagos'!D57)</f>
        <v/>
      </c>
      <c r="F57" s="46">
        <f>IFERROR((VLOOKUP(E57,Hoja2!$G$2:$H$6,2,FALSE)),0)</f>
        <v>0</v>
      </c>
      <c r="G57" s="25" t="str">
        <f>IF(+'Detalle de Pagos'!E57=0,"",+'Detalle de Pagos'!E57)</f>
        <v/>
      </c>
      <c r="H57" s="46">
        <f>IFERROR((VLOOKUP(G57,Hoja2!$I$2:$J$19,2,FALSE)),0)</f>
        <v>0</v>
      </c>
      <c r="I57" s="25" t="str">
        <f>IF(+'Detalle de Pagos'!F57=0,"",+'Detalle de Pagos'!F57)</f>
        <v/>
      </c>
      <c r="J57" s="46" t="str">
        <f>IFERROR((VLOOKUP(I57,Hoja2!$K$2:$L$4,2,FALSE)),"")</f>
        <v/>
      </c>
      <c r="K57" s="26" t="str">
        <f>IF(+'Detalle de Pagos'!G57=0,"",+'Detalle de Pagos'!G57)</f>
        <v/>
      </c>
      <c r="L57" s="29" t="str">
        <f>IF(+'Detalle de Pagos'!H57=0,"",+'Detalle de Pagos'!H57)</f>
        <v/>
      </c>
      <c r="M57" s="30" t="str">
        <f>IF(+'Detalle de Pagos'!I57=0,"",+'Detalle de Pagos'!I57)</f>
        <v/>
      </c>
      <c r="N57" s="30" t="str">
        <f>IF(+'Detalle de Pagos'!J57=0,"",+'Detalle de Pagos'!J57)</f>
        <v/>
      </c>
      <c r="O57" s="30" t="str">
        <f>IF(+'Detalle de Pagos'!K57=0,"",+'Detalle de Pagos'!K57)</f>
        <v/>
      </c>
      <c r="P57" s="30" t="str">
        <f>IF(+'Detalle de Pagos'!L57=0,"",+'Detalle de Pagos'!L57)</f>
        <v/>
      </c>
      <c r="Q57" s="30"/>
      <c r="R57"/>
    </row>
    <row r="58" spans="1:18" hidden="1" x14ac:dyDescent="0.2">
      <c r="A58" s="27" t="str">
        <f>IF(+'Detalle de Pagos'!A58=0,"",+'Detalle de Pagos'!A58)</f>
        <v/>
      </c>
      <c r="B58" s="48" t="str">
        <f>IF(+'Detalle de Pagos'!B58=0,"",+'Detalle de Pagos'!B58)</f>
        <v/>
      </c>
      <c r="C58" s="31"/>
      <c r="D58" s="42" t="str">
        <f>IF(+'Detalle de Pagos'!C58=0,"",+'Detalle de Pagos'!C58)</f>
        <v/>
      </c>
      <c r="E58" s="25" t="str">
        <f>IF(+'Detalle de Pagos'!D58=0,"",+'Detalle de Pagos'!D58)</f>
        <v/>
      </c>
      <c r="F58" s="46">
        <f>IFERROR((VLOOKUP(E58,Hoja2!$G$2:$H$6,2,FALSE)),0)</f>
        <v>0</v>
      </c>
      <c r="G58" s="25" t="str">
        <f>IF(+'Detalle de Pagos'!E58=0,"",+'Detalle de Pagos'!E58)</f>
        <v/>
      </c>
      <c r="H58" s="46">
        <f>IFERROR((VLOOKUP(G58,Hoja2!$I$2:$J$19,2,FALSE)),0)</f>
        <v>0</v>
      </c>
      <c r="I58" s="25" t="str">
        <f>IF(+'Detalle de Pagos'!F58=0,"",+'Detalle de Pagos'!F58)</f>
        <v/>
      </c>
      <c r="J58" s="46" t="str">
        <f>IFERROR((VLOOKUP(I58,Hoja2!$K$2:$L$4,2,FALSE)),"")</f>
        <v/>
      </c>
      <c r="K58" s="26" t="str">
        <f>IF(+'Detalle de Pagos'!G58=0,"",+'Detalle de Pagos'!G58)</f>
        <v/>
      </c>
      <c r="L58" s="29" t="str">
        <f>IF(+'Detalle de Pagos'!H58=0,"",+'Detalle de Pagos'!H58)</f>
        <v/>
      </c>
      <c r="M58" s="30" t="str">
        <f>IF(+'Detalle de Pagos'!I58=0,"",+'Detalle de Pagos'!I58)</f>
        <v/>
      </c>
      <c r="N58" s="30" t="str">
        <f>IF(+'Detalle de Pagos'!J58=0,"",+'Detalle de Pagos'!J58)</f>
        <v/>
      </c>
      <c r="O58" s="30" t="str">
        <f>IF(+'Detalle de Pagos'!K58=0,"",+'Detalle de Pagos'!K58)</f>
        <v/>
      </c>
      <c r="P58" s="30" t="str">
        <f>IF(+'Detalle de Pagos'!L58=0,"",+'Detalle de Pagos'!L58)</f>
        <v/>
      </c>
      <c r="Q58" s="30"/>
      <c r="R58"/>
    </row>
    <row r="59" spans="1:18" hidden="1" x14ac:dyDescent="0.2">
      <c r="A59" s="27" t="str">
        <f>IF(+'Detalle de Pagos'!A59=0,"",+'Detalle de Pagos'!A59)</f>
        <v/>
      </c>
      <c r="B59" s="48" t="str">
        <f>IF(+'Detalle de Pagos'!B59=0,"",+'Detalle de Pagos'!B59)</f>
        <v/>
      </c>
      <c r="C59" s="31"/>
      <c r="D59" s="42" t="str">
        <f>IF(+'Detalle de Pagos'!C59=0,"",+'Detalle de Pagos'!C59)</f>
        <v/>
      </c>
      <c r="E59" s="25" t="str">
        <f>IF(+'Detalle de Pagos'!D59=0,"",+'Detalle de Pagos'!D59)</f>
        <v/>
      </c>
      <c r="F59" s="46">
        <f>IFERROR((VLOOKUP(E59,Hoja2!$G$2:$H$6,2,FALSE)),0)</f>
        <v>0</v>
      </c>
      <c r="G59" s="25" t="str">
        <f>IF(+'Detalle de Pagos'!E59=0,"",+'Detalle de Pagos'!E59)</f>
        <v/>
      </c>
      <c r="H59" s="46">
        <f>IFERROR((VLOOKUP(G59,Hoja2!$I$2:$J$19,2,FALSE)),0)</f>
        <v>0</v>
      </c>
      <c r="I59" s="25" t="str">
        <f>IF(+'Detalle de Pagos'!F59=0,"",+'Detalle de Pagos'!F59)</f>
        <v/>
      </c>
      <c r="J59" s="46" t="str">
        <f>IFERROR((VLOOKUP(I59,Hoja2!$K$2:$L$4,2,FALSE)),"")</f>
        <v/>
      </c>
      <c r="K59" s="26" t="str">
        <f>IF(+'Detalle de Pagos'!G59=0,"",+'Detalle de Pagos'!G59)</f>
        <v/>
      </c>
      <c r="L59" s="29" t="str">
        <f>IF(+'Detalle de Pagos'!H59=0,"",+'Detalle de Pagos'!H59)</f>
        <v/>
      </c>
      <c r="M59" s="30" t="str">
        <f>IF(+'Detalle de Pagos'!I59=0,"",+'Detalle de Pagos'!I59)</f>
        <v/>
      </c>
      <c r="N59" s="30" t="str">
        <f>IF(+'Detalle de Pagos'!J59=0,"",+'Detalle de Pagos'!J59)</f>
        <v/>
      </c>
      <c r="O59" s="30" t="str">
        <f>IF(+'Detalle de Pagos'!K59=0,"",+'Detalle de Pagos'!K59)</f>
        <v/>
      </c>
      <c r="P59" s="30" t="str">
        <f>IF(+'Detalle de Pagos'!L59=0,"",+'Detalle de Pagos'!L59)</f>
        <v/>
      </c>
      <c r="Q59" s="30"/>
      <c r="R59"/>
    </row>
    <row r="60" spans="1:18" hidden="1" x14ac:dyDescent="0.2">
      <c r="A60" s="27" t="str">
        <f>IF(+'Detalle de Pagos'!A60=0,"",+'Detalle de Pagos'!A60)</f>
        <v/>
      </c>
      <c r="B60" s="48" t="str">
        <f>IF(+'Detalle de Pagos'!B60=0,"",+'Detalle de Pagos'!B60)</f>
        <v/>
      </c>
      <c r="C60" s="31"/>
      <c r="D60" s="42" t="str">
        <f>IF(+'Detalle de Pagos'!C60=0,"",+'Detalle de Pagos'!C60)</f>
        <v/>
      </c>
      <c r="E60" s="25" t="str">
        <f>IF(+'Detalle de Pagos'!D60=0,"",+'Detalle de Pagos'!D60)</f>
        <v/>
      </c>
      <c r="F60" s="46">
        <f>IFERROR((VLOOKUP(E60,Hoja2!$G$2:$H$6,2,FALSE)),0)</f>
        <v>0</v>
      </c>
      <c r="G60" s="25" t="str">
        <f>IF(+'Detalle de Pagos'!E60=0,"",+'Detalle de Pagos'!E60)</f>
        <v/>
      </c>
      <c r="H60" s="46">
        <f>IFERROR((VLOOKUP(G60,Hoja2!$I$2:$J$19,2,FALSE)),0)</f>
        <v>0</v>
      </c>
      <c r="I60" s="25" t="str">
        <f>IF(+'Detalle de Pagos'!F60=0,"",+'Detalle de Pagos'!F60)</f>
        <v/>
      </c>
      <c r="J60" s="46" t="str">
        <f>IFERROR((VLOOKUP(I60,Hoja2!$K$2:$L$4,2,FALSE)),"")</f>
        <v/>
      </c>
      <c r="K60" s="26" t="str">
        <f>IF(+'Detalle de Pagos'!G60=0,"",+'Detalle de Pagos'!G60)</f>
        <v/>
      </c>
      <c r="L60" s="29" t="str">
        <f>IF(+'Detalle de Pagos'!H60=0,"",+'Detalle de Pagos'!H60)</f>
        <v/>
      </c>
      <c r="M60" s="30" t="str">
        <f>IF(+'Detalle de Pagos'!I60=0,"",+'Detalle de Pagos'!I60)</f>
        <v/>
      </c>
      <c r="N60" s="30" t="str">
        <f>IF(+'Detalle de Pagos'!J60=0,"",+'Detalle de Pagos'!J60)</f>
        <v/>
      </c>
      <c r="O60" s="30" t="str">
        <f>IF(+'Detalle de Pagos'!K60=0,"",+'Detalle de Pagos'!K60)</f>
        <v/>
      </c>
      <c r="P60" s="30" t="str">
        <f>IF(+'Detalle de Pagos'!L60=0,"",+'Detalle de Pagos'!L60)</f>
        <v/>
      </c>
      <c r="Q60" s="30"/>
      <c r="R60"/>
    </row>
    <row r="61" spans="1:18" hidden="1" x14ac:dyDescent="0.2">
      <c r="A61" s="27" t="str">
        <f>IF(+'Detalle de Pagos'!A61=0,"",+'Detalle de Pagos'!A61)</f>
        <v/>
      </c>
      <c r="B61" s="48" t="str">
        <f>IF(+'Detalle de Pagos'!B61=0,"",+'Detalle de Pagos'!B61)</f>
        <v/>
      </c>
      <c r="C61" s="31"/>
      <c r="D61" s="42" t="str">
        <f>IF(+'Detalle de Pagos'!C61=0,"",+'Detalle de Pagos'!C61)</f>
        <v/>
      </c>
      <c r="E61" s="25" t="str">
        <f>IF(+'Detalle de Pagos'!D61=0,"",+'Detalle de Pagos'!D61)</f>
        <v/>
      </c>
      <c r="F61" s="46">
        <f>IFERROR((VLOOKUP(E61,Hoja2!$G$2:$H$6,2,FALSE)),0)</f>
        <v>0</v>
      </c>
      <c r="G61" s="25" t="str">
        <f>IF(+'Detalle de Pagos'!E61=0,"",+'Detalle de Pagos'!E61)</f>
        <v/>
      </c>
      <c r="H61" s="46">
        <f>IFERROR((VLOOKUP(G61,Hoja2!$I$2:$J$19,2,FALSE)),0)</f>
        <v>0</v>
      </c>
      <c r="I61" s="25" t="str">
        <f>IF(+'Detalle de Pagos'!F61=0,"",+'Detalle de Pagos'!F61)</f>
        <v/>
      </c>
      <c r="J61" s="46" t="str">
        <f>IFERROR((VLOOKUP(I61,Hoja2!$K$2:$L$4,2,FALSE)),"")</f>
        <v/>
      </c>
      <c r="K61" s="26" t="str">
        <f>IF(+'Detalle de Pagos'!G61=0,"",+'Detalle de Pagos'!G61)</f>
        <v/>
      </c>
      <c r="L61" s="29" t="str">
        <f>IF(+'Detalle de Pagos'!H61=0,"",+'Detalle de Pagos'!H61)</f>
        <v/>
      </c>
      <c r="M61" s="30" t="str">
        <f>IF(+'Detalle de Pagos'!I61=0,"",+'Detalle de Pagos'!I61)</f>
        <v/>
      </c>
      <c r="N61" s="30" t="str">
        <f>IF(+'Detalle de Pagos'!J61=0,"",+'Detalle de Pagos'!J61)</f>
        <v/>
      </c>
      <c r="O61" s="30" t="str">
        <f>IF(+'Detalle de Pagos'!K61=0,"",+'Detalle de Pagos'!K61)</f>
        <v/>
      </c>
      <c r="P61" s="30" t="str">
        <f>IF(+'Detalle de Pagos'!L61=0,"",+'Detalle de Pagos'!L61)</f>
        <v/>
      </c>
      <c r="Q61" s="30"/>
      <c r="R61"/>
    </row>
    <row r="62" spans="1:18" hidden="1" x14ac:dyDescent="0.2">
      <c r="A62" s="27" t="str">
        <f>IF(+'Detalle de Pagos'!A62=0,"",+'Detalle de Pagos'!A62)</f>
        <v/>
      </c>
      <c r="B62" s="48" t="str">
        <f>IF(+'Detalle de Pagos'!B62=0,"",+'Detalle de Pagos'!B62)</f>
        <v/>
      </c>
      <c r="C62" s="31"/>
      <c r="D62" s="42" t="str">
        <f>IF(+'Detalle de Pagos'!C62=0,"",+'Detalle de Pagos'!C62)</f>
        <v/>
      </c>
      <c r="E62" s="25" t="str">
        <f>IF(+'Detalle de Pagos'!D62=0,"",+'Detalle de Pagos'!D62)</f>
        <v/>
      </c>
      <c r="F62" s="46">
        <f>IFERROR((VLOOKUP(E62,Hoja2!$G$2:$H$6,2,FALSE)),0)</f>
        <v>0</v>
      </c>
      <c r="G62" s="25" t="str">
        <f>IF(+'Detalle de Pagos'!E62=0,"",+'Detalle de Pagos'!E62)</f>
        <v/>
      </c>
      <c r="H62" s="46">
        <f>IFERROR((VLOOKUP(G62,Hoja2!$I$2:$J$19,2,FALSE)),0)</f>
        <v>0</v>
      </c>
      <c r="I62" s="25" t="str">
        <f>IF(+'Detalle de Pagos'!F62=0,"",+'Detalle de Pagos'!F62)</f>
        <v/>
      </c>
      <c r="J62" s="46" t="str">
        <f>IFERROR((VLOOKUP(I62,Hoja2!$K$2:$L$4,2,FALSE)),"")</f>
        <v/>
      </c>
      <c r="K62" s="26" t="str">
        <f>IF(+'Detalle de Pagos'!G62=0,"",+'Detalle de Pagos'!G62)</f>
        <v/>
      </c>
      <c r="L62" s="29" t="str">
        <f>IF(+'Detalle de Pagos'!H62=0,"",+'Detalle de Pagos'!H62)</f>
        <v/>
      </c>
      <c r="M62" s="30" t="str">
        <f>IF(+'Detalle de Pagos'!I62=0,"",+'Detalle de Pagos'!I62)</f>
        <v/>
      </c>
      <c r="N62" s="30" t="str">
        <f>IF(+'Detalle de Pagos'!J62=0,"",+'Detalle de Pagos'!J62)</f>
        <v/>
      </c>
      <c r="O62" s="30" t="str">
        <f>IF(+'Detalle de Pagos'!K62=0,"",+'Detalle de Pagos'!K62)</f>
        <v/>
      </c>
      <c r="P62" s="30" t="str">
        <f>IF(+'Detalle de Pagos'!L62=0,"",+'Detalle de Pagos'!L62)</f>
        <v/>
      </c>
      <c r="Q62" s="30"/>
      <c r="R62"/>
    </row>
    <row r="63" spans="1:18" hidden="1" x14ac:dyDescent="0.2">
      <c r="A63" s="27" t="str">
        <f>IF(+'Detalle de Pagos'!A63=0,"",+'Detalle de Pagos'!A63)</f>
        <v/>
      </c>
      <c r="B63" s="48" t="str">
        <f>IF(+'Detalle de Pagos'!B63=0,"",+'Detalle de Pagos'!B63)</f>
        <v/>
      </c>
      <c r="C63" s="31"/>
      <c r="D63" s="42" t="str">
        <f>IF(+'Detalle de Pagos'!C63=0,"",+'Detalle de Pagos'!C63)</f>
        <v/>
      </c>
      <c r="E63" s="25" t="str">
        <f>IF(+'Detalle de Pagos'!D63=0,"",+'Detalle de Pagos'!D63)</f>
        <v/>
      </c>
      <c r="F63" s="46">
        <f>IFERROR((VLOOKUP(E63,Hoja2!$G$2:$H$6,2,FALSE)),0)</f>
        <v>0</v>
      </c>
      <c r="G63" s="25" t="str">
        <f>IF(+'Detalle de Pagos'!E63=0,"",+'Detalle de Pagos'!E63)</f>
        <v/>
      </c>
      <c r="H63" s="46">
        <f>IFERROR((VLOOKUP(G63,Hoja2!$I$2:$J$19,2,FALSE)),0)</f>
        <v>0</v>
      </c>
      <c r="I63" s="25" t="str">
        <f>IF(+'Detalle de Pagos'!F63=0,"",+'Detalle de Pagos'!F63)</f>
        <v/>
      </c>
      <c r="J63" s="46" t="str">
        <f>IFERROR((VLOOKUP(I63,Hoja2!$K$2:$L$4,2,FALSE)),"")</f>
        <v/>
      </c>
      <c r="K63" s="26" t="str">
        <f>IF(+'Detalle de Pagos'!G63=0,"",+'Detalle de Pagos'!G63)</f>
        <v/>
      </c>
      <c r="L63" s="29" t="str">
        <f>IF(+'Detalle de Pagos'!H63=0,"",+'Detalle de Pagos'!H63)</f>
        <v/>
      </c>
      <c r="M63" s="30" t="str">
        <f>IF(+'Detalle de Pagos'!I63=0,"",+'Detalle de Pagos'!I63)</f>
        <v/>
      </c>
      <c r="N63" s="30" t="str">
        <f>IF(+'Detalle de Pagos'!J63=0,"",+'Detalle de Pagos'!J63)</f>
        <v/>
      </c>
      <c r="O63" s="30" t="str">
        <f>IF(+'Detalle de Pagos'!K63=0,"",+'Detalle de Pagos'!K63)</f>
        <v/>
      </c>
      <c r="P63" s="30" t="str">
        <f>IF(+'Detalle de Pagos'!L63=0,"",+'Detalle de Pagos'!L63)</f>
        <v/>
      </c>
      <c r="Q63" s="30"/>
      <c r="R63"/>
    </row>
    <row r="64" spans="1:18" hidden="1" x14ac:dyDescent="0.2">
      <c r="A64" s="27" t="str">
        <f>IF(+'Detalle de Pagos'!A64=0,"",+'Detalle de Pagos'!A64)</f>
        <v/>
      </c>
      <c r="B64" s="48" t="str">
        <f>IF(+'Detalle de Pagos'!B64=0,"",+'Detalle de Pagos'!B64)</f>
        <v/>
      </c>
      <c r="C64" s="31"/>
      <c r="D64" s="42" t="str">
        <f>IF(+'Detalle de Pagos'!C64=0,"",+'Detalle de Pagos'!C64)</f>
        <v/>
      </c>
      <c r="E64" s="25" t="str">
        <f>IF(+'Detalle de Pagos'!D64=0,"",+'Detalle de Pagos'!D64)</f>
        <v/>
      </c>
      <c r="F64" s="46">
        <f>IFERROR((VLOOKUP(E64,Hoja2!$G$2:$H$6,2,FALSE)),0)</f>
        <v>0</v>
      </c>
      <c r="G64" s="25" t="str">
        <f>IF(+'Detalle de Pagos'!E64=0,"",+'Detalle de Pagos'!E64)</f>
        <v/>
      </c>
      <c r="H64" s="46">
        <f>IFERROR((VLOOKUP(G64,Hoja2!$I$2:$J$19,2,FALSE)),0)</f>
        <v>0</v>
      </c>
      <c r="I64" s="25" t="str">
        <f>IF(+'Detalle de Pagos'!F64=0,"",+'Detalle de Pagos'!F64)</f>
        <v/>
      </c>
      <c r="J64" s="46" t="str">
        <f>IFERROR((VLOOKUP(I64,Hoja2!$K$2:$L$4,2,FALSE)),"")</f>
        <v/>
      </c>
      <c r="K64" s="26" t="str">
        <f>IF(+'Detalle de Pagos'!G64=0,"",+'Detalle de Pagos'!G64)</f>
        <v/>
      </c>
      <c r="L64" s="29" t="str">
        <f>IF(+'Detalle de Pagos'!H64=0,"",+'Detalle de Pagos'!H64)</f>
        <v/>
      </c>
      <c r="M64" s="30" t="str">
        <f>IF(+'Detalle de Pagos'!I64=0,"",+'Detalle de Pagos'!I64)</f>
        <v/>
      </c>
      <c r="N64" s="30" t="str">
        <f>IF(+'Detalle de Pagos'!J64=0,"",+'Detalle de Pagos'!J64)</f>
        <v/>
      </c>
      <c r="O64" s="30" t="str">
        <f>IF(+'Detalle de Pagos'!K64=0,"",+'Detalle de Pagos'!K64)</f>
        <v/>
      </c>
      <c r="P64" s="30" t="str">
        <f>IF(+'Detalle de Pagos'!L64=0,"",+'Detalle de Pagos'!L64)</f>
        <v/>
      </c>
      <c r="Q64" s="30"/>
      <c r="R64"/>
    </row>
    <row r="65" spans="1:18" hidden="1" x14ac:dyDescent="0.2">
      <c r="A65" s="27" t="str">
        <f>IF(+'Detalle de Pagos'!A65=0,"",+'Detalle de Pagos'!A65)</f>
        <v/>
      </c>
      <c r="B65" s="48" t="str">
        <f>IF(+'Detalle de Pagos'!B65=0,"",+'Detalle de Pagos'!B65)</f>
        <v/>
      </c>
      <c r="C65" s="31"/>
      <c r="D65" s="42" t="str">
        <f>IF(+'Detalle de Pagos'!C65=0,"",+'Detalle de Pagos'!C65)</f>
        <v/>
      </c>
      <c r="E65" s="25" t="str">
        <f>IF(+'Detalle de Pagos'!D65=0,"",+'Detalle de Pagos'!D65)</f>
        <v/>
      </c>
      <c r="F65" s="46">
        <f>IFERROR((VLOOKUP(E65,Hoja2!$G$2:$H$6,2,FALSE)),0)</f>
        <v>0</v>
      </c>
      <c r="G65" s="25" t="str">
        <f>IF(+'Detalle de Pagos'!E65=0,"",+'Detalle de Pagos'!E65)</f>
        <v/>
      </c>
      <c r="H65" s="46">
        <f>IFERROR((VLOOKUP(G65,Hoja2!$I$2:$J$19,2,FALSE)),0)</f>
        <v>0</v>
      </c>
      <c r="I65" s="25" t="str">
        <f>IF(+'Detalle de Pagos'!F65=0,"",+'Detalle de Pagos'!F65)</f>
        <v/>
      </c>
      <c r="J65" s="46" t="str">
        <f>IFERROR((VLOOKUP(I65,Hoja2!$K$2:$L$4,2,FALSE)),"")</f>
        <v/>
      </c>
      <c r="K65" s="26" t="str">
        <f>IF(+'Detalle de Pagos'!G65=0,"",+'Detalle de Pagos'!G65)</f>
        <v/>
      </c>
      <c r="L65" s="29" t="str">
        <f>IF(+'Detalle de Pagos'!H65=0,"",+'Detalle de Pagos'!H65)</f>
        <v/>
      </c>
      <c r="M65" s="30" t="str">
        <f>IF(+'Detalle de Pagos'!I65=0,"",+'Detalle de Pagos'!I65)</f>
        <v/>
      </c>
      <c r="N65" s="30" t="str">
        <f>IF(+'Detalle de Pagos'!J65=0,"",+'Detalle de Pagos'!J65)</f>
        <v/>
      </c>
      <c r="O65" s="30" t="str">
        <f>IF(+'Detalle de Pagos'!K65=0,"",+'Detalle de Pagos'!K65)</f>
        <v/>
      </c>
      <c r="P65" s="30" t="str">
        <f>IF(+'Detalle de Pagos'!L65=0,"",+'Detalle de Pagos'!L65)</f>
        <v/>
      </c>
      <c r="Q65" s="30"/>
      <c r="R65"/>
    </row>
    <row r="66" spans="1:18" hidden="1" x14ac:dyDescent="0.2">
      <c r="A66" s="27" t="str">
        <f>IF(+'Detalle de Pagos'!A66=0,"",+'Detalle de Pagos'!A66)</f>
        <v/>
      </c>
      <c r="B66" s="48" t="str">
        <f>IF(+'Detalle de Pagos'!B66=0,"",+'Detalle de Pagos'!B66)</f>
        <v/>
      </c>
      <c r="C66" s="31"/>
      <c r="D66" s="42" t="str">
        <f>IF(+'Detalle de Pagos'!C66=0,"",+'Detalle de Pagos'!C66)</f>
        <v/>
      </c>
      <c r="E66" s="25" t="str">
        <f>IF(+'Detalle de Pagos'!D66=0,"",+'Detalle de Pagos'!D66)</f>
        <v/>
      </c>
      <c r="F66" s="46">
        <f>IFERROR((VLOOKUP(E66,Hoja2!$G$2:$H$6,2,FALSE)),0)</f>
        <v>0</v>
      </c>
      <c r="G66" s="25" t="str">
        <f>IF(+'Detalle de Pagos'!E66=0,"",+'Detalle de Pagos'!E66)</f>
        <v/>
      </c>
      <c r="H66" s="46">
        <f>IFERROR((VLOOKUP(G66,Hoja2!$I$2:$J$19,2,FALSE)),0)</f>
        <v>0</v>
      </c>
      <c r="I66" s="25" t="str">
        <f>IF(+'Detalle de Pagos'!F66=0,"",+'Detalle de Pagos'!F66)</f>
        <v/>
      </c>
      <c r="J66" s="46" t="str">
        <f>IFERROR((VLOOKUP(I66,Hoja2!$K$2:$L$4,2,FALSE)),"")</f>
        <v/>
      </c>
      <c r="K66" s="26" t="str">
        <f>IF(+'Detalle de Pagos'!G66=0,"",+'Detalle de Pagos'!G66)</f>
        <v/>
      </c>
      <c r="L66" s="29" t="str">
        <f>IF(+'Detalle de Pagos'!H66=0,"",+'Detalle de Pagos'!H66)</f>
        <v/>
      </c>
      <c r="M66" s="30" t="str">
        <f>IF(+'Detalle de Pagos'!I66=0,"",+'Detalle de Pagos'!I66)</f>
        <v/>
      </c>
      <c r="N66" s="30" t="str">
        <f>IF(+'Detalle de Pagos'!J66=0,"",+'Detalle de Pagos'!J66)</f>
        <v/>
      </c>
      <c r="O66" s="30" t="str">
        <f>IF(+'Detalle de Pagos'!K66=0,"",+'Detalle de Pagos'!K66)</f>
        <v/>
      </c>
      <c r="P66" s="30" t="str">
        <f>IF(+'Detalle de Pagos'!L66=0,"",+'Detalle de Pagos'!L66)</f>
        <v/>
      </c>
      <c r="Q66" s="30"/>
      <c r="R66"/>
    </row>
    <row r="67" spans="1:18" hidden="1" x14ac:dyDescent="0.2">
      <c r="A67" s="27" t="str">
        <f>IF(+'Detalle de Pagos'!A67=0,"",+'Detalle de Pagos'!A67)</f>
        <v/>
      </c>
      <c r="B67" s="48" t="str">
        <f>IF(+'Detalle de Pagos'!B67=0,"",+'Detalle de Pagos'!B67)</f>
        <v/>
      </c>
      <c r="C67" s="31"/>
      <c r="D67" s="42" t="str">
        <f>IF(+'Detalle de Pagos'!C67=0,"",+'Detalle de Pagos'!C67)</f>
        <v/>
      </c>
      <c r="E67" s="25" t="str">
        <f>IF(+'Detalle de Pagos'!D67=0,"",+'Detalle de Pagos'!D67)</f>
        <v/>
      </c>
      <c r="F67" s="46">
        <f>IFERROR((VLOOKUP(E67,Hoja2!$G$2:$H$6,2,FALSE)),0)</f>
        <v>0</v>
      </c>
      <c r="G67" s="25" t="str">
        <f>IF(+'Detalle de Pagos'!E67=0,"",+'Detalle de Pagos'!E67)</f>
        <v/>
      </c>
      <c r="H67" s="46">
        <f>IFERROR((VLOOKUP(G67,Hoja2!$I$2:$J$19,2,FALSE)),0)</f>
        <v>0</v>
      </c>
      <c r="I67" s="25" t="str">
        <f>IF(+'Detalle de Pagos'!F67=0,"",+'Detalle de Pagos'!F67)</f>
        <v/>
      </c>
      <c r="J67" s="46" t="str">
        <f>IFERROR((VLOOKUP(I67,Hoja2!$K$2:$L$4,2,FALSE)),"")</f>
        <v/>
      </c>
      <c r="K67" s="26" t="str">
        <f>IF(+'Detalle de Pagos'!G67=0,"",+'Detalle de Pagos'!G67)</f>
        <v/>
      </c>
      <c r="L67" s="29" t="str">
        <f>IF(+'Detalle de Pagos'!H67=0,"",+'Detalle de Pagos'!H67)</f>
        <v/>
      </c>
      <c r="M67" s="30" t="str">
        <f>IF(+'Detalle de Pagos'!I67=0,"",+'Detalle de Pagos'!I67)</f>
        <v/>
      </c>
      <c r="N67" s="30" t="str">
        <f>IF(+'Detalle de Pagos'!J67=0,"",+'Detalle de Pagos'!J67)</f>
        <v/>
      </c>
      <c r="O67" s="30" t="str">
        <f>IF(+'Detalle de Pagos'!K67=0,"",+'Detalle de Pagos'!K67)</f>
        <v/>
      </c>
      <c r="P67" s="30" t="str">
        <f>IF(+'Detalle de Pagos'!L67=0,"",+'Detalle de Pagos'!L67)</f>
        <v/>
      </c>
      <c r="Q67" s="30"/>
      <c r="R67"/>
    </row>
    <row r="68" spans="1:18" hidden="1" x14ac:dyDescent="0.2">
      <c r="A68" s="27" t="str">
        <f>IF(+'Detalle de Pagos'!A68=0,"",+'Detalle de Pagos'!A68)</f>
        <v/>
      </c>
      <c r="B68" s="48" t="str">
        <f>IF(+'Detalle de Pagos'!B68=0,"",+'Detalle de Pagos'!B68)</f>
        <v/>
      </c>
      <c r="C68" s="31"/>
      <c r="D68" s="42" t="str">
        <f>IF(+'Detalle de Pagos'!C68=0,"",+'Detalle de Pagos'!C68)</f>
        <v/>
      </c>
      <c r="E68" s="25" t="str">
        <f>IF(+'Detalle de Pagos'!D68=0,"",+'Detalle de Pagos'!D68)</f>
        <v/>
      </c>
      <c r="F68" s="46">
        <f>IFERROR((VLOOKUP(E68,Hoja2!$G$2:$H$6,2,FALSE)),0)</f>
        <v>0</v>
      </c>
      <c r="G68" s="25" t="str">
        <f>IF(+'Detalle de Pagos'!E68=0,"",+'Detalle de Pagos'!E68)</f>
        <v/>
      </c>
      <c r="H68" s="46">
        <f>IFERROR((VLOOKUP(G68,Hoja2!$I$2:$J$19,2,FALSE)),0)</f>
        <v>0</v>
      </c>
      <c r="I68" s="25" t="str">
        <f>IF(+'Detalle de Pagos'!F68=0,"",+'Detalle de Pagos'!F68)</f>
        <v/>
      </c>
      <c r="J68" s="46" t="str">
        <f>IFERROR((VLOOKUP(I68,Hoja2!$K$2:$L$4,2,FALSE)),"")</f>
        <v/>
      </c>
      <c r="K68" s="26" t="str">
        <f>IF(+'Detalle de Pagos'!G68=0,"",+'Detalle de Pagos'!G68)</f>
        <v/>
      </c>
      <c r="L68" s="29" t="str">
        <f>IF(+'Detalle de Pagos'!H68=0,"",+'Detalle de Pagos'!H68)</f>
        <v/>
      </c>
      <c r="M68" s="30" t="str">
        <f>IF(+'Detalle de Pagos'!I68=0,"",+'Detalle de Pagos'!I68)</f>
        <v/>
      </c>
      <c r="N68" s="30" t="str">
        <f>IF(+'Detalle de Pagos'!J68=0,"",+'Detalle de Pagos'!J68)</f>
        <v/>
      </c>
      <c r="O68" s="30" t="str">
        <f>IF(+'Detalle de Pagos'!K68=0,"",+'Detalle de Pagos'!K68)</f>
        <v/>
      </c>
      <c r="P68" s="30" t="str">
        <f>IF(+'Detalle de Pagos'!L68=0,"",+'Detalle de Pagos'!L68)</f>
        <v/>
      </c>
      <c r="Q68" s="30"/>
      <c r="R68"/>
    </row>
    <row r="69" spans="1:18" hidden="1" x14ac:dyDescent="0.2">
      <c r="A69" s="27" t="str">
        <f>IF(+'Detalle de Pagos'!A69=0,"",+'Detalle de Pagos'!A69)</f>
        <v/>
      </c>
      <c r="B69" s="48" t="str">
        <f>IF(+'Detalle de Pagos'!B69=0,"",+'Detalle de Pagos'!B69)</f>
        <v/>
      </c>
      <c r="C69" s="31"/>
      <c r="D69" s="42" t="str">
        <f>IF(+'Detalle de Pagos'!C69=0,"",+'Detalle de Pagos'!C69)</f>
        <v/>
      </c>
      <c r="E69" s="25" t="str">
        <f>IF(+'Detalle de Pagos'!D69=0,"",+'Detalle de Pagos'!D69)</f>
        <v/>
      </c>
      <c r="F69" s="46">
        <f>IFERROR((VLOOKUP(E69,Hoja2!$G$2:$H$6,2,FALSE)),0)</f>
        <v>0</v>
      </c>
      <c r="G69" s="25" t="str">
        <f>IF(+'Detalle de Pagos'!E69=0,"",+'Detalle de Pagos'!E69)</f>
        <v/>
      </c>
      <c r="H69" s="46">
        <f>IFERROR((VLOOKUP(G69,Hoja2!$I$2:$J$19,2,FALSE)),0)</f>
        <v>0</v>
      </c>
      <c r="I69" s="25" t="str">
        <f>IF(+'Detalle de Pagos'!F69=0,"",+'Detalle de Pagos'!F69)</f>
        <v/>
      </c>
      <c r="J69" s="46" t="str">
        <f>IFERROR((VLOOKUP(I69,Hoja2!$K$2:$L$4,2,FALSE)),"")</f>
        <v/>
      </c>
      <c r="K69" s="26" t="str">
        <f>IF(+'Detalle de Pagos'!G69=0,"",+'Detalle de Pagos'!G69)</f>
        <v/>
      </c>
      <c r="L69" s="29" t="str">
        <f>IF(+'Detalle de Pagos'!H69=0,"",+'Detalle de Pagos'!H69)</f>
        <v/>
      </c>
      <c r="M69" s="30" t="str">
        <f>IF(+'Detalle de Pagos'!I69=0,"",+'Detalle de Pagos'!I69)</f>
        <v/>
      </c>
      <c r="N69" s="30" t="str">
        <f>IF(+'Detalle de Pagos'!J69=0,"",+'Detalle de Pagos'!J69)</f>
        <v/>
      </c>
      <c r="O69" s="30" t="str">
        <f>IF(+'Detalle de Pagos'!K69=0,"",+'Detalle de Pagos'!K69)</f>
        <v/>
      </c>
      <c r="P69" s="30" t="str">
        <f>IF(+'Detalle de Pagos'!L69=0,"",+'Detalle de Pagos'!L69)</f>
        <v/>
      </c>
      <c r="Q69" s="30"/>
      <c r="R69"/>
    </row>
    <row r="70" spans="1:18" hidden="1" x14ac:dyDescent="0.2">
      <c r="A70" s="27" t="str">
        <f>IF(+'Detalle de Pagos'!A70=0,"",+'Detalle de Pagos'!A70)</f>
        <v/>
      </c>
      <c r="B70" s="48" t="str">
        <f>IF(+'Detalle de Pagos'!B70=0,"",+'Detalle de Pagos'!B70)</f>
        <v/>
      </c>
      <c r="C70" s="31"/>
      <c r="D70" s="42" t="str">
        <f>IF(+'Detalle de Pagos'!C70=0,"",+'Detalle de Pagos'!C70)</f>
        <v/>
      </c>
      <c r="E70" s="25" t="str">
        <f>IF(+'Detalle de Pagos'!D70=0,"",+'Detalle de Pagos'!D70)</f>
        <v/>
      </c>
      <c r="F70" s="46">
        <f>IFERROR((VLOOKUP(E70,Hoja2!$G$2:$H$6,2,FALSE)),0)</f>
        <v>0</v>
      </c>
      <c r="G70" s="25" t="str">
        <f>IF(+'Detalle de Pagos'!E70=0,"",+'Detalle de Pagos'!E70)</f>
        <v/>
      </c>
      <c r="H70" s="46">
        <f>IFERROR((VLOOKUP(G70,Hoja2!$I$2:$J$19,2,FALSE)),0)</f>
        <v>0</v>
      </c>
      <c r="I70" s="25" t="str">
        <f>IF(+'Detalle de Pagos'!F70=0,"",+'Detalle de Pagos'!F70)</f>
        <v/>
      </c>
      <c r="J70" s="46" t="str">
        <f>IFERROR((VLOOKUP(I70,Hoja2!$K$2:$L$4,2,FALSE)),"")</f>
        <v/>
      </c>
      <c r="K70" s="26" t="str">
        <f>IF(+'Detalle de Pagos'!G70=0,"",+'Detalle de Pagos'!G70)</f>
        <v/>
      </c>
      <c r="L70" s="29" t="str">
        <f>IF(+'Detalle de Pagos'!H70=0,"",+'Detalle de Pagos'!H70)</f>
        <v/>
      </c>
      <c r="M70" s="30" t="str">
        <f>IF(+'Detalle de Pagos'!I70=0,"",+'Detalle de Pagos'!I70)</f>
        <v/>
      </c>
      <c r="N70" s="30" t="str">
        <f>IF(+'Detalle de Pagos'!J70=0,"",+'Detalle de Pagos'!J70)</f>
        <v/>
      </c>
      <c r="O70" s="30" t="str">
        <f>IF(+'Detalle de Pagos'!K70=0,"",+'Detalle de Pagos'!K70)</f>
        <v/>
      </c>
      <c r="P70" s="30" t="str">
        <f>IF(+'Detalle de Pagos'!L70=0,"",+'Detalle de Pagos'!L70)</f>
        <v/>
      </c>
      <c r="Q70" s="30"/>
      <c r="R70"/>
    </row>
    <row r="71" spans="1:18" hidden="1" x14ac:dyDescent="0.2">
      <c r="A71" s="27" t="str">
        <f>IF(+'Detalle de Pagos'!A71=0,"",+'Detalle de Pagos'!A71)</f>
        <v/>
      </c>
      <c r="B71" s="48" t="str">
        <f>IF(+'Detalle de Pagos'!B71=0,"",+'Detalle de Pagos'!B71)</f>
        <v/>
      </c>
      <c r="C71" s="31"/>
      <c r="D71" s="42" t="str">
        <f>IF(+'Detalle de Pagos'!C71=0,"",+'Detalle de Pagos'!C71)</f>
        <v/>
      </c>
      <c r="E71" s="25" t="str">
        <f>IF(+'Detalle de Pagos'!D71=0,"",+'Detalle de Pagos'!D71)</f>
        <v/>
      </c>
      <c r="F71" s="46">
        <f>IFERROR((VLOOKUP(E71,Hoja2!$G$2:$H$6,2,FALSE)),0)</f>
        <v>0</v>
      </c>
      <c r="G71" s="25" t="str">
        <f>IF(+'Detalle de Pagos'!E71=0,"",+'Detalle de Pagos'!E71)</f>
        <v/>
      </c>
      <c r="H71" s="46">
        <f>IFERROR((VLOOKUP(G71,Hoja2!$I$2:$J$19,2,FALSE)),0)</f>
        <v>0</v>
      </c>
      <c r="I71" s="25" t="str">
        <f>IF(+'Detalle de Pagos'!F71=0,"",+'Detalle de Pagos'!F71)</f>
        <v/>
      </c>
      <c r="J71" s="46" t="str">
        <f>IFERROR((VLOOKUP(I71,Hoja2!$K$2:$L$4,2,FALSE)),"")</f>
        <v/>
      </c>
      <c r="K71" s="26" t="str">
        <f>IF(+'Detalle de Pagos'!G71=0,"",+'Detalle de Pagos'!G71)</f>
        <v/>
      </c>
      <c r="L71" s="29" t="str">
        <f>IF(+'Detalle de Pagos'!H71=0,"",+'Detalle de Pagos'!H71)</f>
        <v/>
      </c>
      <c r="M71" s="30" t="str">
        <f>IF(+'Detalle de Pagos'!I71=0,"",+'Detalle de Pagos'!I71)</f>
        <v/>
      </c>
      <c r="N71" s="30" t="str">
        <f>IF(+'Detalle de Pagos'!J71=0,"",+'Detalle de Pagos'!J71)</f>
        <v/>
      </c>
      <c r="O71" s="30" t="str">
        <f>IF(+'Detalle de Pagos'!K71=0,"",+'Detalle de Pagos'!K71)</f>
        <v/>
      </c>
      <c r="P71" s="30" t="str">
        <f>IF(+'Detalle de Pagos'!L71=0,"",+'Detalle de Pagos'!L71)</f>
        <v/>
      </c>
      <c r="Q71" s="30"/>
      <c r="R71"/>
    </row>
    <row r="72" spans="1:18" hidden="1" x14ac:dyDescent="0.2">
      <c r="A72" s="27" t="str">
        <f>IF(+'Detalle de Pagos'!A72=0,"",+'Detalle de Pagos'!A72)</f>
        <v/>
      </c>
      <c r="B72" s="48" t="str">
        <f>IF(+'Detalle de Pagos'!B72=0,"",+'Detalle de Pagos'!B72)</f>
        <v/>
      </c>
      <c r="C72" s="31"/>
      <c r="D72" s="42" t="str">
        <f>IF(+'Detalle de Pagos'!C72=0,"",+'Detalle de Pagos'!C72)</f>
        <v/>
      </c>
      <c r="E72" s="25" t="str">
        <f>IF(+'Detalle de Pagos'!D72=0,"",+'Detalle de Pagos'!D72)</f>
        <v/>
      </c>
      <c r="F72" s="46">
        <f>IFERROR((VLOOKUP(E72,Hoja2!$G$2:$H$6,2,FALSE)),0)</f>
        <v>0</v>
      </c>
      <c r="G72" s="25" t="str">
        <f>IF(+'Detalle de Pagos'!E72=0,"",+'Detalle de Pagos'!E72)</f>
        <v/>
      </c>
      <c r="H72" s="46">
        <f>IFERROR((VLOOKUP(G72,Hoja2!$I$2:$J$19,2,FALSE)),0)</f>
        <v>0</v>
      </c>
      <c r="I72" s="25" t="str">
        <f>IF(+'Detalle de Pagos'!F72=0,"",+'Detalle de Pagos'!F72)</f>
        <v/>
      </c>
      <c r="J72" s="46" t="str">
        <f>IFERROR((VLOOKUP(I72,Hoja2!$K$2:$L$4,2,FALSE)),"")</f>
        <v/>
      </c>
      <c r="K72" s="26" t="str">
        <f>IF(+'Detalle de Pagos'!G72=0,"",+'Detalle de Pagos'!G72)</f>
        <v/>
      </c>
      <c r="L72" s="29" t="str">
        <f>IF(+'Detalle de Pagos'!H72=0,"",+'Detalle de Pagos'!H72)</f>
        <v/>
      </c>
      <c r="M72" s="30" t="str">
        <f>IF(+'Detalle de Pagos'!I72=0,"",+'Detalle de Pagos'!I72)</f>
        <v/>
      </c>
      <c r="N72" s="30" t="str">
        <f>IF(+'Detalle de Pagos'!J72=0,"",+'Detalle de Pagos'!J72)</f>
        <v/>
      </c>
      <c r="O72" s="30" t="str">
        <f>IF(+'Detalle de Pagos'!K72=0,"",+'Detalle de Pagos'!K72)</f>
        <v/>
      </c>
      <c r="P72" s="30" t="str">
        <f>IF(+'Detalle de Pagos'!L72=0,"",+'Detalle de Pagos'!L72)</f>
        <v/>
      </c>
      <c r="Q72" s="30"/>
      <c r="R72"/>
    </row>
    <row r="73" spans="1:18" hidden="1" x14ac:dyDescent="0.2">
      <c r="A73" s="27" t="str">
        <f>IF(+'Detalle de Pagos'!A73=0,"",+'Detalle de Pagos'!A73)</f>
        <v/>
      </c>
      <c r="B73" s="48" t="str">
        <f>IF(+'Detalle de Pagos'!B73=0,"",+'Detalle de Pagos'!B73)</f>
        <v/>
      </c>
      <c r="C73" s="31"/>
      <c r="D73" s="42" t="str">
        <f>IF(+'Detalle de Pagos'!C73=0,"",+'Detalle de Pagos'!C73)</f>
        <v/>
      </c>
      <c r="E73" s="25" t="str">
        <f>IF(+'Detalle de Pagos'!D73=0,"",+'Detalle de Pagos'!D73)</f>
        <v/>
      </c>
      <c r="F73" s="46">
        <f>IFERROR((VLOOKUP(E73,Hoja2!$G$2:$H$6,2,FALSE)),0)</f>
        <v>0</v>
      </c>
      <c r="G73" s="25" t="str">
        <f>IF(+'Detalle de Pagos'!E73=0,"",+'Detalle de Pagos'!E73)</f>
        <v/>
      </c>
      <c r="H73" s="46">
        <f>IFERROR((VLOOKUP(G73,Hoja2!$I$2:$J$19,2,FALSE)),0)</f>
        <v>0</v>
      </c>
      <c r="I73" s="25" t="str">
        <f>IF(+'Detalle de Pagos'!F73=0,"",+'Detalle de Pagos'!F73)</f>
        <v/>
      </c>
      <c r="J73" s="46" t="str">
        <f>IFERROR((VLOOKUP(I73,Hoja2!$K$2:$L$4,2,FALSE)),"")</f>
        <v/>
      </c>
      <c r="K73" s="26" t="str">
        <f>IF(+'Detalle de Pagos'!G73=0,"",+'Detalle de Pagos'!G73)</f>
        <v/>
      </c>
      <c r="L73" s="29" t="str">
        <f>IF(+'Detalle de Pagos'!H73=0,"",+'Detalle de Pagos'!H73)</f>
        <v/>
      </c>
      <c r="M73" s="30" t="str">
        <f>IF(+'Detalle de Pagos'!I73=0,"",+'Detalle de Pagos'!I73)</f>
        <v/>
      </c>
      <c r="N73" s="30" t="str">
        <f>IF(+'Detalle de Pagos'!J73=0,"",+'Detalle de Pagos'!J73)</f>
        <v/>
      </c>
      <c r="O73" s="30" t="str">
        <f>IF(+'Detalle de Pagos'!K73=0,"",+'Detalle de Pagos'!K73)</f>
        <v/>
      </c>
      <c r="P73" s="30" t="str">
        <f>IF(+'Detalle de Pagos'!L73=0,"",+'Detalle de Pagos'!L73)</f>
        <v/>
      </c>
      <c r="Q73" s="30"/>
      <c r="R73"/>
    </row>
    <row r="74" spans="1:18" hidden="1" x14ac:dyDescent="0.2">
      <c r="A74" s="27" t="str">
        <f>IF(+'Detalle de Pagos'!A74=0,"",+'Detalle de Pagos'!A74)</f>
        <v/>
      </c>
      <c r="B74" s="48" t="str">
        <f>IF(+'Detalle de Pagos'!B74=0,"",+'Detalle de Pagos'!B74)</f>
        <v/>
      </c>
      <c r="C74" s="31"/>
      <c r="D74" s="42" t="str">
        <f>IF(+'Detalle de Pagos'!C74=0,"",+'Detalle de Pagos'!C74)</f>
        <v/>
      </c>
      <c r="E74" s="25" t="str">
        <f>IF(+'Detalle de Pagos'!D74=0,"",+'Detalle de Pagos'!D74)</f>
        <v/>
      </c>
      <c r="F74" s="46">
        <f>IFERROR((VLOOKUP(E74,Hoja2!$G$2:$H$6,2,FALSE)),0)</f>
        <v>0</v>
      </c>
      <c r="G74" s="25" t="str">
        <f>IF(+'Detalle de Pagos'!E74=0,"",+'Detalle de Pagos'!E74)</f>
        <v/>
      </c>
      <c r="H74" s="46">
        <f>IFERROR((VLOOKUP(G74,Hoja2!$I$2:$J$19,2,FALSE)),0)</f>
        <v>0</v>
      </c>
      <c r="I74" s="25" t="str">
        <f>IF(+'Detalle de Pagos'!F74=0,"",+'Detalle de Pagos'!F74)</f>
        <v/>
      </c>
      <c r="J74" s="46" t="str">
        <f>IFERROR((VLOOKUP(I74,Hoja2!$K$2:$L$4,2,FALSE)),"")</f>
        <v/>
      </c>
      <c r="K74" s="26" t="str">
        <f>IF(+'Detalle de Pagos'!G74=0,"",+'Detalle de Pagos'!G74)</f>
        <v/>
      </c>
      <c r="L74" s="29" t="str">
        <f>IF(+'Detalle de Pagos'!H74=0,"",+'Detalle de Pagos'!H74)</f>
        <v/>
      </c>
      <c r="M74" s="30" t="str">
        <f>IF(+'Detalle de Pagos'!I74=0,"",+'Detalle de Pagos'!I74)</f>
        <v/>
      </c>
      <c r="N74" s="30" t="str">
        <f>IF(+'Detalle de Pagos'!J74=0,"",+'Detalle de Pagos'!J74)</f>
        <v/>
      </c>
      <c r="O74" s="30" t="str">
        <f>IF(+'Detalle de Pagos'!K74=0,"",+'Detalle de Pagos'!K74)</f>
        <v/>
      </c>
      <c r="P74" s="30" t="str">
        <f>IF(+'Detalle de Pagos'!L74=0,"",+'Detalle de Pagos'!L74)</f>
        <v/>
      </c>
      <c r="Q74" s="30"/>
      <c r="R74"/>
    </row>
    <row r="75" spans="1:18" hidden="1" x14ac:dyDescent="0.2">
      <c r="A75" s="27" t="str">
        <f>IF(+'Detalle de Pagos'!A75=0,"",+'Detalle de Pagos'!A75)</f>
        <v/>
      </c>
      <c r="B75" s="48" t="str">
        <f>IF(+'Detalle de Pagos'!B75=0,"",+'Detalle de Pagos'!B75)</f>
        <v/>
      </c>
      <c r="C75" s="31"/>
      <c r="D75" s="42" t="str">
        <f>IF(+'Detalle de Pagos'!C75=0,"",+'Detalle de Pagos'!C75)</f>
        <v/>
      </c>
      <c r="E75" s="25" t="str">
        <f>IF(+'Detalle de Pagos'!D75=0,"",+'Detalle de Pagos'!D75)</f>
        <v/>
      </c>
      <c r="F75" s="46">
        <f>IFERROR((VLOOKUP(E75,Hoja2!$G$2:$H$6,2,FALSE)),0)</f>
        <v>0</v>
      </c>
      <c r="G75" s="25" t="str">
        <f>IF(+'Detalle de Pagos'!E75=0,"",+'Detalle de Pagos'!E75)</f>
        <v/>
      </c>
      <c r="H75" s="46">
        <f>IFERROR((VLOOKUP(G75,Hoja2!$I$2:$J$19,2,FALSE)),0)</f>
        <v>0</v>
      </c>
      <c r="I75" s="25" t="str">
        <f>IF(+'Detalle de Pagos'!F75=0,"",+'Detalle de Pagos'!F75)</f>
        <v/>
      </c>
      <c r="J75" s="46" t="str">
        <f>IFERROR((VLOOKUP(I75,Hoja2!$K$2:$L$4,2,FALSE)),"")</f>
        <v/>
      </c>
      <c r="K75" s="26" t="str">
        <f>IF(+'Detalle de Pagos'!G75=0,"",+'Detalle de Pagos'!G75)</f>
        <v/>
      </c>
      <c r="L75" s="29" t="str">
        <f>IF(+'Detalle de Pagos'!H75=0,"",+'Detalle de Pagos'!H75)</f>
        <v/>
      </c>
      <c r="M75" s="30" t="str">
        <f>IF(+'Detalle de Pagos'!I75=0,"",+'Detalle de Pagos'!I75)</f>
        <v/>
      </c>
      <c r="N75" s="30" t="str">
        <f>IF(+'Detalle de Pagos'!J75=0,"",+'Detalle de Pagos'!J75)</f>
        <v/>
      </c>
      <c r="O75" s="30" t="str">
        <f>IF(+'Detalle de Pagos'!K75=0,"",+'Detalle de Pagos'!K75)</f>
        <v/>
      </c>
      <c r="P75" s="30" t="str">
        <f>IF(+'Detalle de Pagos'!L75=0,"",+'Detalle de Pagos'!L75)</f>
        <v/>
      </c>
      <c r="Q75" s="30"/>
      <c r="R75"/>
    </row>
    <row r="76" spans="1:18" hidden="1" x14ac:dyDescent="0.2">
      <c r="A76" s="27" t="str">
        <f>IF(+'Detalle de Pagos'!A76=0,"",+'Detalle de Pagos'!A76)</f>
        <v/>
      </c>
      <c r="B76" s="48" t="str">
        <f>IF(+'Detalle de Pagos'!B76=0,"",+'Detalle de Pagos'!B76)</f>
        <v/>
      </c>
      <c r="C76" s="31"/>
      <c r="D76" s="42" t="str">
        <f>IF(+'Detalle de Pagos'!C76=0,"",+'Detalle de Pagos'!C76)</f>
        <v/>
      </c>
      <c r="E76" s="25" t="str">
        <f>IF(+'Detalle de Pagos'!D76=0,"",+'Detalle de Pagos'!D76)</f>
        <v/>
      </c>
      <c r="F76" s="46">
        <f>IFERROR((VLOOKUP(E76,Hoja2!$G$2:$H$6,2,FALSE)),0)</f>
        <v>0</v>
      </c>
      <c r="G76" s="25" t="str">
        <f>IF(+'Detalle de Pagos'!E76=0,"",+'Detalle de Pagos'!E76)</f>
        <v/>
      </c>
      <c r="H76" s="46">
        <f>IFERROR((VLOOKUP(G76,Hoja2!$I$2:$J$19,2,FALSE)),0)</f>
        <v>0</v>
      </c>
      <c r="I76" s="25" t="str">
        <f>IF(+'Detalle de Pagos'!F76=0,"",+'Detalle de Pagos'!F76)</f>
        <v/>
      </c>
      <c r="J76" s="46" t="str">
        <f>IFERROR((VLOOKUP(I76,Hoja2!$K$2:$L$4,2,FALSE)),"")</f>
        <v/>
      </c>
      <c r="K76" s="26" t="str">
        <f>IF(+'Detalle de Pagos'!G76=0,"",+'Detalle de Pagos'!G76)</f>
        <v/>
      </c>
      <c r="L76" s="29" t="str">
        <f>IF(+'Detalle de Pagos'!H76=0,"",+'Detalle de Pagos'!H76)</f>
        <v/>
      </c>
      <c r="M76" s="30" t="str">
        <f>IF(+'Detalle de Pagos'!I76=0,"",+'Detalle de Pagos'!I76)</f>
        <v/>
      </c>
      <c r="N76" s="30" t="str">
        <f>IF(+'Detalle de Pagos'!J76=0,"",+'Detalle de Pagos'!J76)</f>
        <v/>
      </c>
      <c r="O76" s="30" t="str">
        <f>IF(+'Detalle de Pagos'!K76=0,"",+'Detalle de Pagos'!K76)</f>
        <v/>
      </c>
      <c r="P76" s="30" t="str">
        <f>IF(+'Detalle de Pagos'!L76=0,"",+'Detalle de Pagos'!L76)</f>
        <v/>
      </c>
      <c r="Q76" s="30"/>
      <c r="R76"/>
    </row>
    <row r="77" spans="1:18" hidden="1" x14ac:dyDescent="0.2">
      <c r="A77" s="27" t="str">
        <f>IF(+'Detalle de Pagos'!A77=0,"",+'Detalle de Pagos'!A77)</f>
        <v/>
      </c>
      <c r="B77" s="48" t="str">
        <f>IF(+'Detalle de Pagos'!B77=0,"",+'Detalle de Pagos'!B77)</f>
        <v/>
      </c>
      <c r="C77" s="31"/>
      <c r="D77" s="42" t="str">
        <f>IF(+'Detalle de Pagos'!C77=0,"",+'Detalle de Pagos'!C77)</f>
        <v/>
      </c>
      <c r="E77" s="25" t="str">
        <f>IF(+'Detalle de Pagos'!D77=0,"",+'Detalle de Pagos'!D77)</f>
        <v/>
      </c>
      <c r="F77" s="46">
        <f>IFERROR((VLOOKUP(E77,Hoja2!$G$2:$H$6,2,FALSE)),0)</f>
        <v>0</v>
      </c>
      <c r="G77" s="25" t="str">
        <f>IF(+'Detalle de Pagos'!E77=0,"",+'Detalle de Pagos'!E77)</f>
        <v/>
      </c>
      <c r="H77" s="46">
        <f>IFERROR((VLOOKUP(G77,Hoja2!$I$2:$J$19,2,FALSE)),0)</f>
        <v>0</v>
      </c>
      <c r="I77" s="25" t="str">
        <f>IF(+'Detalle de Pagos'!F77=0,"",+'Detalle de Pagos'!F77)</f>
        <v/>
      </c>
      <c r="J77" s="46" t="str">
        <f>IFERROR((VLOOKUP(I77,Hoja2!$K$2:$L$4,2,FALSE)),"")</f>
        <v/>
      </c>
      <c r="K77" s="26" t="str">
        <f>IF(+'Detalle de Pagos'!G77=0,"",+'Detalle de Pagos'!G77)</f>
        <v/>
      </c>
      <c r="L77" s="29" t="str">
        <f>IF(+'Detalle de Pagos'!H77=0,"",+'Detalle de Pagos'!H77)</f>
        <v/>
      </c>
      <c r="M77" s="30" t="str">
        <f>IF(+'Detalle de Pagos'!I77=0,"",+'Detalle de Pagos'!I77)</f>
        <v/>
      </c>
      <c r="N77" s="30" t="str">
        <f>IF(+'Detalle de Pagos'!J77=0,"",+'Detalle de Pagos'!J77)</f>
        <v/>
      </c>
      <c r="O77" s="30" t="str">
        <f>IF(+'Detalle de Pagos'!K77=0,"",+'Detalle de Pagos'!K77)</f>
        <v/>
      </c>
      <c r="P77" s="30" t="str">
        <f>IF(+'Detalle de Pagos'!L77=0,"",+'Detalle de Pagos'!L77)</f>
        <v/>
      </c>
      <c r="Q77" s="30"/>
      <c r="R77"/>
    </row>
    <row r="78" spans="1:18" hidden="1" x14ac:dyDescent="0.2">
      <c r="A78" s="27" t="str">
        <f>IF(+'Detalle de Pagos'!A78=0,"",+'Detalle de Pagos'!A78)</f>
        <v/>
      </c>
      <c r="B78" s="48" t="str">
        <f>IF(+'Detalle de Pagos'!B78=0,"",+'Detalle de Pagos'!B78)</f>
        <v/>
      </c>
      <c r="C78" s="31"/>
      <c r="D78" s="42" t="str">
        <f>IF(+'Detalle de Pagos'!C78=0,"",+'Detalle de Pagos'!C78)</f>
        <v/>
      </c>
      <c r="E78" s="25" t="str">
        <f>IF(+'Detalle de Pagos'!D78=0,"",+'Detalle de Pagos'!D78)</f>
        <v/>
      </c>
      <c r="F78" s="46">
        <f>IFERROR((VLOOKUP(E78,Hoja2!$G$2:$H$6,2,FALSE)),0)</f>
        <v>0</v>
      </c>
      <c r="G78" s="25" t="str">
        <f>IF(+'Detalle de Pagos'!E78=0,"",+'Detalle de Pagos'!E78)</f>
        <v/>
      </c>
      <c r="H78" s="46">
        <f>IFERROR((VLOOKUP(G78,Hoja2!$I$2:$J$19,2,FALSE)),0)</f>
        <v>0</v>
      </c>
      <c r="I78" s="25" t="str">
        <f>IF(+'Detalle de Pagos'!F78=0,"",+'Detalle de Pagos'!F78)</f>
        <v/>
      </c>
      <c r="J78" s="46" t="str">
        <f>IFERROR((VLOOKUP(I78,Hoja2!$K$2:$L$4,2,FALSE)),"")</f>
        <v/>
      </c>
      <c r="K78" s="26" t="str">
        <f>IF(+'Detalle de Pagos'!G78=0,"",+'Detalle de Pagos'!G78)</f>
        <v/>
      </c>
      <c r="L78" s="29" t="str">
        <f>IF(+'Detalle de Pagos'!H78=0,"",+'Detalle de Pagos'!H78)</f>
        <v/>
      </c>
      <c r="M78" s="30" t="str">
        <f>IF(+'Detalle de Pagos'!I78=0,"",+'Detalle de Pagos'!I78)</f>
        <v/>
      </c>
      <c r="N78" s="30" t="str">
        <f>IF(+'Detalle de Pagos'!J78=0,"",+'Detalle de Pagos'!J78)</f>
        <v/>
      </c>
      <c r="O78" s="30" t="str">
        <f>IF(+'Detalle de Pagos'!K78=0,"",+'Detalle de Pagos'!K78)</f>
        <v/>
      </c>
      <c r="P78" s="30" t="str">
        <f>IF(+'Detalle de Pagos'!L78=0,"",+'Detalle de Pagos'!L78)</f>
        <v/>
      </c>
      <c r="Q78" s="30"/>
      <c r="R78"/>
    </row>
    <row r="79" spans="1:18" hidden="1" x14ac:dyDescent="0.2">
      <c r="A79" s="27" t="str">
        <f>IF(+'Detalle de Pagos'!A79=0,"",+'Detalle de Pagos'!A79)</f>
        <v/>
      </c>
      <c r="B79" s="48" t="str">
        <f>IF(+'Detalle de Pagos'!B79=0,"",+'Detalle de Pagos'!B79)</f>
        <v/>
      </c>
      <c r="C79" s="31"/>
      <c r="D79" s="42" t="str">
        <f>IF(+'Detalle de Pagos'!C79=0,"",+'Detalle de Pagos'!C79)</f>
        <v/>
      </c>
      <c r="E79" s="25" t="str">
        <f>IF(+'Detalle de Pagos'!D79=0,"",+'Detalle de Pagos'!D79)</f>
        <v/>
      </c>
      <c r="F79" s="46">
        <f>IFERROR((VLOOKUP(E79,Hoja2!$G$2:$H$6,2,FALSE)),0)</f>
        <v>0</v>
      </c>
      <c r="G79" s="25" t="str">
        <f>IF(+'Detalle de Pagos'!E79=0,"",+'Detalle de Pagos'!E79)</f>
        <v/>
      </c>
      <c r="H79" s="46">
        <f>IFERROR((VLOOKUP(G79,Hoja2!$I$2:$J$19,2,FALSE)),0)</f>
        <v>0</v>
      </c>
      <c r="I79" s="25" t="str">
        <f>IF(+'Detalle de Pagos'!F79=0,"",+'Detalle de Pagos'!F79)</f>
        <v/>
      </c>
      <c r="J79" s="46" t="str">
        <f>IFERROR((VLOOKUP(I79,Hoja2!$K$2:$L$4,2,FALSE)),"")</f>
        <v/>
      </c>
      <c r="K79" s="26" t="str">
        <f>IF(+'Detalle de Pagos'!G79=0,"",+'Detalle de Pagos'!G79)</f>
        <v/>
      </c>
      <c r="L79" s="29" t="str">
        <f>IF(+'Detalle de Pagos'!H79=0,"",+'Detalle de Pagos'!H79)</f>
        <v/>
      </c>
      <c r="M79" s="30" t="str">
        <f>IF(+'Detalle de Pagos'!I79=0,"",+'Detalle de Pagos'!I79)</f>
        <v/>
      </c>
      <c r="N79" s="30" t="str">
        <f>IF(+'Detalle de Pagos'!J79=0,"",+'Detalle de Pagos'!J79)</f>
        <v/>
      </c>
      <c r="O79" s="30" t="str">
        <f>IF(+'Detalle de Pagos'!K79=0,"",+'Detalle de Pagos'!K79)</f>
        <v/>
      </c>
      <c r="P79" s="30" t="str">
        <f>IF(+'Detalle de Pagos'!L79=0,"",+'Detalle de Pagos'!L79)</f>
        <v/>
      </c>
      <c r="Q79" s="30"/>
      <c r="R79"/>
    </row>
    <row r="80" spans="1:18" hidden="1" x14ac:dyDescent="0.2">
      <c r="A80" s="27" t="str">
        <f>IF(+'Detalle de Pagos'!A80=0,"",+'Detalle de Pagos'!A80)</f>
        <v/>
      </c>
      <c r="B80" s="48" t="str">
        <f>IF(+'Detalle de Pagos'!B80=0,"",+'Detalle de Pagos'!B80)</f>
        <v/>
      </c>
      <c r="C80" s="31"/>
      <c r="D80" s="42" t="str">
        <f>IF(+'Detalle de Pagos'!C80=0,"",+'Detalle de Pagos'!C80)</f>
        <v/>
      </c>
      <c r="E80" s="25" t="str">
        <f>IF(+'Detalle de Pagos'!D80=0,"",+'Detalle de Pagos'!D80)</f>
        <v/>
      </c>
      <c r="F80" s="46">
        <f>IFERROR((VLOOKUP(E80,Hoja2!$G$2:$H$6,2,FALSE)),0)</f>
        <v>0</v>
      </c>
      <c r="G80" s="25" t="str">
        <f>IF(+'Detalle de Pagos'!E80=0,"",+'Detalle de Pagos'!E80)</f>
        <v/>
      </c>
      <c r="H80" s="46">
        <f>IFERROR((VLOOKUP(G80,Hoja2!$I$2:$J$19,2,FALSE)),0)</f>
        <v>0</v>
      </c>
      <c r="I80" s="25" t="str">
        <f>IF(+'Detalle de Pagos'!F80=0,"",+'Detalle de Pagos'!F80)</f>
        <v/>
      </c>
      <c r="J80" s="46" t="str">
        <f>IFERROR((VLOOKUP(I80,Hoja2!$K$2:$L$4,2,FALSE)),"")</f>
        <v/>
      </c>
      <c r="K80" s="26" t="str">
        <f>IF(+'Detalle de Pagos'!G80=0,"",+'Detalle de Pagos'!G80)</f>
        <v/>
      </c>
      <c r="L80" s="29" t="str">
        <f>IF(+'Detalle de Pagos'!H80=0,"",+'Detalle de Pagos'!H80)</f>
        <v/>
      </c>
      <c r="M80" s="30" t="str">
        <f>IF(+'Detalle de Pagos'!I80=0,"",+'Detalle de Pagos'!I80)</f>
        <v/>
      </c>
      <c r="N80" s="30" t="str">
        <f>IF(+'Detalle de Pagos'!J80=0,"",+'Detalle de Pagos'!J80)</f>
        <v/>
      </c>
      <c r="O80" s="30" t="str">
        <f>IF(+'Detalle de Pagos'!K80=0,"",+'Detalle de Pagos'!K80)</f>
        <v/>
      </c>
      <c r="P80" s="30" t="str">
        <f>IF(+'Detalle de Pagos'!L80=0,"",+'Detalle de Pagos'!L80)</f>
        <v/>
      </c>
      <c r="Q80" s="30"/>
      <c r="R80"/>
    </row>
    <row r="81" spans="1:18" hidden="1" x14ac:dyDescent="0.2">
      <c r="A81" s="27" t="str">
        <f>IF(+'Detalle de Pagos'!A81=0,"",+'Detalle de Pagos'!A81)</f>
        <v/>
      </c>
      <c r="B81" s="48" t="str">
        <f>IF(+'Detalle de Pagos'!B81=0,"",+'Detalle de Pagos'!B81)</f>
        <v/>
      </c>
      <c r="C81" s="31"/>
      <c r="D81" s="42" t="str">
        <f>IF(+'Detalle de Pagos'!C81=0,"",+'Detalle de Pagos'!C81)</f>
        <v/>
      </c>
      <c r="E81" s="25" t="str">
        <f>IF(+'Detalle de Pagos'!D81=0,"",+'Detalle de Pagos'!D81)</f>
        <v/>
      </c>
      <c r="F81" s="46">
        <f>IFERROR((VLOOKUP(E81,Hoja2!$G$2:$H$6,2,FALSE)),0)</f>
        <v>0</v>
      </c>
      <c r="G81" s="25" t="str">
        <f>IF(+'Detalle de Pagos'!E81=0,"",+'Detalle de Pagos'!E81)</f>
        <v/>
      </c>
      <c r="H81" s="46">
        <f>IFERROR((VLOOKUP(G81,Hoja2!$I$2:$J$19,2,FALSE)),0)</f>
        <v>0</v>
      </c>
      <c r="I81" s="25" t="str">
        <f>IF(+'Detalle de Pagos'!F81=0,"",+'Detalle de Pagos'!F81)</f>
        <v/>
      </c>
      <c r="J81" s="46" t="str">
        <f>IFERROR((VLOOKUP(I81,Hoja2!$K$2:$L$4,2,FALSE)),"")</f>
        <v/>
      </c>
      <c r="K81" s="26" t="str">
        <f>IF(+'Detalle de Pagos'!G81=0,"",+'Detalle de Pagos'!G81)</f>
        <v/>
      </c>
      <c r="L81" s="29" t="str">
        <f>IF(+'Detalle de Pagos'!H81=0,"",+'Detalle de Pagos'!H81)</f>
        <v/>
      </c>
      <c r="M81" s="30" t="str">
        <f>IF(+'Detalle de Pagos'!I81=0,"",+'Detalle de Pagos'!I81)</f>
        <v/>
      </c>
      <c r="N81" s="30" t="str">
        <f>IF(+'Detalle de Pagos'!J81=0,"",+'Detalle de Pagos'!J81)</f>
        <v/>
      </c>
      <c r="O81" s="30" t="str">
        <f>IF(+'Detalle de Pagos'!K81=0,"",+'Detalle de Pagos'!K81)</f>
        <v/>
      </c>
      <c r="P81" s="30" t="str">
        <f>IF(+'Detalle de Pagos'!L81=0,"",+'Detalle de Pagos'!L81)</f>
        <v/>
      </c>
      <c r="Q81" s="30"/>
      <c r="R81"/>
    </row>
    <row r="82" spans="1:18" hidden="1" x14ac:dyDescent="0.2">
      <c r="A82" s="27" t="str">
        <f>IF(+'Detalle de Pagos'!A82=0,"",+'Detalle de Pagos'!A82)</f>
        <v/>
      </c>
      <c r="B82" s="48" t="str">
        <f>IF(+'Detalle de Pagos'!B82=0,"",+'Detalle de Pagos'!B82)</f>
        <v/>
      </c>
      <c r="C82" s="31"/>
      <c r="D82" s="42" t="str">
        <f>IF(+'Detalle de Pagos'!C82=0,"",+'Detalle de Pagos'!C82)</f>
        <v/>
      </c>
      <c r="E82" s="25" t="str">
        <f>IF(+'Detalle de Pagos'!D82=0,"",+'Detalle de Pagos'!D82)</f>
        <v/>
      </c>
      <c r="F82" s="46">
        <f>IFERROR((VLOOKUP(E82,Hoja2!$G$2:$H$6,2,FALSE)),0)</f>
        <v>0</v>
      </c>
      <c r="G82" s="25" t="str">
        <f>IF(+'Detalle de Pagos'!E82=0,"",+'Detalle de Pagos'!E82)</f>
        <v/>
      </c>
      <c r="H82" s="46">
        <f>IFERROR((VLOOKUP(G82,Hoja2!$I$2:$J$19,2,FALSE)),0)</f>
        <v>0</v>
      </c>
      <c r="I82" s="25" t="str">
        <f>IF(+'Detalle de Pagos'!F82=0,"",+'Detalle de Pagos'!F82)</f>
        <v/>
      </c>
      <c r="J82" s="46" t="str">
        <f>IFERROR((VLOOKUP(I82,Hoja2!$K$2:$L$4,2,FALSE)),"")</f>
        <v/>
      </c>
      <c r="K82" s="26" t="str">
        <f>IF(+'Detalle de Pagos'!G82=0,"",+'Detalle de Pagos'!G82)</f>
        <v/>
      </c>
      <c r="L82" s="29" t="str">
        <f>IF(+'Detalle de Pagos'!H82=0,"",+'Detalle de Pagos'!H82)</f>
        <v/>
      </c>
      <c r="M82" s="30" t="str">
        <f>IF(+'Detalle de Pagos'!I82=0,"",+'Detalle de Pagos'!I82)</f>
        <v/>
      </c>
      <c r="N82" s="30" t="str">
        <f>IF(+'Detalle de Pagos'!J82=0,"",+'Detalle de Pagos'!J82)</f>
        <v/>
      </c>
      <c r="O82" s="30" t="str">
        <f>IF(+'Detalle de Pagos'!K82=0,"",+'Detalle de Pagos'!K82)</f>
        <v/>
      </c>
      <c r="P82" s="30" t="str">
        <f>IF(+'Detalle de Pagos'!L82=0,"",+'Detalle de Pagos'!L82)</f>
        <v/>
      </c>
      <c r="Q82" s="30"/>
      <c r="R82"/>
    </row>
    <row r="83" spans="1:18" hidden="1" x14ac:dyDescent="0.2">
      <c r="A83" s="27" t="str">
        <f>IF(+'Detalle de Pagos'!A83=0,"",+'Detalle de Pagos'!A83)</f>
        <v/>
      </c>
      <c r="B83" s="48" t="str">
        <f>IF(+'Detalle de Pagos'!B83=0,"",+'Detalle de Pagos'!B83)</f>
        <v/>
      </c>
      <c r="C83" s="31"/>
      <c r="D83" s="42" t="str">
        <f>IF(+'Detalle de Pagos'!C83=0,"",+'Detalle de Pagos'!C83)</f>
        <v/>
      </c>
      <c r="E83" s="25" t="str">
        <f>IF(+'Detalle de Pagos'!D83=0,"",+'Detalle de Pagos'!D83)</f>
        <v/>
      </c>
      <c r="F83" s="46">
        <f>IFERROR((VLOOKUP(E83,Hoja2!$G$2:$H$6,2,FALSE)),0)</f>
        <v>0</v>
      </c>
      <c r="G83" s="25" t="str">
        <f>IF(+'Detalle de Pagos'!E83=0,"",+'Detalle de Pagos'!E83)</f>
        <v/>
      </c>
      <c r="H83" s="46">
        <f>IFERROR((VLOOKUP(G83,Hoja2!$I$2:$J$19,2,FALSE)),0)</f>
        <v>0</v>
      </c>
      <c r="I83" s="25" t="str">
        <f>IF(+'Detalle de Pagos'!F83=0,"",+'Detalle de Pagos'!F83)</f>
        <v/>
      </c>
      <c r="J83" s="46" t="str">
        <f>IFERROR((VLOOKUP(I83,Hoja2!$K$2:$L$4,2,FALSE)),"")</f>
        <v/>
      </c>
      <c r="K83" s="26" t="str">
        <f>IF(+'Detalle de Pagos'!G83=0,"",+'Detalle de Pagos'!G83)</f>
        <v/>
      </c>
      <c r="L83" s="29" t="str">
        <f>IF(+'Detalle de Pagos'!H83=0,"",+'Detalle de Pagos'!H83)</f>
        <v/>
      </c>
      <c r="M83" s="30" t="str">
        <f>IF(+'Detalle de Pagos'!I83=0,"",+'Detalle de Pagos'!I83)</f>
        <v/>
      </c>
      <c r="N83" s="30" t="str">
        <f>IF(+'Detalle de Pagos'!J83=0,"",+'Detalle de Pagos'!J83)</f>
        <v/>
      </c>
      <c r="O83" s="30" t="str">
        <f>IF(+'Detalle de Pagos'!K83=0,"",+'Detalle de Pagos'!K83)</f>
        <v/>
      </c>
      <c r="P83" s="30" t="str">
        <f>IF(+'Detalle de Pagos'!L83=0,"",+'Detalle de Pagos'!L83)</f>
        <v/>
      </c>
      <c r="Q83" s="30"/>
      <c r="R83"/>
    </row>
    <row r="84" spans="1:18" hidden="1" x14ac:dyDescent="0.2">
      <c r="A84" s="27" t="str">
        <f>IF(+'Detalle de Pagos'!A84=0,"",+'Detalle de Pagos'!A84)</f>
        <v/>
      </c>
      <c r="B84" s="48" t="str">
        <f>IF(+'Detalle de Pagos'!B84=0,"",+'Detalle de Pagos'!B84)</f>
        <v/>
      </c>
      <c r="C84" s="31"/>
      <c r="D84" s="42" t="str">
        <f>IF(+'Detalle de Pagos'!C84=0,"",+'Detalle de Pagos'!C84)</f>
        <v/>
      </c>
      <c r="E84" s="25" t="str">
        <f>IF(+'Detalle de Pagos'!D84=0,"",+'Detalle de Pagos'!D84)</f>
        <v/>
      </c>
      <c r="F84" s="46">
        <f>IFERROR((VLOOKUP(E84,Hoja2!$G$2:$H$6,2,FALSE)),0)</f>
        <v>0</v>
      </c>
      <c r="G84" s="25" t="str">
        <f>IF(+'Detalle de Pagos'!E84=0,"",+'Detalle de Pagos'!E84)</f>
        <v/>
      </c>
      <c r="H84" s="46">
        <f>IFERROR((VLOOKUP(G84,Hoja2!$I$2:$J$19,2,FALSE)),0)</f>
        <v>0</v>
      </c>
      <c r="I84" s="25" t="str">
        <f>IF(+'Detalle de Pagos'!F84=0,"",+'Detalle de Pagos'!F84)</f>
        <v/>
      </c>
      <c r="J84" s="46" t="str">
        <f>IFERROR((VLOOKUP(I84,Hoja2!$K$2:$L$4,2,FALSE)),"")</f>
        <v/>
      </c>
      <c r="K84" s="26" t="str">
        <f>IF(+'Detalle de Pagos'!G84=0,"",+'Detalle de Pagos'!G84)</f>
        <v/>
      </c>
      <c r="L84" s="29" t="str">
        <f>IF(+'Detalle de Pagos'!H84=0,"",+'Detalle de Pagos'!H84)</f>
        <v/>
      </c>
      <c r="M84" s="30" t="str">
        <f>IF(+'Detalle de Pagos'!I84=0,"",+'Detalle de Pagos'!I84)</f>
        <v/>
      </c>
      <c r="N84" s="30" t="str">
        <f>IF(+'Detalle de Pagos'!J84=0,"",+'Detalle de Pagos'!J84)</f>
        <v/>
      </c>
      <c r="O84" s="30" t="str">
        <f>IF(+'Detalle de Pagos'!K84=0,"",+'Detalle de Pagos'!K84)</f>
        <v/>
      </c>
      <c r="P84" s="30" t="str">
        <f>IF(+'Detalle de Pagos'!L84=0,"",+'Detalle de Pagos'!L84)</f>
        <v/>
      </c>
      <c r="Q84" s="30"/>
      <c r="R84"/>
    </row>
    <row r="85" spans="1:18" hidden="1" x14ac:dyDescent="0.2">
      <c r="A85" s="27" t="str">
        <f>IF(+'Detalle de Pagos'!A85=0,"",+'Detalle de Pagos'!A85)</f>
        <v/>
      </c>
      <c r="B85" s="48" t="str">
        <f>IF(+'Detalle de Pagos'!B85=0,"",+'Detalle de Pagos'!B85)</f>
        <v/>
      </c>
      <c r="C85" s="31"/>
      <c r="D85" s="42" t="str">
        <f>IF(+'Detalle de Pagos'!C85=0,"",+'Detalle de Pagos'!C85)</f>
        <v/>
      </c>
      <c r="E85" s="25" t="str">
        <f>IF(+'Detalle de Pagos'!D85=0,"",+'Detalle de Pagos'!D85)</f>
        <v/>
      </c>
      <c r="F85" s="46">
        <f>IFERROR((VLOOKUP(E85,Hoja2!$G$2:$H$6,2,FALSE)),0)</f>
        <v>0</v>
      </c>
      <c r="G85" s="25" t="str">
        <f>IF(+'Detalle de Pagos'!E85=0,"",+'Detalle de Pagos'!E85)</f>
        <v/>
      </c>
      <c r="H85" s="46">
        <f>IFERROR((VLOOKUP(G85,Hoja2!$I$2:$J$19,2,FALSE)),0)</f>
        <v>0</v>
      </c>
      <c r="I85" s="25" t="str">
        <f>IF(+'Detalle de Pagos'!F85=0,"",+'Detalle de Pagos'!F85)</f>
        <v/>
      </c>
      <c r="J85" s="46" t="str">
        <f>IFERROR((VLOOKUP(I85,Hoja2!$K$2:$L$4,2,FALSE)),"")</f>
        <v/>
      </c>
      <c r="K85" s="26" t="str">
        <f>IF(+'Detalle de Pagos'!G85=0,"",+'Detalle de Pagos'!G85)</f>
        <v/>
      </c>
      <c r="L85" s="29" t="str">
        <f>IF(+'Detalle de Pagos'!H85=0,"",+'Detalle de Pagos'!H85)</f>
        <v/>
      </c>
      <c r="M85" s="30" t="str">
        <f>IF(+'Detalle de Pagos'!I85=0,"",+'Detalle de Pagos'!I85)</f>
        <v/>
      </c>
      <c r="N85" s="30" t="str">
        <f>IF(+'Detalle de Pagos'!J85=0,"",+'Detalle de Pagos'!J85)</f>
        <v/>
      </c>
      <c r="O85" s="30" t="str">
        <f>IF(+'Detalle de Pagos'!K85=0,"",+'Detalle de Pagos'!K85)</f>
        <v/>
      </c>
      <c r="P85" s="30" t="str">
        <f>IF(+'Detalle de Pagos'!L85=0,"",+'Detalle de Pagos'!L85)</f>
        <v/>
      </c>
      <c r="Q85" s="30"/>
      <c r="R85"/>
    </row>
    <row r="86" spans="1:18" hidden="1" x14ac:dyDescent="0.2">
      <c r="A86" s="27" t="str">
        <f>IF(+'Detalle de Pagos'!A86=0,"",+'Detalle de Pagos'!A86)</f>
        <v/>
      </c>
      <c r="B86" s="48" t="str">
        <f>IF(+'Detalle de Pagos'!B86=0,"",+'Detalle de Pagos'!B86)</f>
        <v/>
      </c>
      <c r="C86" s="31"/>
      <c r="D86" s="42" t="str">
        <f>IF(+'Detalle de Pagos'!C86=0,"",+'Detalle de Pagos'!C86)</f>
        <v/>
      </c>
      <c r="E86" s="25" t="str">
        <f>IF(+'Detalle de Pagos'!D86=0,"",+'Detalle de Pagos'!D86)</f>
        <v/>
      </c>
      <c r="F86" s="46">
        <f>IFERROR((VLOOKUP(E86,Hoja2!$G$2:$H$6,2,FALSE)),0)</f>
        <v>0</v>
      </c>
      <c r="G86" s="25" t="str">
        <f>IF(+'Detalle de Pagos'!E86=0,"",+'Detalle de Pagos'!E86)</f>
        <v/>
      </c>
      <c r="H86" s="46">
        <f>IFERROR((VLOOKUP(G86,Hoja2!$I$2:$J$19,2,FALSE)),0)</f>
        <v>0</v>
      </c>
      <c r="I86" s="25" t="str">
        <f>IF(+'Detalle de Pagos'!F86=0,"",+'Detalle de Pagos'!F86)</f>
        <v/>
      </c>
      <c r="J86" s="46" t="str">
        <f>IFERROR((VLOOKUP(I86,Hoja2!$K$2:$L$4,2,FALSE)),"")</f>
        <v/>
      </c>
      <c r="K86" s="26" t="str">
        <f>IF(+'Detalle de Pagos'!G86=0,"",+'Detalle de Pagos'!G86)</f>
        <v/>
      </c>
      <c r="L86" s="29" t="str">
        <f>IF(+'Detalle de Pagos'!H86=0,"",+'Detalle de Pagos'!H86)</f>
        <v/>
      </c>
      <c r="M86" s="30" t="str">
        <f>IF(+'Detalle de Pagos'!I86=0,"",+'Detalle de Pagos'!I86)</f>
        <v/>
      </c>
      <c r="N86" s="30" t="str">
        <f>IF(+'Detalle de Pagos'!J86=0,"",+'Detalle de Pagos'!J86)</f>
        <v/>
      </c>
      <c r="O86" s="30" t="str">
        <f>IF(+'Detalle de Pagos'!K86=0,"",+'Detalle de Pagos'!K86)</f>
        <v/>
      </c>
      <c r="P86" s="30" t="str">
        <f>IF(+'Detalle de Pagos'!L86=0,"",+'Detalle de Pagos'!L86)</f>
        <v/>
      </c>
      <c r="Q86" s="30"/>
      <c r="R86"/>
    </row>
    <row r="87" spans="1:18" hidden="1" x14ac:dyDescent="0.2">
      <c r="A87" s="27" t="str">
        <f>IF(+'Detalle de Pagos'!A87=0,"",+'Detalle de Pagos'!A87)</f>
        <v/>
      </c>
      <c r="B87" s="48" t="str">
        <f>IF(+'Detalle de Pagos'!B87=0,"",+'Detalle de Pagos'!B87)</f>
        <v/>
      </c>
      <c r="C87" s="31"/>
      <c r="D87" s="42" t="str">
        <f>IF(+'Detalle de Pagos'!C87=0,"",+'Detalle de Pagos'!C87)</f>
        <v/>
      </c>
      <c r="E87" s="25" t="str">
        <f>IF(+'Detalle de Pagos'!D87=0,"",+'Detalle de Pagos'!D87)</f>
        <v/>
      </c>
      <c r="F87" s="46">
        <f>IFERROR((VLOOKUP(E87,Hoja2!$G$2:$H$6,2,FALSE)),0)</f>
        <v>0</v>
      </c>
      <c r="G87" s="25" t="str">
        <f>IF(+'Detalle de Pagos'!E87=0,"",+'Detalle de Pagos'!E87)</f>
        <v/>
      </c>
      <c r="H87" s="46">
        <f>IFERROR((VLOOKUP(G87,Hoja2!$I$2:$J$19,2,FALSE)),0)</f>
        <v>0</v>
      </c>
      <c r="I87" s="25" t="str">
        <f>IF(+'Detalle de Pagos'!F87=0,"",+'Detalle de Pagos'!F87)</f>
        <v/>
      </c>
      <c r="J87" s="46" t="str">
        <f>IFERROR((VLOOKUP(I87,Hoja2!$K$2:$L$4,2,FALSE)),"")</f>
        <v/>
      </c>
      <c r="K87" s="26" t="str">
        <f>IF(+'Detalle de Pagos'!G87=0,"",+'Detalle de Pagos'!G87)</f>
        <v/>
      </c>
      <c r="L87" s="29" t="str">
        <f>IF(+'Detalle de Pagos'!H87=0,"",+'Detalle de Pagos'!H87)</f>
        <v/>
      </c>
      <c r="M87" s="30" t="str">
        <f>IF(+'Detalle de Pagos'!I87=0,"",+'Detalle de Pagos'!I87)</f>
        <v/>
      </c>
      <c r="N87" s="30" t="str">
        <f>IF(+'Detalle de Pagos'!J87=0,"",+'Detalle de Pagos'!J87)</f>
        <v/>
      </c>
      <c r="O87" s="30" t="str">
        <f>IF(+'Detalle de Pagos'!K87=0,"",+'Detalle de Pagos'!K87)</f>
        <v/>
      </c>
      <c r="P87" s="30" t="str">
        <f>IF(+'Detalle de Pagos'!L87=0,"",+'Detalle de Pagos'!L87)</f>
        <v/>
      </c>
      <c r="Q87" s="30"/>
      <c r="R87"/>
    </row>
    <row r="88" spans="1:18" hidden="1" x14ac:dyDescent="0.2">
      <c r="A88" s="27" t="str">
        <f>IF(+'Detalle de Pagos'!A88=0,"",+'Detalle de Pagos'!A88)</f>
        <v/>
      </c>
      <c r="B88" s="48" t="str">
        <f>IF(+'Detalle de Pagos'!B88=0,"",+'Detalle de Pagos'!B88)</f>
        <v/>
      </c>
      <c r="C88" s="31"/>
      <c r="D88" s="42" t="str">
        <f>IF(+'Detalle de Pagos'!C88=0,"",+'Detalle de Pagos'!C88)</f>
        <v/>
      </c>
      <c r="E88" s="25" t="str">
        <f>IF(+'Detalle de Pagos'!D88=0,"",+'Detalle de Pagos'!D88)</f>
        <v/>
      </c>
      <c r="F88" s="46">
        <f>IFERROR((VLOOKUP(E88,Hoja2!$G$2:$H$6,2,FALSE)),0)</f>
        <v>0</v>
      </c>
      <c r="G88" s="25" t="str">
        <f>IF(+'Detalle de Pagos'!E88=0,"",+'Detalle de Pagos'!E88)</f>
        <v/>
      </c>
      <c r="H88" s="46">
        <f>IFERROR((VLOOKUP(G88,Hoja2!$I$2:$J$19,2,FALSE)),0)</f>
        <v>0</v>
      </c>
      <c r="I88" s="25" t="str">
        <f>IF(+'Detalle de Pagos'!F88=0,"",+'Detalle de Pagos'!F88)</f>
        <v/>
      </c>
      <c r="J88" s="46" t="str">
        <f>IFERROR((VLOOKUP(I88,Hoja2!$K$2:$L$4,2,FALSE)),"")</f>
        <v/>
      </c>
      <c r="K88" s="26" t="str">
        <f>IF(+'Detalle de Pagos'!G88=0,"",+'Detalle de Pagos'!G88)</f>
        <v/>
      </c>
      <c r="L88" s="29" t="str">
        <f>IF(+'Detalle de Pagos'!H88=0,"",+'Detalle de Pagos'!H88)</f>
        <v/>
      </c>
      <c r="M88" s="30" t="str">
        <f>IF(+'Detalle de Pagos'!I88=0,"",+'Detalle de Pagos'!I88)</f>
        <v/>
      </c>
      <c r="N88" s="30" t="str">
        <f>IF(+'Detalle de Pagos'!J88=0,"",+'Detalle de Pagos'!J88)</f>
        <v/>
      </c>
      <c r="O88" s="30" t="str">
        <f>IF(+'Detalle de Pagos'!K88=0,"",+'Detalle de Pagos'!K88)</f>
        <v/>
      </c>
      <c r="P88" s="30" t="str">
        <f>IF(+'Detalle de Pagos'!L88=0,"",+'Detalle de Pagos'!L88)</f>
        <v/>
      </c>
      <c r="Q88" s="30"/>
      <c r="R88"/>
    </row>
    <row r="89" spans="1:18" hidden="1" x14ac:dyDescent="0.2">
      <c r="A89" s="27" t="str">
        <f>IF(+'Detalle de Pagos'!A89=0,"",+'Detalle de Pagos'!A89)</f>
        <v/>
      </c>
      <c r="B89" s="48" t="str">
        <f>IF(+'Detalle de Pagos'!B89=0,"",+'Detalle de Pagos'!B89)</f>
        <v/>
      </c>
      <c r="C89" s="31"/>
      <c r="D89" s="42" t="str">
        <f>IF(+'Detalle de Pagos'!C89=0,"",+'Detalle de Pagos'!C89)</f>
        <v/>
      </c>
      <c r="E89" s="25" t="str">
        <f>IF(+'Detalle de Pagos'!D89=0,"",+'Detalle de Pagos'!D89)</f>
        <v/>
      </c>
      <c r="F89" s="46">
        <f>IFERROR((VLOOKUP(E89,Hoja2!$G$2:$H$6,2,FALSE)),0)</f>
        <v>0</v>
      </c>
      <c r="G89" s="25" t="str">
        <f>IF(+'Detalle de Pagos'!E89=0,"",+'Detalle de Pagos'!E89)</f>
        <v/>
      </c>
      <c r="H89" s="46">
        <f>IFERROR((VLOOKUP(G89,Hoja2!$I$2:$J$19,2,FALSE)),0)</f>
        <v>0</v>
      </c>
      <c r="I89" s="25" t="str">
        <f>IF(+'Detalle de Pagos'!F89=0,"",+'Detalle de Pagos'!F89)</f>
        <v/>
      </c>
      <c r="J89" s="46" t="str">
        <f>IFERROR((VLOOKUP(I89,Hoja2!$K$2:$L$4,2,FALSE)),"")</f>
        <v/>
      </c>
      <c r="K89" s="26" t="str">
        <f>IF(+'Detalle de Pagos'!G89=0,"",+'Detalle de Pagos'!G89)</f>
        <v/>
      </c>
      <c r="L89" s="29" t="str">
        <f>IF(+'Detalle de Pagos'!H89=0,"",+'Detalle de Pagos'!H89)</f>
        <v/>
      </c>
      <c r="M89" s="30" t="str">
        <f>IF(+'Detalle de Pagos'!I89=0,"",+'Detalle de Pagos'!I89)</f>
        <v/>
      </c>
      <c r="N89" s="30" t="str">
        <f>IF(+'Detalle de Pagos'!J89=0,"",+'Detalle de Pagos'!J89)</f>
        <v/>
      </c>
      <c r="O89" s="30" t="str">
        <f>IF(+'Detalle de Pagos'!K89=0,"",+'Detalle de Pagos'!K89)</f>
        <v/>
      </c>
      <c r="P89" s="30" t="str">
        <f>IF(+'Detalle de Pagos'!L89=0,"",+'Detalle de Pagos'!L89)</f>
        <v/>
      </c>
      <c r="Q89" s="30"/>
      <c r="R89"/>
    </row>
    <row r="90" spans="1:18" hidden="1" x14ac:dyDescent="0.2">
      <c r="A90" s="27" t="str">
        <f>IF(+'Detalle de Pagos'!A90=0,"",+'Detalle de Pagos'!A90)</f>
        <v/>
      </c>
      <c r="B90" s="48" t="str">
        <f>IF(+'Detalle de Pagos'!B90=0,"",+'Detalle de Pagos'!B90)</f>
        <v/>
      </c>
      <c r="C90" s="31"/>
      <c r="D90" s="42" t="str">
        <f>IF(+'Detalle de Pagos'!C90=0,"",+'Detalle de Pagos'!C90)</f>
        <v/>
      </c>
      <c r="E90" s="25" t="str">
        <f>IF(+'Detalle de Pagos'!D90=0,"",+'Detalle de Pagos'!D90)</f>
        <v/>
      </c>
      <c r="F90" s="46">
        <f>IFERROR((VLOOKUP(E90,Hoja2!$G$2:$H$6,2,FALSE)),0)</f>
        <v>0</v>
      </c>
      <c r="G90" s="25" t="str">
        <f>IF(+'Detalle de Pagos'!E90=0,"",+'Detalle de Pagos'!E90)</f>
        <v/>
      </c>
      <c r="H90" s="46">
        <f>IFERROR((VLOOKUP(G90,Hoja2!$I$2:$J$19,2,FALSE)),0)</f>
        <v>0</v>
      </c>
      <c r="I90" s="25" t="str">
        <f>IF(+'Detalle de Pagos'!F90=0,"",+'Detalle de Pagos'!F90)</f>
        <v/>
      </c>
      <c r="J90" s="46" t="str">
        <f>IFERROR((VLOOKUP(I90,Hoja2!$K$2:$L$4,2,FALSE)),"")</f>
        <v/>
      </c>
      <c r="K90" s="26" t="str">
        <f>IF(+'Detalle de Pagos'!G90=0,"",+'Detalle de Pagos'!G90)</f>
        <v/>
      </c>
      <c r="L90" s="29" t="str">
        <f>IF(+'Detalle de Pagos'!H90=0,"",+'Detalle de Pagos'!H90)</f>
        <v/>
      </c>
      <c r="M90" s="30" t="str">
        <f>IF(+'Detalle de Pagos'!I90=0,"",+'Detalle de Pagos'!I90)</f>
        <v/>
      </c>
      <c r="N90" s="30" t="str">
        <f>IF(+'Detalle de Pagos'!J90=0,"",+'Detalle de Pagos'!J90)</f>
        <v/>
      </c>
      <c r="O90" s="30" t="str">
        <f>IF(+'Detalle de Pagos'!K90=0,"",+'Detalle de Pagos'!K90)</f>
        <v/>
      </c>
      <c r="P90" s="30" t="str">
        <f>IF(+'Detalle de Pagos'!L90=0,"",+'Detalle de Pagos'!L90)</f>
        <v/>
      </c>
      <c r="Q90" s="30"/>
      <c r="R90"/>
    </row>
    <row r="91" spans="1:18" hidden="1" x14ac:dyDescent="0.2">
      <c r="A91" s="27" t="str">
        <f>IF(+'Detalle de Pagos'!A91=0,"",+'Detalle de Pagos'!A91)</f>
        <v/>
      </c>
      <c r="B91" s="48" t="str">
        <f>IF(+'Detalle de Pagos'!B91=0,"",+'Detalle de Pagos'!B91)</f>
        <v/>
      </c>
      <c r="C91" s="31"/>
      <c r="D91" s="42" t="str">
        <f>IF(+'Detalle de Pagos'!C91=0,"",+'Detalle de Pagos'!C91)</f>
        <v/>
      </c>
      <c r="E91" s="25" t="str">
        <f>IF(+'Detalle de Pagos'!D91=0,"",+'Detalle de Pagos'!D91)</f>
        <v/>
      </c>
      <c r="F91" s="46">
        <f>IFERROR((VLOOKUP(E91,Hoja2!$G$2:$H$6,2,FALSE)),0)</f>
        <v>0</v>
      </c>
      <c r="G91" s="25" t="str">
        <f>IF(+'Detalle de Pagos'!E91=0,"",+'Detalle de Pagos'!E91)</f>
        <v/>
      </c>
      <c r="H91" s="46">
        <f>IFERROR((VLOOKUP(G91,Hoja2!$I$2:$J$19,2,FALSE)),0)</f>
        <v>0</v>
      </c>
      <c r="I91" s="25" t="str">
        <f>IF(+'Detalle de Pagos'!F91=0,"",+'Detalle de Pagos'!F91)</f>
        <v/>
      </c>
      <c r="J91" s="46" t="str">
        <f>IFERROR((VLOOKUP(I91,Hoja2!$K$2:$L$4,2,FALSE)),"")</f>
        <v/>
      </c>
      <c r="K91" s="26" t="str">
        <f>IF(+'Detalle de Pagos'!G91=0,"",+'Detalle de Pagos'!G91)</f>
        <v/>
      </c>
      <c r="L91" s="29" t="str">
        <f>IF(+'Detalle de Pagos'!H91=0,"",+'Detalle de Pagos'!H91)</f>
        <v/>
      </c>
      <c r="M91" s="30" t="str">
        <f>IF(+'Detalle de Pagos'!I91=0,"",+'Detalle de Pagos'!I91)</f>
        <v/>
      </c>
      <c r="N91" s="30" t="str">
        <f>IF(+'Detalle de Pagos'!J91=0,"",+'Detalle de Pagos'!J91)</f>
        <v/>
      </c>
      <c r="O91" s="30" t="str">
        <f>IF(+'Detalle de Pagos'!K91=0,"",+'Detalle de Pagos'!K91)</f>
        <v/>
      </c>
      <c r="P91" s="30" t="str">
        <f>IF(+'Detalle de Pagos'!L91=0,"",+'Detalle de Pagos'!L91)</f>
        <v/>
      </c>
      <c r="Q91" s="30"/>
      <c r="R91"/>
    </row>
    <row r="92" spans="1:18" hidden="1" x14ac:dyDescent="0.2">
      <c r="A92" s="27" t="str">
        <f>IF(+'Detalle de Pagos'!A92=0,"",+'Detalle de Pagos'!A92)</f>
        <v/>
      </c>
      <c r="B92" s="48" t="str">
        <f>IF(+'Detalle de Pagos'!B92=0,"",+'Detalle de Pagos'!B92)</f>
        <v/>
      </c>
      <c r="C92" s="31"/>
      <c r="D92" s="42" t="str">
        <f>IF(+'Detalle de Pagos'!C92=0,"",+'Detalle de Pagos'!C92)</f>
        <v/>
      </c>
      <c r="E92" s="25" t="str">
        <f>IF(+'Detalle de Pagos'!D92=0,"",+'Detalle de Pagos'!D92)</f>
        <v/>
      </c>
      <c r="F92" s="46">
        <f>IFERROR((VLOOKUP(E92,Hoja2!$G$2:$H$6,2,FALSE)),0)</f>
        <v>0</v>
      </c>
      <c r="G92" s="25" t="str">
        <f>IF(+'Detalle de Pagos'!E92=0,"",+'Detalle de Pagos'!E92)</f>
        <v/>
      </c>
      <c r="H92" s="46">
        <f>IFERROR((VLOOKUP(G92,Hoja2!$I$2:$J$19,2,FALSE)),0)</f>
        <v>0</v>
      </c>
      <c r="I92" s="25" t="str">
        <f>IF(+'Detalle de Pagos'!F92=0,"",+'Detalle de Pagos'!F92)</f>
        <v/>
      </c>
      <c r="J92" s="46" t="str">
        <f>IFERROR((VLOOKUP(I92,Hoja2!$K$2:$L$4,2,FALSE)),"")</f>
        <v/>
      </c>
      <c r="K92" s="26" t="str">
        <f>IF(+'Detalle de Pagos'!G92=0,"",+'Detalle de Pagos'!G92)</f>
        <v/>
      </c>
      <c r="L92" s="29" t="str">
        <f>IF(+'Detalle de Pagos'!H92=0,"",+'Detalle de Pagos'!H92)</f>
        <v/>
      </c>
      <c r="M92" s="30" t="str">
        <f>IF(+'Detalle de Pagos'!I92=0,"",+'Detalle de Pagos'!I92)</f>
        <v/>
      </c>
      <c r="N92" s="30" t="str">
        <f>IF(+'Detalle de Pagos'!J92=0,"",+'Detalle de Pagos'!J92)</f>
        <v/>
      </c>
      <c r="O92" s="30" t="str">
        <f>IF(+'Detalle de Pagos'!K92=0,"",+'Detalle de Pagos'!K92)</f>
        <v/>
      </c>
      <c r="P92" s="30" t="str">
        <f>IF(+'Detalle de Pagos'!L92=0,"",+'Detalle de Pagos'!L92)</f>
        <v/>
      </c>
      <c r="Q92" s="30"/>
      <c r="R92"/>
    </row>
    <row r="93" spans="1:18" hidden="1" x14ac:dyDescent="0.2">
      <c r="A93" s="27" t="str">
        <f>IF(+'Detalle de Pagos'!A93=0,"",+'Detalle de Pagos'!A93)</f>
        <v/>
      </c>
      <c r="B93" s="48" t="str">
        <f>IF(+'Detalle de Pagos'!B93=0,"",+'Detalle de Pagos'!B93)</f>
        <v/>
      </c>
      <c r="C93" s="31"/>
      <c r="D93" s="42" t="str">
        <f>IF(+'Detalle de Pagos'!C93=0,"",+'Detalle de Pagos'!C93)</f>
        <v/>
      </c>
      <c r="E93" s="25" t="str">
        <f>IF(+'Detalle de Pagos'!D93=0,"",+'Detalle de Pagos'!D93)</f>
        <v/>
      </c>
      <c r="F93" s="46">
        <f>IFERROR((VLOOKUP(E93,Hoja2!$G$2:$H$6,2,FALSE)),0)</f>
        <v>0</v>
      </c>
      <c r="G93" s="25" t="str">
        <f>IF(+'Detalle de Pagos'!E93=0,"",+'Detalle de Pagos'!E93)</f>
        <v/>
      </c>
      <c r="H93" s="46">
        <f>IFERROR((VLOOKUP(G93,Hoja2!$I$2:$J$19,2,FALSE)),0)</f>
        <v>0</v>
      </c>
      <c r="I93" s="25" t="str">
        <f>IF(+'Detalle de Pagos'!F93=0,"",+'Detalle de Pagos'!F93)</f>
        <v/>
      </c>
      <c r="J93" s="46" t="str">
        <f>IFERROR((VLOOKUP(I93,Hoja2!$K$2:$L$4,2,FALSE)),"")</f>
        <v/>
      </c>
      <c r="K93" s="26" t="str">
        <f>IF(+'Detalle de Pagos'!G93=0,"",+'Detalle de Pagos'!G93)</f>
        <v/>
      </c>
      <c r="L93" s="29" t="str">
        <f>IF(+'Detalle de Pagos'!H93=0,"",+'Detalle de Pagos'!H93)</f>
        <v/>
      </c>
      <c r="M93" s="30" t="str">
        <f>IF(+'Detalle de Pagos'!I93=0,"",+'Detalle de Pagos'!I93)</f>
        <v/>
      </c>
      <c r="N93" s="30" t="str">
        <f>IF(+'Detalle de Pagos'!J93=0,"",+'Detalle de Pagos'!J93)</f>
        <v/>
      </c>
      <c r="O93" s="30" t="str">
        <f>IF(+'Detalle de Pagos'!K93=0,"",+'Detalle de Pagos'!K93)</f>
        <v/>
      </c>
      <c r="P93" s="30" t="str">
        <f>IF(+'Detalle de Pagos'!L93=0,"",+'Detalle de Pagos'!L93)</f>
        <v/>
      </c>
      <c r="Q93" s="30"/>
      <c r="R93"/>
    </row>
    <row r="94" spans="1:18" hidden="1" x14ac:dyDescent="0.2">
      <c r="A94" s="27" t="str">
        <f>IF(+'Detalle de Pagos'!A94=0,"",+'Detalle de Pagos'!A94)</f>
        <v/>
      </c>
      <c r="B94" s="48" t="str">
        <f>IF(+'Detalle de Pagos'!B94=0,"",+'Detalle de Pagos'!B94)</f>
        <v/>
      </c>
      <c r="C94" s="31"/>
      <c r="D94" s="42" t="str">
        <f>IF(+'Detalle de Pagos'!C94=0,"",+'Detalle de Pagos'!C94)</f>
        <v/>
      </c>
      <c r="E94" s="25" t="str">
        <f>IF(+'Detalle de Pagos'!D94=0,"",+'Detalle de Pagos'!D94)</f>
        <v/>
      </c>
      <c r="F94" s="46">
        <f>IFERROR((VLOOKUP(E94,Hoja2!$G$2:$H$6,2,FALSE)),0)</f>
        <v>0</v>
      </c>
      <c r="G94" s="25" t="str">
        <f>IF(+'Detalle de Pagos'!E94=0,"",+'Detalle de Pagos'!E94)</f>
        <v/>
      </c>
      <c r="H94" s="46">
        <f>IFERROR((VLOOKUP(G94,Hoja2!$I$2:$J$19,2,FALSE)),0)</f>
        <v>0</v>
      </c>
      <c r="I94" s="25" t="str">
        <f>IF(+'Detalle de Pagos'!F94=0,"",+'Detalle de Pagos'!F94)</f>
        <v/>
      </c>
      <c r="J94" s="46" t="str">
        <f>IFERROR((VLOOKUP(I94,Hoja2!$K$2:$L$4,2,FALSE)),"")</f>
        <v/>
      </c>
      <c r="K94" s="26" t="str">
        <f>IF(+'Detalle de Pagos'!G94=0,"",+'Detalle de Pagos'!G94)</f>
        <v/>
      </c>
      <c r="L94" s="29" t="str">
        <f>IF(+'Detalle de Pagos'!H94=0,"",+'Detalle de Pagos'!H94)</f>
        <v/>
      </c>
      <c r="M94" s="30" t="str">
        <f>IF(+'Detalle de Pagos'!I94=0,"",+'Detalle de Pagos'!I94)</f>
        <v/>
      </c>
      <c r="N94" s="30" t="str">
        <f>IF(+'Detalle de Pagos'!J94=0,"",+'Detalle de Pagos'!J94)</f>
        <v/>
      </c>
      <c r="O94" s="30" t="str">
        <f>IF(+'Detalle de Pagos'!K94=0,"",+'Detalle de Pagos'!K94)</f>
        <v/>
      </c>
      <c r="P94" s="30" t="str">
        <f>IF(+'Detalle de Pagos'!L94=0,"",+'Detalle de Pagos'!L94)</f>
        <v/>
      </c>
      <c r="Q94" s="30"/>
      <c r="R94"/>
    </row>
    <row r="95" spans="1:18" hidden="1" x14ac:dyDescent="0.2">
      <c r="A95" s="27" t="str">
        <f>IF(+'Detalle de Pagos'!A95=0,"",+'Detalle de Pagos'!A95)</f>
        <v/>
      </c>
      <c r="B95" s="48" t="str">
        <f>IF(+'Detalle de Pagos'!B95=0,"",+'Detalle de Pagos'!B95)</f>
        <v/>
      </c>
      <c r="C95" s="31"/>
      <c r="D95" s="42" t="str">
        <f>IF(+'Detalle de Pagos'!C95=0,"",+'Detalle de Pagos'!C95)</f>
        <v/>
      </c>
      <c r="E95" s="25" t="str">
        <f>IF(+'Detalle de Pagos'!D95=0,"",+'Detalle de Pagos'!D95)</f>
        <v/>
      </c>
      <c r="F95" s="46">
        <f>IFERROR((VLOOKUP(E95,Hoja2!$G$2:$H$6,2,FALSE)),0)</f>
        <v>0</v>
      </c>
      <c r="G95" s="25" t="str">
        <f>IF(+'Detalle de Pagos'!E95=0,"",+'Detalle de Pagos'!E95)</f>
        <v/>
      </c>
      <c r="H95" s="46">
        <f>IFERROR((VLOOKUP(G95,Hoja2!$I$2:$J$19,2,FALSE)),0)</f>
        <v>0</v>
      </c>
      <c r="I95" s="25" t="str">
        <f>IF(+'Detalle de Pagos'!F95=0,"",+'Detalle de Pagos'!F95)</f>
        <v/>
      </c>
      <c r="J95" s="46" t="str">
        <f>IFERROR((VLOOKUP(I95,Hoja2!$K$2:$L$4,2,FALSE)),"")</f>
        <v/>
      </c>
      <c r="K95" s="26" t="str">
        <f>IF(+'Detalle de Pagos'!G95=0,"",+'Detalle de Pagos'!G95)</f>
        <v/>
      </c>
      <c r="L95" s="29" t="str">
        <f>IF(+'Detalle de Pagos'!H95=0,"",+'Detalle de Pagos'!H95)</f>
        <v/>
      </c>
      <c r="M95" s="30" t="str">
        <f>IF(+'Detalle de Pagos'!I95=0,"",+'Detalle de Pagos'!I95)</f>
        <v/>
      </c>
      <c r="N95" s="30" t="str">
        <f>IF(+'Detalle de Pagos'!J95=0,"",+'Detalle de Pagos'!J95)</f>
        <v/>
      </c>
      <c r="O95" s="30" t="str">
        <f>IF(+'Detalle de Pagos'!K95=0,"",+'Detalle de Pagos'!K95)</f>
        <v/>
      </c>
      <c r="P95" s="30" t="str">
        <f>IF(+'Detalle de Pagos'!L95=0,"",+'Detalle de Pagos'!L95)</f>
        <v/>
      </c>
      <c r="Q95" s="30"/>
      <c r="R95"/>
    </row>
    <row r="96" spans="1:18" hidden="1" x14ac:dyDescent="0.2">
      <c r="A96" s="27" t="str">
        <f>IF(+'Detalle de Pagos'!A96=0,"",+'Detalle de Pagos'!A96)</f>
        <v/>
      </c>
      <c r="B96" s="48" t="str">
        <f>IF(+'Detalle de Pagos'!B96=0,"",+'Detalle de Pagos'!B96)</f>
        <v/>
      </c>
      <c r="C96" s="31"/>
      <c r="D96" s="42" t="str">
        <f>IF(+'Detalle de Pagos'!C96=0,"",+'Detalle de Pagos'!C96)</f>
        <v/>
      </c>
      <c r="E96" s="25" t="str">
        <f>IF(+'Detalle de Pagos'!D96=0,"",+'Detalle de Pagos'!D96)</f>
        <v/>
      </c>
      <c r="F96" s="46">
        <f>IFERROR((VLOOKUP(E96,Hoja2!$G$2:$H$6,2,FALSE)),0)</f>
        <v>0</v>
      </c>
      <c r="G96" s="25" t="str">
        <f>IF(+'Detalle de Pagos'!E96=0,"",+'Detalle de Pagos'!E96)</f>
        <v/>
      </c>
      <c r="H96" s="46">
        <f>IFERROR((VLOOKUP(G96,Hoja2!$I$2:$J$19,2,FALSE)),0)</f>
        <v>0</v>
      </c>
      <c r="I96" s="25" t="str">
        <f>IF(+'Detalle de Pagos'!F96=0,"",+'Detalle de Pagos'!F96)</f>
        <v/>
      </c>
      <c r="J96" s="46" t="str">
        <f>IFERROR((VLOOKUP(I96,Hoja2!$K$2:$L$4,2,FALSE)),"")</f>
        <v/>
      </c>
      <c r="K96" s="26" t="str">
        <f>IF(+'Detalle de Pagos'!G96=0,"",+'Detalle de Pagos'!G96)</f>
        <v/>
      </c>
      <c r="L96" s="29" t="str">
        <f>IF(+'Detalle de Pagos'!H96=0,"",+'Detalle de Pagos'!H96)</f>
        <v/>
      </c>
      <c r="M96" s="30" t="str">
        <f>IF(+'Detalle de Pagos'!I96=0,"",+'Detalle de Pagos'!I96)</f>
        <v/>
      </c>
      <c r="N96" s="30" t="str">
        <f>IF(+'Detalle de Pagos'!J96=0,"",+'Detalle de Pagos'!J96)</f>
        <v/>
      </c>
      <c r="O96" s="30" t="str">
        <f>IF(+'Detalle de Pagos'!K96=0,"",+'Detalle de Pagos'!K96)</f>
        <v/>
      </c>
      <c r="P96" s="30" t="str">
        <f>IF(+'Detalle de Pagos'!L96=0,"",+'Detalle de Pagos'!L96)</f>
        <v/>
      </c>
      <c r="Q96" s="30"/>
      <c r="R96"/>
    </row>
    <row r="97" spans="1:18" hidden="1" x14ac:dyDescent="0.2">
      <c r="A97" s="27" t="str">
        <f>IF(+'Detalle de Pagos'!A97=0,"",+'Detalle de Pagos'!A97)</f>
        <v/>
      </c>
      <c r="B97" s="48" t="str">
        <f>IF(+'Detalle de Pagos'!B97=0,"",+'Detalle de Pagos'!B97)</f>
        <v/>
      </c>
      <c r="C97" s="31"/>
      <c r="D97" s="42" t="str">
        <f>IF(+'Detalle de Pagos'!C97=0,"",+'Detalle de Pagos'!C97)</f>
        <v/>
      </c>
      <c r="E97" s="25" t="str">
        <f>IF(+'Detalle de Pagos'!D97=0,"",+'Detalle de Pagos'!D97)</f>
        <v/>
      </c>
      <c r="F97" s="46">
        <f>IFERROR((VLOOKUP(E97,Hoja2!$G$2:$H$6,2,FALSE)),0)</f>
        <v>0</v>
      </c>
      <c r="G97" s="25" t="str">
        <f>IF(+'Detalle de Pagos'!E97=0,"",+'Detalle de Pagos'!E97)</f>
        <v/>
      </c>
      <c r="H97" s="46">
        <f>IFERROR((VLOOKUP(G97,Hoja2!$I$2:$J$19,2,FALSE)),0)</f>
        <v>0</v>
      </c>
      <c r="I97" s="25" t="str">
        <f>IF(+'Detalle de Pagos'!F97=0,"",+'Detalle de Pagos'!F97)</f>
        <v/>
      </c>
      <c r="J97" s="46" t="str">
        <f>IFERROR((VLOOKUP(I97,Hoja2!$K$2:$L$4,2,FALSE)),"")</f>
        <v/>
      </c>
      <c r="K97" s="26" t="str">
        <f>IF(+'Detalle de Pagos'!G97=0,"",+'Detalle de Pagos'!G97)</f>
        <v/>
      </c>
      <c r="L97" s="29" t="str">
        <f>IF(+'Detalle de Pagos'!H97=0,"",+'Detalle de Pagos'!H97)</f>
        <v/>
      </c>
      <c r="M97" s="30" t="str">
        <f>IF(+'Detalle de Pagos'!I97=0,"",+'Detalle de Pagos'!I97)</f>
        <v/>
      </c>
      <c r="N97" s="30" t="str">
        <f>IF(+'Detalle de Pagos'!J97=0,"",+'Detalle de Pagos'!J97)</f>
        <v/>
      </c>
      <c r="O97" s="30" t="str">
        <f>IF(+'Detalle de Pagos'!K97=0,"",+'Detalle de Pagos'!K97)</f>
        <v/>
      </c>
      <c r="P97" s="30" t="str">
        <f>IF(+'Detalle de Pagos'!L97=0,"",+'Detalle de Pagos'!L97)</f>
        <v/>
      </c>
      <c r="Q97" s="30"/>
      <c r="R97"/>
    </row>
    <row r="98" spans="1:18" hidden="1" x14ac:dyDescent="0.2">
      <c r="A98" s="27" t="str">
        <f>IF(+'Detalle de Pagos'!A98=0,"",+'Detalle de Pagos'!A98)</f>
        <v/>
      </c>
      <c r="B98" s="48" t="str">
        <f>IF(+'Detalle de Pagos'!B98=0,"",+'Detalle de Pagos'!B98)</f>
        <v/>
      </c>
      <c r="C98" s="31"/>
      <c r="D98" s="42" t="str">
        <f>IF(+'Detalle de Pagos'!C98=0,"",+'Detalle de Pagos'!C98)</f>
        <v/>
      </c>
      <c r="E98" s="25" t="str">
        <f>IF(+'Detalle de Pagos'!D98=0,"",+'Detalle de Pagos'!D98)</f>
        <v/>
      </c>
      <c r="F98" s="46">
        <f>IFERROR((VLOOKUP(E98,Hoja2!$G$2:$H$6,2,FALSE)),0)</f>
        <v>0</v>
      </c>
      <c r="G98" s="25" t="str">
        <f>IF(+'Detalle de Pagos'!E98=0,"",+'Detalle de Pagos'!E98)</f>
        <v/>
      </c>
      <c r="H98" s="46">
        <f>IFERROR((VLOOKUP(G98,Hoja2!$I$2:$J$19,2,FALSE)),0)</f>
        <v>0</v>
      </c>
      <c r="I98" s="25" t="str">
        <f>IF(+'Detalle de Pagos'!F98=0,"",+'Detalle de Pagos'!F98)</f>
        <v/>
      </c>
      <c r="J98" s="46" t="str">
        <f>IFERROR((VLOOKUP(I98,Hoja2!$K$2:$L$4,2,FALSE)),"")</f>
        <v/>
      </c>
      <c r="K98" s="26" t="str">
        <f>IF(+'Detalle de Pagos'!G98=0,"",+'Detalle de Pagos'!G98)</f>
        <v/>
      </c>
      <c r="L98" s="29" t="str">
        <f>IF(+'Detalle de Pagos'!H98=0,"",+'Detalle de Pagos'!H98)</f>
        <v/>
      </c>
      <c r="M98" s="30" t="str">
        <f>IF(+'Detalle de Pagos'!I98=0,"",+'Detalle de Pagos'!I98)</f>
        <v/>
      </c>
      <c r="N98" s="30" t="str">
        <f>IF(+'Detalle de Pagos'!J98=0,"",+'Detalle de Pagos'!J98)</f>
        <v/>
      </c>
      <c r="O98" s="30" t="str">
        <f>IF(+'Detalle de Pagos'!K98=0,"",+'Detalle de Pagos'!K98)</f>
        <v/>
      </c>
      <c r="P98" s="30" t="str">
        <f>IF(+'Detalle de Pagos'!L98=0,"",+'Detalle de Pagos'!L98)</f>
        <v/>
      </c>
      <c r="Q98" s="30"/>
      <c r="R98"/>
    </row>
    <row r="99" spans="1:18" hidden="1" x14ac:dyDescent="0.2">
      <c r="A99" s="27" t="str">
        <f>IF(+'Detalle de Pagos'!A99=0,"",+'Detalle de Pagos'!A99)</f>
        <v/>
      </c>
      <c r="B99" s="48" t="str">
        <f>IF(+'Detalle de Pagos'!B99=0,"",+'Detalle de Pagos'!B99)</f>
        <v/>
      </c>
      <c r="C99" s="31"/>
      <c r="D99" s="42" t="str">
        <f>IF(+'Detalle de Pagos'!C99=0,"",+'Detalle de Pagos'!C99)</f>
        <v/>
      </c>
      <c r="E99" s="25" t="str">
        <f>IF(+'Detalle de Pagos'!D99=0,"",+'Detalle de Pagos'!D99)</f>
        <v/>
      </c>
      <c r="F99" s="46">
        <f>IFERROR((VLOOKUP(E99,Hoja2!$G$2:$H$6,2,FALSE)),0)</f>
        <v>0</v>
      </c>
      <c r="G99" s="25" t="str">
        <f>IF(+'Detalle de Pagos'!E99=0,"",+'Detalle de Pagos'!E99)</f>
        <v/>
      </c>
      <c r="H99" s="46">
        <f>IFERROR((VLOOKUP(G99,Hoja2!$I$2:$J$19,2,FALSE)),0)</f>
        <v>0</v>
      </c>
      <c r="I99" s="25" t="str">
        <f>IF(+'Detalle de Pagos'!F99=0,"",+'Detalle de Pagos'!F99)</f>
        <v/>
      </c>
      <c r="J99" s="46" t="str">
        <f>IFERROR((VLOOKUP(I99,Hoja2!$K$2:$L$4,2,FALSE)),"")</f>
        <v/>
      </c>
      <c r="K99" s="26" t="str">
        <f>IF(+'Detalle de Pagos'!G99=0,"",+'Detalle de Pagos'!G99)</f>
        <v/>
      </c>
      <c r="L99" s="29" t="str">
        <f>IF(+'Detalle de Pagos'!H99=0,"",+'Detalle de Pagos'!H99)</f>
        <v/>
      </c>
      <c r="M99" s="30" t="str">
        <f>IF(+'Detalle de Pagos'!I99=0,"",+'Detalle de Pagos'!I99)</f>
        <v/>
      </c>
      <c r="N99" s="30" t="str">
        <f>IF(+'Detalle de Pagos'!J99=0,"",+'Detalle de Pagos'!J99)</f>
        <v/>
      </c>
      <c r="O99" s="30" t="str">
        <f>IF(+'Detalle de Pagos'!K99=0,"",+'Detalle de Pagos'!K99)</f>
        <v/>
      </c>
      <c r="P99" s="30" t="str">
        <f>IF(+'Detalle de Pagos'!L99=0,"",+'Detalle de Pagos'!L99)</f>
        <v/>
      </c>
      <c r="Q99" s="30"/>
      <c r="R99"/>
    </row>
    <row r="100" spans="1:18" hidden="1" x14ac:dyDescent="0.2">
      <c r="A100" s="27" t="str">
        <f>IF(+'Detalle de Pagos'!A100=0,"",+'Detalle de Pagos'!A100)</f>
        <v/>
      </c>
      <c r="B100" s="48" t="str">
        <f>IF(+'Detalle de Pagos'!B100=0,"",+'Detalle de Pagos'!B100)</f>
        <v/>
      </c>
      <c r="C100" s="31"/>
      <c r="D100" s="42" t="str">
        <f>IF(+'Detalle de Pagos'!C100=0,"",+'Detalle de Pagos'!C100)</f>
        <v/>
      </c>
      <c r="E100" s="25" t="str">
        <f>IF(+'Detalle de Pagos'!D100=0,"",+'Detalle de Pagos'!D100)</f>
        <v/>
      </c>
      <c r="F100" s="46">
        <f>IFERROR((VLOOKUP(E100,Hoja2!$G$2:$H$6,2,FALSE)),0)</f>
        <v>0</v>
      </c>
      <c r="G100" s="25" t="str">
        <f>IF(+'Detalle de Pagos'!E100=0,"",+'Detalle de Pagos'!E100)</f>
        <v/>
      </c>
      <c r="H100" s="46">
        <f>IFERROR((VLOOKUP(G100,Hoja2!$I$2:$J$19,2,FALSE)),0)</f>
        <v>0</v>
      </c>
      <c r="I100" s="25" t="str">
        <f>IF(+'Detalle de Pagos'!F100=0,"",+'Detalle de Pagos'!F100)</f>
        <v/>
      </c>
      <c r="J100" s="46" t="str">
        <f>IFERROR((VLOOKUP(I100,Hoja2!$K$2:$L$4,2,FALSE)),"")</f>
        <v/>
      </c>
      <c r="K100" s="26" t="str">
        <f>IF(+'Detalle de Pagos'!G100=0,"",+'Detalle de Pagos'!G100)</f>
        <v/>
      </c>
      <c r="L100" s="29" t="str">
        <f>IF(+'Detalle de Pagos'!H100=0,"",+'Detalle de Pagos'!H100)</f>
        <v/>
      </c>
      <c r="M100" s="30" t="str">
        <f>IF(+'Detalle de Pagos'!I100=0,"",+'Detalle de Pagos'!I100)</f>
        <v/>
      </c>
      <c r="N100" s="30" t="str">
        <f>IF(+'Detalle de Pagos'!J100=0,"",+'Detalle de Pagos'!J100)</f>
        <v/>
      </c>
      <c r="O100" s="30" t="str">
        <f>IF(+'Detalle de Pagos'!K100=0,"",+'Detalle de Pagos'!K100)</f>
        <v/>
      </c>
      <c r="P100" s="30" t="str">
        <f>IF(+'Detalle de Pagos'!L100=0,"",+'Detalle de Pagos'!L100)</f>
        <v/>
      </c>
      <c r="Q100" s="30"/>
      <c r="R100"/>
    </row>
    <row r="101" spans="1:18" hidden="1" x14ac:dyDescent="0.2">
      <c r="A101" s="27" t="str">
        <f>IF(+'Detalle de Pagos'!A101=0,"",+'Detalle de Pagos'!A101)</f>
        <v/>
      </c>
      <c r="B101" s="48" t="str">
        <f>IF(+'Detalle de Pagos'!B101=0,"",+'Detalle de Pagos'!B101)</f>
        <v/>
      </c>
      <c r="C101" s="31"/>
      <c r="D101" s="42" t="str">
        <f>IF(+'Detalle de Pagos'!C101=0,"",+'Detalle de Pagos'!C101)</f>
        <v/>
      </c>
      <c r="E101" s="25" t="str">
        <f>IF(+'Detalle de Pagos'!D101=0,"",+'Detalle de Pagos'!D101)</f>
        <v/>
      </c>
      <c r="F101" s="46">
        <f>IFERROR((VLOOKUP(E101,Hoja2!$G$2:$H$6,2,FALSE)),0)</f>
        <v>0</v>
      </c>
      <c r="G101" s="25" t="str">
        <f>IF(+'Detalle de Pagos'!E101=0,"",+'Detalle de Pagos'!E101)</f>
        <v/>
      </c>
      <c r="H101" s="46">
        <f>IFERROR((VLOOKUP(G101,Hoja2!$I$2:$J$19,2,FALSE)),0)</f>
        <v>0</v>
      </c>
      <c r="I101" s="25" t="str">
        <f>IF(+'Detalle de Pagos'!F101=0,"",+'Detalle de Pagos'!F101)</f>
        <v/>
      </c>
      <c r="J101" s="46" t="str">
        <f>IFERROR((VLOOKUP(I101,Hoja2!$K$2:$L$4,2,FALSE)),"")</f>
        <v/>
      </c>
      <c r="K101" s="26" t="str">
        <f>IF(+'Detalle de Pagos'!G101=0,"",+'Detalle de Pagos'!G101)</f>
        <v/>
      </c>
      <c r="L101" s="29" t="str">
        <f>IF(+'Detalle de Pagos'!H101=0,"",+'Detalle de Pagos'!H101)</f>
        <v/>
      </c>
      <c r="M101" s="30" t="str">
        <f>IF(+'Detalle de Pagos'!I101=0,"",+'Detalle de Pagos'!I101)</f>
        <v/>
      </c>
      <c r="N101" s="30" t="str">
        <f>IF(+'Detalle de Pagos'!J101=0,"",+'Detalle de Pagos'!J101)</f>
        <v/>
      </c>
      <c r="O101" s="30" t="str">
        <f>IF(+'Detalle de Pagos'!K101=0,"",+'Detalle de Pagos'!K101)</f>
        <v/>
      </c>
      <c r="P101" s="30" t="str">
        <f>IF(+'Detalle de Pagos'!L101=0,"",+'Detalle de Pagos'!L101)</f>
        <v/>
      </c>
      <c r="Q101" s="30"/>
      <c r="R101"/>
    </row>
    <row r="102" spans="1:18" hidden="1" x14ac:dyDescent="0.2">
      <c r="A102" s="27" t="str">
        <f>IF(+'Detalle de Pagos'!A102=0,"",+'Detalle de Pagos'!A102)</f>
        <v/>
      </c>
      <c r="B102" s="48" t="str">
        <f>IF(+'Detalle de Pagos'!B102=0,"",+'Detalle de Pagos'!B102)</f>
        <v/>
      </c>
      <c r="C102" s="31"/>
      <c r="D102" s="42" t="str">
        <f>IF(+'Detalle de Pagos'!C102=0,"",+'Detalle de Pagos'!C102)</f>
        <v/>
      </c>
      <c r="E102" s="25" t="str">
        <f>IF(+'Detalle de Pagos'!D102=0,"",+'Detalle de Pagos'!D102)</f>
        <v/>
      </c>
      <c r="F102" s="46">
        <f>IFERROR((VLOOKUP(E102,Hoja2!$G$2:$H$6,2,FALSE)),0)</f>
        <v>0</v>
      </c>
      <c r="G102" s="25" t="str">
        <f>IF(+'Detalle de Pagos'!E102=0,"",+'Detalle de Pagos'!E102)</f>
        <v/>
      </c>
      <c r="H102" s="46">
        <f>IFERROR((VLOOKUP(G102,Hoja2!$I$2:$J$19,2,FALSE)),0)</f>
        <v>0</v>
      </c>
      <c r="I102" s="25" t="str">
        <f>IF(+'Detalle de Pagos'!F102=0,"",+'Detalle de Pagos'!F102)</f>
        <v/>
      </c>
      <c r="J102" s="46" t="str">
        <f>IFERROR((VLOOKUP(I102,Hoja2!$K$2:$L$4,2,FALSE)),"")</f>
        <v/>
      </c>
      <c r="K102" s="26" t="str">
        <f>IF(+'Detalle de Pagos'!G102=0,"",+'Detalle de Pagos'!G102)</f>
        <v/>
      </c>
      <c r="L102" s="29" t="str">
        <f>IF(+'Detalle de Pagos'!H102=0,"",+'Detalle de Pagos'!H102)</f>
        <v/>
      </c>
      <c r="M102" s="30" t="str">
        <f>IF(+'Detalle de Pagos'!I102=0,"",+'Detalle de Pagos'!I102)</f>
        <v/>
      </c>
      <c r="N102" s="30" t="str">
        <f>IF(+'Detalle de Pagos'!J102=0,"",+'Detalle de Pagos'!J102)</f>
        <v/>
      </c>
      <c r="O102" s="30" t="str">
        <f>IF(+'Detalle de Pagos'!K102=0,"",+'Detalle de Pagos'!K102)</f>
        <v/>
      </c>
      <c r="P102" s="30" t="str">
        <f>IF(+'Detalle de Pagos'!L102=0,"",+'Detalle de Pagos'!L102)</f>
        <v/>
      </c>
      <c r="Q102" s="30"/>
      <c r="R102"/>
    </row>
    <row r="103" spans="1:18" hidden="1" x14ac:dyDescent="0.2">
      <c r="A103" s="27" t="str">
        <f>IF(+'Detalle de Pagos'!A103=0,"",+'Detalle de Pagos'!A103)</f>
        <v/>
      </c>
      <c r="B103" s="48" t="str">
        <f>IF(+'Detalle de Pagos'!B103=0,"",+'Detalle de Pagos'!B103)</f>
        <v/>
      </c>
      <c r="C103" s="31"/>
      <c r="D103" s="42" t="str">
        <f>IF(+'Detalle de Pagos'!C103=0,"",+'Detalle de Pagos'!C103)</f>
        <v/>
      </c>
      <c r="E103" s="25" t="str">
        <f>IF(+'Detalle de Pagos'!D103=0,"",+'Detalle de Pagos'!D103)</f>
        <v/>
      </c>
      <c r="F103" s="46">
        <f>IFERROR((VLOOKUP(E103,Hoja2!$G$2:$H$6,2,FALSE)),0)</f>
        <v>0</v>
      </c>
      <c r="G103" s="25" t="str">
        <f>IF(+'Detalle de Pagos'!E103=0,"",+'Detalle de Pagos'!E103)</f>
        <v/>
      </c>
      <c r="H103" s="46">
        <f>IFERROR((VLOOKUP(G103,Hoja2!$I$2:$J$19,2,FALSE)),0)</f>
        <v>0</v>
      </c>
      <c r="I103" s="25" t="str">
        <f>IF(+'Detalle de Pagos'!F103=0,"",+'Detalle de Pagos'!F103)</f>
        <v/>
      </c>
      <c r="J103" s="46" t="str">
        <f>IFERROR((VLOOKUP(I103,Hoja2!$K$2:$L$4,2,FALSE)),"")</f>
        <v/>
      </c>
      <c r="K103" s="26" t="str">
        <f>IF(+'Detalle de Pagos'!G103=0,"",+'Detalle de Pagos'!G103)</f>
        <v/>
      </c>
      <c r="L103" s="29" t="str">
        <f>IF(+'Detalle de Pagos'!H103=0,"",+'Detalle de Pagos'!H103)</f>
        <v/>
      </c>
      <c r="M103" s="30" t="str">
        <f>IF(+'Detalle de Pagos'!I103=0,"",+'Detalle de Pagos'!I103)</f>
        <v/>
      </c>
      <c r="N103" s="30" t="str">
        <f>IF(+'Detalle de Pagos'!J103=0,"",+'Detalle de Pagos'!J103)</f>
        <v/>
      </c>
      <c r="O103" s="30" t="str">
        <f>IF(+'Detalle de Pagos'!K103=0,"",+'Detalle de Pagos'!K103)</f>
        <v/>
      </c>
      <c r="P103" s="30" t="str">
        <f>IF(+'Detalle de Pagos'!L103=0,"",+'Detalle de Pagos'!L103)</f>
        <v/>
      </c>
      <c r="Q103" s="30"/>
      <c r="R103"/>
    </row>
    <row r="104" spans="1:18" hidden="1" x14ac:dyDescent="0.2">
      <c r="A104" s="27" t="str">
        <f>IF(+'Detalle de Pagos'!A104=0,"",+'Detalle de Pagos'!A104)</f>
        <v/>
      </c>
      <c r="B104" s="48" t="str">
        <f>IF(+'Detalle de Pagos'!B104=0,"",+'Detalle de Pagos'!B104)</f>
        <v/>
      </c>
      <c r="C104" s="31"/>
      <c r="D104" s="42" t="str">
        <f>IF(+'Detalle de Pagos'!C104=0,"",+'Detalle de Pagos'!C104)</f>
        <v/>
      </c>
      <c r="E104" s="25" t="str">
        <f>IF(+'Detalle de Pagos'!D104=0,"",+'Detalle de Pagos'!D104)</f>
        <v/>
      </c>
      <c r="F104" s="46">
        <f>IFERROR((VLOOKUP(E104,Hoja2!$G$2:$H$6,2,FALSE)),0)</f>
        <v>0</v>
      </c>
      <c r="G104" s="25" t="str">
        <f>IF(+'Detalle de Pagos'!E104=0,"",+'Detalle de Pagos'!E104)</f>
        <v/>
      </c>
      <c r="H104" s="46">
        <f>IFERROR((VLOOKUP(G104,Hoja2!$I$2:$J$19,2,FALSE)),0)</f>
        <v>0</v>
      </c>
      <c r="I104" s="25" t="str">
        <f>IF(+'Detalle de Pagos'!F104=0,"",+'Detalle de Pagos'!F104)</f>
        <v/>
      </c>
      <c r="J104" s="46" t="str">
        <f>IFERROR((VLOOKUP(I104,Hoja2!$K$2:$L$4,2,FALSE)),"")</f>
        <v/>
      </c>
      <c r="K104" s="26" t="str">
        <f>IF(+'Detalle de Pagos'!G104=0,"",+'Detalle de Pagos'!G104)</f>
        <v/>
      </c>
      <c r="L104" s="29" t="str">
        <f>IF(+'Detalle de Pagos'!H104=0,"",+'Detalle de Pagos'!H104)</f>
        <v/>
      </c>
      <c r="M104" s="30" t="str">
        <f>IF(+'Detalle de Pagos'!I104=0,"",+'Detalle de Pagos'!I104)</f>
        <v/>
      </c>
      <c r="N104" s="30" t="str">
        <f>IF(+'Detalle de Pagos'!J104=0,"",+'Detalle de Pagos'!J104)</f>
        <v/>
      </c>
      <c r="O104" s="30" t="str">
        <f>IF(+'Detalle de Pagos'!K104=0,"",+'Detalle de Pagos'!K104)</f>
        <v/>
      </c>
      <c r="P104" s="30" t="str">
        <f>IF(+'Detalle de Pagos'!L104=0,"",+'Detalle de Pagos'!L104)</f>
        <v/>
      </c>
      <c r="Q104" s="30"/>
      <c r="R104"/>
    </row>
    <row r="105" spans="1:18" hidden="1" x14ac:dyDescent="0.2">
      <c r="A105" s="27" t="str">
        <f>IF(+'Detalle de Pagos'!A105=0,"",+'Detalle de Pagos'!A105)</f>
        <v/>
      </c>
      <c r="B105" s="48" t="str">
        <f>IF(+'Detalle de Pagos'!B105=0,"",+'Detalle de Pagos'!B105)</f>
        <v/>
      </c>
      <c r="C105" s="31"/>
      <c r="D105" s="42" t="str">
        <f>IF(+'Detalle de Pagos'!C105=0,"",+'Detalle de Pagos'!C105)</f>
        <v/>
      </c>
      <c r="E105" s="25" t="str">
        <f>IF(+'Detalle de Pagos'!D105=0,"",+'Detalle de Pagos'!D105)</f>
        <v/>
      </c>
      <c r="F105" s="46">
        <f>IFERROR((VLOOKUP(E105,Hoja2!$G$2:$H$6,2,FALSE)),0)</f>
        <v>0</v>
      </c>
      <c r="G105" s="25" t="str">
        <f>IF(+'Detalle de Pagos'!E105=0,"",+'Detalle de Pagos'!E105)</f>
        <v/>
      </c>
      <c r="H105" s="46">
        <f>IFERROR((VLOOKUP(G105,Hoja2!$I$2:$J$19,2,FALSE)),0)</f>
        <v>0</v>
      </c>
      <c r="I105" s="25" t="str">
        <f>IF(+'Detalle de Pagos'!F105=0,"",+'Detalle de Pagos'!F105)</f>
        <v/>
      </c>
      <c r="J105" s="46" t="str">
        <f>IFERROR((VLOOKUP(I105,Hoja2!$K$2:$L$4,2,FALSE)),"")</f>
        <v/>
      </c>
      <c r="K105" s="26" t="str">
        <f>IF(+'Detalle de Pagos'!G105=0,"",+'Detalle de Pagos'!G105)</f>
        <v/>
      </c>
      <c r="L105" s="29" t="str">
        <f>IF(+'Detalle de Pagos'!H105=0,"",+'Detalle de Pagos'!H105)</f>
        <v/>
      </c>
      <c r="M105" s="30" t="str">
        <f>IF(+'Detalle de Pagos'!I105=0,"",+'Detalle de Pagos'!I105)</f>
        <v/>
      </c>
      <c r="N105" s="30" t="str">
        <f>IF(+'Detalle de Pagos'!J105=0,"",+'Detalle de Pagos'!J105)</f>
        <v/>
      </c>
      <c r="O105" s="30" t="str">
        <f>IF(+'Detalle de Pagos'!K105=0,"",+'Detalle de Pagos'!K105)</f>
        <v/>
      </c>
      <c r="P105" s="30" t="str">
        <f>IF(+'Detalle de Pagos'!L105=0,"",+'Detalle de Pagos'!L105)</f>
        <v/>
      </c>
      <c r="Q105" s="30"/>
      <c r="R105"/>
    </row>
    <row r="106" spans="1:18" hidden="1" x14ac:dyDescent="0.2">
      <c r="A106" s="27" t="str">
        <f>IF(+'Detalle de Pagos'!A106=0,"",+'Detalle de Pagos'!A106)</f>
        <v/>
      </c>
      <c r="B106" s="48" t="str">
        <f>IF(+'Detalle de Pagos'!B106=0,"",+'Detalle de Pagos'!B106)</f>
        <v/>
      </c>
      <c r="C106" s="31"/>
      <c r="D106" s="42" t="str">
        <f>IF(+'Detalle de Pagos'!C106=0,"",+'Detalle de Pagos'!C106)</f>
        <v/>
      </c>
      <c r="E106" s="25" t="str">
        <f>IF(+'Detalle de Pagos'!D106=0,"",+'Detalle de Pagos'!D106)</f>
        <v/>
      </c>
      <c r="F106" s="46">
        <f>IFERROR((VLOOKUP(E106,Hoja2!$G$2:$H$6,2,FALSE)),0)</f>
        <v>0</v>
      </c>
      <c r="G106" s="25" t="str">
        <f>IF(+'Detalle de Pagos'!E106=0,"",+'Detalle de Pagos'!E106)</f>
        <v/>
      </c>
      <c r="H106" s="46">
        <f>IFERROR((VLOOKUP(G106,Hoja2!$I$2:$J$19,2,FALSE)),0)</f>
        <v>0</v>
      </c>
      <c r="I106" s="25" t="str">
        <f>IF(+'Detalle de Pagos'!F106=0,"",+'Detalle de Pagos'!F106)</f>
        <v/>
      </c>
      <c r="J106" s="46" t="str">
        <f>IFERROR((VLOOKUP(I106,Hoja2!$K$2:$L$4,2,FALSE)),"")</f>
        <v/>
      </c>
      <c r="K106" s="26" t="str">
        <f>IF(+'Detalle de Pagos'!G106=0,"",+'Detalle de Pagos'!G106)</f>
        <v/>
      </c>
      <c r="L106" s="29" t="str">
        <f>IF(+'Detalle de Pagos'!H106=0,"",+'Detalle de Pagos'!H106)</f>
        <v/>
      </c>
      <c r="M106" s="30" t="str">
        <f>IF(+'Detalle de Pagos'!I106=0,"",+'Detalle de Pagos'!I106)</f>
        <v/>
      </c>
      <c r="N106" s="30" t="str">
        <f>IF(+'Detalle de Pagos'!J106=0,"",+'Detalle de Pagos'!J106)</f>
        <v/>
      </c>
      <c r="O106" s="30" t="str">
        <f>IF(+'Detalle de Pagos'!K106=0,"",+'Detalle de Pagos'!K106)</f>
        <v/>
      </c>
      <c r="P106" s="30" t="str">
        <f>IF(+'Detalle de Pagos'!L106=0,"",+'Detalle de Pagos'!L106)</f>
        <v/>
      </c>
      <c r="Q106" s="30"/>
      <c r="R106"/>
    </row>
    <row r="107" spans="1:18" hidden="1" x14ac:dyDescent="0.2">
      <c r="A107" s="27" t="str">
        <f>IF(+'Detalle de Pagos'!A107=0,"",+'Detalle de Pagos'!A107)</f>
        <v/>
      </c>
      <c r="B107" s="48" t="str">
        <f>IF(+'Detalle de Pagos'!B107=0,"",+'Detalle de Pagos'!B107)</f>
        <v/>
      </c>
      <c r="C107" s="31"/>
      <c r="D107" s="42" t="str">
        <f>IF(+'Detalle de Pagos'!C107=0,"",+'Detalle de Pagos'!C107)</f>
        <v/>
      </c>
      <c r="E107" s="25" t="str">
        <f>IF(+'Detalle de Pagos'!D107=0,"",+'Detalle de Pagos'!D107)</f>
        <v/>
      </c>
      <c r="F107" s="46">
        <f>IFERROR((VLOOKUP(E107,Hoja2!$G$2:$H$6,2,FALSE)),0)</f>
        <v>0</v>
      </c>
      <c r="G107" s="25" t="str">
        <f>IF(+'Detalle de Pagos'!E107=0,"",+'Detalle de Pagos'!E107)</f>
        <v/>
      </c>
      <c r="H107" s="46">
        <f>IFERROR((VLOOKUP(G107,Hoja2!$I$2:$J$19,2,FALSE)),0)</f>
        <v>0</v>
      </c>
      <c r="I107" s="25" t="str">
        <f>IF(+'Detalle de Pagos'!F107=0,"",+'Detalle de Pagos'!F107)</f>
        <v/>
      </c>
      <c r="J107" s="46" t="str">
        <f>IFERROR((VLOOKUP(I107,Hoja2!$K$2:$L$4,2,FALSE)),"")</f>
        <v/>
      </c>
      <c r="K107" s="26" t="str">
        <f>IF(+'Detalle de Pagos'!G107=0,"",+'Detalle de Pagos'!G107)</f>
        <v/>
      </c>
      <c r="L107" s="29" t="str">
        <f>IF(+'Detalle de Pagos'!H107=0,"",+'Detalle de Pagos'!H107)</f>
        <v/>
      </c>
      <c r="M107" s="30" t="str">
        <f>IF(+'Detalle de Pagos'!I107=0,"",+'Detalle de Pagos'!I107)</f>
        <v/>
      </c>
      <c r="N107" s="30" t="str">
        <f>IF(+'Detalle de Pagos'!J107=0,"",+'Detalle de Pagos'!J107)</f>
        <v/>
      </c>
      <c r="O107" s="30" t="str">
        <f>IF(+'Detalle de Pagos'!K107=0,"",+'Detalle de Pagos'!K107)</f>
        <v/>
      </c>
      <c r="P107" s="30" t="str">
        <f>IF(+'Detalle de Pagos'!L107=0,"",+'Detalle de Pagos'!L107)</f>
        <v/>
      </c>
      <c r="Q107" s="30"/>
      <c r="R107"/>
    </row>
    <row r="108" spans="1:18" hidden="1" x14ac:dyDescent="0.2">
      <c r="A108" s="27" t="str">
        <f>IF(+'Detalle de Pagos'!A108=0,"",+'Detalle de Pagos'!A108)</f>
        <v/>
      </c>
      <c r="B108" s="48" t="str">
        <f>IF(+'Detalle de Pagos'!B108=0,"",+'Detalle de Pagos'!B108)</f>
        <v/>
      </c>
      <c r="C108" s="31"/>
      <c r="D108" s="42" t="str">
        <f>IF(+'Detalle de Pagos'!C108=0,"",+'Detalle de Pagos'!C108)</f>
        <v/>
      </c>
      <c r="E108" s="25" t="str">
        <f>IF(+'Detalle de Pagos'!D108=0,"",+'Detalle de Pagos'!D108)</f>
        <v/>
      </c>
      <c r="F108" s="46">
        <f>IFERROR((VLOOKUP(E108,Hoja2!$G$2:$H$6,2,FALSE)),0)</f>
        <v>0</v>
      </c>
      <c r="G108" s="25" t="str">
        <f>IF(+'Detalle de Pagos'!E108=0,"",+'Detalle de Pagos'!E108)</f>
        <v/>
      </c>
      <c r="H108" s="46">
        <f>IFERROR((VLOOKUP(G108,Hoja2!$I$2:$J$19,2,FALSE)),0)</f>
        <v>0</v>
      </c>
      <c r="I108" s="25" t="str">
        <f>IF(+'Detalle de Pagos'!F108=0,"",+'Detalle de Pagos'!F108)</f>
        <v/>
      </c>
      <c r="J108" s="46" t="str">
        <f>IFERROR((VLOOKUP(I108,Hoja2!$K$2:$L$4,2,FALSE)),"")</f>
        <v/>
      </c>
      <c r="K108" s="26" t="str">
        <f>IF(+'Detalle de Pagos'!G108=0,"",+'Detalle de Pagos'!G108)</f>
        <v/>
      </c>
      <c r="L108" s="29" t="str">
        <f>IF(+'Detalle de Pagos'!H108=0,"",+'Detalle de Pagos'!H108)</f>
        <v/>
      </c>
      <c r="M108" s="30" t="str">
        <f>IF(+'Detalle de Pagos'!I108=0,"",+'Detalle de Pagos'!I108)</f>
        <v/>
      </c>
      <c r="N108" s="30" t="str">
        <f>IF(+'Detalle de Pagos'!J108=0,"",+'Detalle de Pagos'!J108)</f>
        <v/>
      </c>
      <c r="O108" s="30" t="str">
        <f>IF(+'Detalle de Pagos'!K108=0,"",+'Detalle de Pagos'!K108)</f>
        <v/>
      </c>
      <c r="P108" s="30" t="str">
        <f>IF(+'Detalle de Pagos'!L108=0,"",+'Detalle de Pagos'!L108)</f>
        <v/>
      </c>
      <c r="Q108" s="30"/>
      <c r="R108"/>
    </row>
    <row r="109" spans="1:18" hidden="1" x14ac:dyDescent="0.2">
      <c r="A109" s="27" t="str">
        <f>IF(+'Detalle de Pagos'!A109=0,"",+'Detalle de Pagos'!A109)</f>
        <v/>
      </c>
      <c r="B109" s="48" t="str">
        <f>IF(+'Detalle de Pagos'!B109=0,"",+'Detalle de Pagos'!B109)</f>
        <v/>
      </c>
      <c r="C109" s="31"/>
      <c r="D109" s="42" t="str">
        <f>IF(+'Detalle de Pagos'!C109=0,"",+'Detalle de Pagos'!C109)</f>
        <v/>
      </c>
      <c r="E109" s="25" t="str">
        <f>IF(+'Detalle de Pagos'!D109=0,"",+'Detalle de Pagos'!D109)</f>
        <v/>
      </c>
      <c r="F109" s="46">
        <f>IFERROR((VLOOKUP(E109,Hoja2!$G$2:$H$6,2,FALSE)),0)</f>
        <v>0</v>
      </c>
      <c r="G109" s="25" t="str">
        <f>IF(+'Detalle de Pagos'!E109=0,"",+'Detalle de Pagos'!E109)</f>
        <v/>
      </c>
      <c r="H109" s="46">
        <f>IFERROR((VLOOKUP(G109,Hoja2!$I$2:$J$19,2,FALSE)),0)</f>
        <v>0</v>
      </c>
      <c r="I109" s="25" t="str">
        <f>IF(+'Detalle de Pagos'!F109=0,"",+'Detalle de Pagos'!F109)</f>
        <v/>
      </c>
      <c r="J109" s="46" t="str">
        <f>IFERROR((VLOOKUP(I109,Hoja2!$K$2:$L$4,2,FALSE)),"")</f>
        <v/>
      </c>
      <c r="K109" s="26" t="str">
        <f>IF(+'Detalle de Pagos'!G109=0,"",+'Detalle de Pagos'!G109)</f>
        <v/>
      </c>
      <c r="L109" s="29" t="str">
        <f>IF(+'Detalle de Pagos'!H109=0,"",+'Detalle de Pagos'!H109)</f>
        <v/>
      </c>
      <c r="M109" s="30" t="str">
        <f>IF(+'Detalle de Pagos'!I109=0,"",+'Detalle de Pagos'!I109)</f>
        <v/>
      </c>
      <c r="N109" s="30" t="str">
        <f>IF(+'Detalle de Pagos'!J109=0,"",+'Detalle de Pagos'!J109)</f>
        <v/>
      </c>
      <c r="O109" s="30" t="str">
        <f>IF(+'Detalle de Pagos'!K109=0,"",+'Detalle de Pagos'!K109)</f>
        <v/>
      </c>
      <c r="P109" s="30" t="str">
        <f>IF(+'Detalle de Pagos'!L109=0,"",+'Detalle de Pagos'!L109)</f>
        <v/>
      </c>
      <c r="Q109" s="30"/>
      <c r="R109"/>
    </row>
    <row r="110" spans="1:18" hidden="1" x14ac:dyDescent="0.2">
      <c r="A110" s="27" t="str">
        <f>IF(+'Detalle de Pagos'!A110=0,"",+'Detalle de Pagos'!A110)</f>
        <v/>
      </c>
      <c r="B110" s="48" t="str">
        <f>IF(+'Detalle de Pagos'!B110=0,"",+'Detalle de Pagos'!B110)</f>
        <v/>
      </c>
      <c r="C110" s="31"/>
      <c r="D110" s="42" t="str">
        <f>IF(+'Detalle de Pagos'!C110=0,"",+'Detalle de Pagos'!C110)</f>
        <v/>
      </c>
      <c r="E110" s="25" t="str">
        <f>IF(+'Detalle de Pagos'!D110=0,"",+'Detalle de Pagos'!D110)</f>
        <v/>
      </c>
      <c r="F110" s="46">
        <f>IFERROR((VLOOKUP(E110,Hoja2!$G$2:$H$6,2,FALSE)),0)</f>
        <v>0</v>
      </c>
      <c r="G110" s="25" t="str">
        <f>IF(+'Detalle de Pagos'!E110=0,"",+'Detalle de Pagos'!E110)</f>
        <v/>
      </c>
      <c r="H110" s="46">
        <f>IFERROR((VLOOKUP(G110,Hoja2!$I$2:$J$19,2,FALSE)),0)</f>
        <v>0</v>
      </c>
      <c r="I110" s="25" t="str">
        <f>IF(+'Detalle de Pagos'!F110=0,"",+'Detalle de Pagos'!F110)</f>
        <v/>
      </c>
      <c r="J110" s="46" t="str">
        <f>IFERROR((VLOOKUP(I110,Hoja2!$K$2:$L$4,2,FALSE)),"")</f>
        <v/>
      </c>
      <c r="K110" s="26" t="str">
        <f>IF(+'Detalle de Pagos'!G110=0,"",+'Detalle de Pagos'!G110)</f>
        <v/>
      </c>
      <c r="L110" s="29" t="str">
        <f>IF(+'Detalle de Pagos'!H110=0,"",+'Detalle de Pagos'!H110)</f>
        <v/>
      </c>
      <c r="M110" s="30" t="str">
        <f>IF(+'Detalle de Pagos'!I110=0,"",+'Detalle de Pagos'!I110)</f>
        <v/>
      </c>
      <c r="N110" s="30" t="str">
        <f>IF(+'Detalle de Pagos'!J110=0,"",+'Detalle de Pagos'!J110)</f>
        <v/>
      </c>
      <c r="O110" s="30" t="str">
        <f>IF(+'Detalle de Pagos'!K110=0,"",+'Detalle de Pagos'!K110)</f>
        <v/>
      </c>
      <c r="P110" s="30" t="str">
        <f>IF(+'Detalle de Pagos'!L110=0,"",+'Detalle de Pagos'!L110)</f>
        <v/>
      </c>
      <c r="Q110" s="30"/>
      <c r="R110"/>
    </row>
    <row r="111" spans="1:18" hidden="1" x14ac:dyDescent="0.2">
      <c r="A111" s="27" t="str">
        <f>IF(+'Detalle de Pagos'!A111=0,"",+'Detalle de Pagos'!A111)</f>
        <v/>
      </c>
      <c r="B111" s="48" t="str">
        <f>IF(+'Detalle de Pagos'!B111=0,"",+'Detalle de Pagos'!B111)</f>
        <v/>
      </c>
      <c r="C111" s="31"/>
      <c r="D111" s="42" t="str">
        <f>IF(+'Detalle de Pagos'!C111=0,"",+'Detalle de Pagos'!C111)</f>
        <v/>
      </c>
      <c r="E111" s="25" t="str">
        <f>IF(+'Detalle de Pagos'!D111=0,"",+'Detalle de Pagos'!D111)</f>
        <v/>
      </c>
      <c r="F111" s="46">
        <f>IFERROR((VLOOKUP(E111,Hoja2!$G$2:$H$6,2,FALSE)),0)</f>
        <v>0</v>
      </c>
      <c r="G111" s="25" t="str">
        <f>IF(+'Detalle de Pagos'!E111=0,"",+'Detalle de Pagos'!E111)</f>
        <v/>
      </c>
      <c r="H111" s="46">
        <f>IFERROR((VLOOKUP(G111,Hoja2!$I$2:$J$19,2,FALSE)),0)</f>
        <v>0</v>
      </c>
      <c r="I111" s="25" t="str">
        <f>IF(+'Detalle de Pagos'!F111=0,"",+'Detalle de Pagos'!F111)</f>
        <v/>
      </c>
      <c r="J111" s="46" t="str">
        <f>IFERROR((VLOOKUP(I111,Hoja2!$K$2:$L$4,2,FALSE)),"")</f>
        <v/>
      </c>
      <c r="K111" s="26" t="str">
        <f>IF(+'Detalle de Pagos'!G111=0,"",+'Detalle de Pagos'!G111)</f>
        <v/>
      </c>
      <c r="L111" s="29" t="str">
        <f>IF(+'Detalle de Pagos'!H111=0,"",+'Detalle de Pagos'!H111)</f>
        <v/>
      </c>
      <c r="M111" s="30" t="str">
        <f>IF(+'Detalle de Pagos'!I111=0,"",+'Detalle de Pagos'!I111)</f>
        <v/>
      </c>
      <c r="N111" s="30" t="str">
        <f>IF(+'Detalle de Pagos'!J111=0,"",+'Detalle de Pagos'!J111)</f>
        <v/>
      </c>
      <c r="O111" s="30" t="str">
        <f>IF(+'Detalle de Pagos'!K111=0,"",+'Detalle de Pagos'!K111)</f>
        <v/>
      </c>
      <c r="P111" s="30" t="str">
        <f>IF(+'Detalle de Pagos'!L111=0,"",+'Detalle de Pagos'!L111)</f>
        <v/>
      </c>
      <c r="Q111" s="30"/>
      <c r="R111"/>
    </row>
    <row r="112" spans="1:18" hidden="1" x14ac:dyDescent="0.2">
      <c r="A112" s="27" t="str">
        <f>IF(+'Detalle de Pagos'!A112=0,"",+'Detalle de Pagos'!A112)</f>
        <v/>
      </c>
      <c r="B112" s="48" t="str">
        <f>IF(+'Detalle de Pagos'!B112=0,"",+'Detalle de Pagos'!B112)</f>
        <v/>
      </c>
      <c r="C112" s="31"/>
      <c r="D112" s="42" t="str">
        <f>IF(+'Detalle de Pagos'!C112=0,"",+'Detalle de Pagos'!C112)</f>
        <v/>
      </c>
      <c r="E112" s="25" t="str">
        <f>IF(+'Detalle de Pagos'!D112=0,"",+'Detalle de Pagos'!D112)</f>
        <v/>
      </c>
      <c r="F112" s="46">
        <f>IFERROR((VLOOKUP(E112,Hoja2!$G$2:$H$6,2,FALSE)),0)</f>
        <v>0</v>
      </c>
      <c r="G112" s="25" t="str">
        <f>IF(+'Detalle de Pagos'!E112=0,"",+'Detalle de Pagos'!E112)</f>
        <v/>
      </c>
      <c r="H112" s="46">
        <f>IFERROR((VLOOKUP(G112,Hoja2!$I$2:$J$19,2,FALSE)),0)</f>
        <v>0</v>
      </c>
      <c r="I112" s="25" t="str">
        <f>IF(+'Detalle de Pagos'!F112=0,"",+'Detalle de Pagos'!F112)</f>
        <v/>
      </c>
      <c r="J112" s="46" t="str">
        <f>IFERROR((VLOOKUP(I112,Hoja2!$K$2:$L$4,2,FALSE)),"")</f>
        <v/>
      </c>
      <c r="K112" s="26" t="str">
        <f>IF(+'Detalle de Pagos'!G112=0,"",+'Detalle de Pagos'!G112)</f>
        <v/>
      </c>
      <c r="L112" s="29" t="str">
        <f>IF(+'Detalle de Pagos'!H112=0,"",+'Detalle de Pagos'!H112)</f>
        <v/>
      </c>
      <c r="M112" s="30" t="str">
        <f>IF(+'Detalle de Pagos'!I112=0,"",+'Detalle de Pagos'!I112)</f>
        <v/>
      </c>
      <c r="N112" s="30" t="str">
        <f>IF(+'Detalle de Pagos'!J112=0,"",+'Detalle de Pagos'!J112)</f>
        <v/>
      </c>
      <c r="O112" s="30" t="str">
        <f>IF(+'Detalle de Pagos'!K112=0,"",+'Detalle de Pagos'!K112)</f>
        <v/>
      </c>
      <c r="P112" s="30" t="str">
        <f>IF(+'Detalle de Pagos'!L112=0,"",+'Detalle de Pagos'!L112)</f>
        <v/>
      </c>
      <c r="Q112" s="30"/>
      <c r="R112"/>
    </row>
    <row r="113" spans="1:18" hidden="1" x14ac:dyDescent="0.2">
      <c r="A113" s="27" t="str">
        <f>IF(+'Detalle de Pagos'!A113=0,"",+'Detalle de Pagos'!A113)</f>
        <v/>
      </c>
      <c r="B113" s="48" t="str">
        <f>IF(+'Detalle de Pagos'!B113=0,"",+'Detalle de Pagos'!B113)</f>
        <v/>
      </c>
      <c r="C113" s="31"/>
      <c r="D113" s="42" t="str">
        <f>IF(+'Detalle de Pagos'!C113=0,"",+'Detalle de Pagos'!C113)</f>
        <v/>
      </c>
      <c r="E113" s="25" t="str">
        <f>IF(+'Detalle de Pagos'!D113=0,"",+'Detalle de Pagos'!D113)</f>
        <v/>
      </c>
      <c r="F113" s="46">
        <f>IFERROR((VLOOKUP(E113,Hoja2!$G$2:$H$6,2,FALSE)),0)</f>
        <v>0</v>
      </c>
      <c r="G113" s="25" t="str">
        <f>IF(+'Detalle de Pagos'!E113=0,"",+'Detalle de Pagos'!E113)</f>
        <v/>
      </c>
      <c r="H113" s="46">
        <f>IFERROR((VLOOKUP(G113,Hoja2!$I$2:$J$19,2,FALSE)),0)</f>
        <v>0</v>
      </c>
      <c r="I113" s="25" t="str">
        <f>IF(+'Detalle de Pagos'!F113=0,"",+'Detalle de Pagos'!F113)</f>
        <v/>
      </c>
      <c r="J113" s="46" t="str">
        <f>IFERROR((VLOOKUP(I113,Hoja2!$K$2:$L$4,2,FALSE)),"")</f>
        <v/>
      </c>
      <c r="K113" s="26" t="str">
        <f>IF(+'Detalle de Pagos'!G113=0,"",+'Detalle de Pagos'!G113)</f>
        <v/>
      </c>
      <c r="L113" s="29" t="str">
        <f>IF(+'Detalle de Pagos'!H113=0,"",+'Detalle de Pagos'!H113)</f>
        <v/>
      </c>
      <c r="M113" s="30" t="str">
        <f>IF(+'Detalle de Pagos'!I113=0,"",+'Detalle de Pagos'!I113)</f>
        <v/>
      </c>
      <c r="N113" s="30" t="str">
        <f>IF(+'Detalle de Pagos'!J113=0,"",+'Detalle de Pagos'!J113)</f>
        <v/>
      </c>
      <c r="O113" s="30" t="str">
        <f>IF(+'Detalle de Pagos'!K113=0,"",+'Detalle de Pagos'!K113)</f>
        <v/>
      </c>
      <c r="P113" s="30" t="str">
        <f>IF(+'Detalle de Pagos'!L113=0,"",+'Detalle de Pagos'!L113)</f>
        <v/>
      </c>
      <c r="Q113" s="30"/>
      <c r="R113"/>
    </row>
    <row r="114" spans="1:18" hidden="1" x14ac:dyDescent="0.2">
      <c r="A114" s="27" t="str">
        <f>IF(+'Detalle de Pagos'!A114=0,"",+'Detalle de Pagos'!A114)</f>
        <v/>
      </c>
      <c r="B114" s="48" t="str">
        <f>IF(+'Detalle de Pagos'!B114=0,"",+'Detalle de Pagos'!B114)</f>
        <v/>
      </c>
      <c r="C114" s="31"/>
      <c r="D114" s="42" t="str">
        <f>IF(+'Detalle de Pagos'!C114=0,"",+'Detalle de Pagos'!C114)</f>
        <v/>
      </c>
      <c r="E114" s="25" t="str">
        <f>IF(+'Detalle de Pagos'!D114=0,"",+'Detalle de Pagos'!D114)</f>
        <v/>
      </c>
      <c r="F114" s="46">
        <f>IFERROR((VLOOKUP(E114,Hoja2!$G$2:$H$6,2,FALSE)),0)</f>
        <v>0</v>
      </c>
      <c r="G114" s="25" t="str">
        <f>IF(+'Detalle de Pagos'!E114=0,"",+'Detalle de Pagos'!E114)</f>
        <v/>
      </c>
      <c r="H114" s="46">
        <f>IFERROR((VLOOKUP(G114,Hoja2!$I$2:$J$19,2,FALSE)),0)</f>
        <v>0</v>
      </c>
      <c r="I114" s="25" t="str">
        <f>IF(+'Detalle de Pagos'!F114=0,"",+'Detalle de Pagos'!F114)</f>
        <v/>
      </c>
      <c r="J114" s="46" t="str">
        <f>IFERROR((VLOOKUP(I114,Hoja2!$K$2:$L$4,2,FALSE)),"")</f>
        <v/>
      </c>
      <c r="K114" s="26" t="str">
        <f>IF(+'Detalle de Pagos'!G114=0,"",+'Detalle de Pagos'!G114)</f>
        <v/>
      </c>
      <c r="L114" s="29" t="str">
        <f>IF(+'Detalle de Pagos'!H114=0,"",+'Detalle de Pagos'!H114)</f>
        <v/>
      </c>
      <c r="M114" s="30" t="str">
        <f>IF(+'Detalle de Pagos'!I114=0,"",+'Detalle de Pagos'!I114)</f>
        <v/>
      </c>
      <c r="N114" s="30" t="str">
        <f>IF(+'Detalle de Pagos'!J114=0,"",+'Detalle de Pagos'!J114)</f>
        <v/>
      </c>
      <c r="O114" s="30" t="str">
        <f>IF(+'Detalle de Pagos'!K114=0,"",+'Detalle de Pagos'!K114)</f>
        <v/>
      </c>
      <c r="P114" s="30" t="str">
        <f>IF(+'Detalle de Pagos'!L114=0,"",+'Detalle de Pagos'!L114)</f>
        <v/>
      </c>
      <c r="Q114" s="30"/>
      <c r="R114"/>
    </row>
    <row r="115" spans="1:18" hidden="1" x14ac:dyDescent="0.2">
      <c r="A115" s="27" t="str">
        <f>IF(+'Detalle de Pagos'!A115=0,"",+'Detalle de Pagos'!A115)</f>
        <v/>
      </c>
      <c r="B115" s="48" t="str">
        <f>IF(+'Detalle de Pagos'!B115=0,"",+'Detalle de Pagos'!B115)</f>
        <v/>
      </c>
      <c r="C115" s="31"/>
      <c r="D115" s="42" t="str">
        <f>IF(+'Detalle de Pagos'!C115=0,"",+'Detalle de Pagos'!C115)</f>
        <v/>
      </c>
      <c r="E115" s="25" t="str">
        <f>IF(+'Detalle de Pagos'!D115=0,"",+'Detalle de Pagos'!D115)</f>
        <v/>
      </c>
      <c r="F115" s="46">
        <f>IFERROR((VLOOKUP(E115,Hoja2!$G$2:$H$6,2,FALSE)),0)</f>
        <v>0</v>
      </c>
      <c r="G115" s="25" t="str">
        <f>IF(+'Detalle de Pagos'!E115=0,"",+'Detalle de Pagos'!E115)</f>
        <v/>
      </c>
      <c r="H115" s="46">
        <f>IFERROR((VLOOKUP(G115,Hoja2!$I$2:$J$19,2,FALSE)),0)</f>
        <v>0</v>
      </c>
      <c r="I115" s="25" t="str">
        <f>IF(+'Detalle de Pagos'!F115=0,"",+'Detalle de Pagos'!F115)</f>
        <v/>
      </c>
      <c r="J115" s="46" t="str">
        <f>IFERROR((VLOOKUP(I115,Hoja2!$K$2:$L$4,2,FALSE)),"")</f>
        <v/>
      </c>
      <c r="K115" s="26" t="str">
        <f>IF(+'Detalle de Pagos'!G115=0,"",+'Detalle de Pagos'!G115)</f>
        <v/>
      </c>
      <c r="L115" s="29" t="str">
        <f>IF(+'Detalle de Pagos'!H115=0,"",+'Detalle de Pagos'!H115)</f>
        <v/>
      </c>
      <c r="M115" s="30" t="str">
        <f>IF(+'Detalle de Pagos'!I115=0,"",+'Detalle de Pagos'!I115)</f>
        <v/>
      </c>
      <c r="N115" s="30" t="str">
        <f>IF(+'Detalle de Pagos'!J115=0,"",+'Detalle de Pagos'!J115)</f>
        <v/>
      </c>
      <c r="O115" s="30" t="str">
        <f>IF(+'Detalle de Pagos'!K115=0,"",+'Detalle de Pagos'!K115)</f>
        <v/>
      </c>
      <c r="P115" s="30" t="str">
        <f>IF(+'Detalle de Pagos'!L115=0,"",+'Detalle de Pagos'!L115)</f>
        <v/>
      </c>
      <c r="Q115" s="30"/>
      <c r="R115"/>
    </row>
    <row r="116" spans="1:18" hidden="1" x14ac:dyDescent="0.2">
      <c r="A116" s="27" t="str">
        <f>IF(+'Detalle de Pagos'!A116=0,"",+'Detalle de Pagos'!A116)</f>
        <v/>
      </c>
      <c r="B116" s="48" t="str">
        <f>IF(+'Detalle de Pagos'!B116=0,"",+'Detalle de Pagos'!B116)</f>
        <v/>
      </c>
      <c r="C116" s="31"/>
      <c r="D116" s="42" t="str">
        <f>IF(+'Detalle de Pagos'!C116=0,"",+'Detalle de Pagos'!C116)</f>
        <v/>
      </c>
      <c r="E116" s="25" t="str">
        <f>IF(+'Detalle de Pagos'!D116=0,"",+'Detalle de Pagos'!D116)</f>
        <v/>
      </c>
      <c r="F116" s="46">
        <f>IFERROR((VLOOKUP(E116,Hoja2!$G$2:$H$6,2,FALSE)),0)</f>
        <v>0</v>
      </c>
      <c r="G116" s="25" t="str">
        <f>IF(+'Detalle de Pagos'!E116=0,"",+'Detalle de Pagos'!E116)</f>
        <v/>
      </c>
      <c r="H116" s="46">
        <f>IFERROR((VLOOKUP(G116,Hoja2!$I$2:$J$19,2,FALSE)),0)</f>
        <v>0</v>
      </c>
      <c r="I116" s="25" t="str">
        <f>IF(+'Detalle de Pagos'!F116=0,"",+'Detalle de Pagos'!F116)</f>
        <v/>
      </c>
      <c r="J116" s="46" t="str">
        <f>IFERROR((VLOOKUP(I116,Hoja2!$K$2:$L$4,2,FALSE)),"")</f>
        <v/>
      </c>
      <c r="K116" s="26" t="str">
        <f>IF(+'Detalle de Pagos'!G116=0,"",+'Detalle de Pagos'!G116)</f>
        <v/>
      </c>
      <c r="L116" s="29" t="str">
        <f>IF(+'Detalle de Pagos'!H116=0,"",+'Detalle de Pagos'!H116)</f>
        <v/>
      </c>
      <c r="M116" s="30" t="str">
        <f>IF(+'Detalle de Pagos'!I116=0,"",+'Detalle de Pagos'!I116)</f>
        <v/>
      </c>
      <c r="N116" s="30" t="str">
        <f>IF(+'Detalle de Pagos'!J116=0,"",+'Detalle de Pagos'!J116)</f>
        <v/>
      </c>
      <c r="O116" s="30" t="str">
        <f>IF(+'Detalle de Pagos'!K116=0,"",+'Detalle de Pagos'!K116)</f>
        <v/>
      </c>
      <c r="P116" s="30" t="str">
        <f>IF(+'Detalle de Pagos'!L116=0,"",+'Detalle de Pagos'!L116)</f>
        <v/>
      </c>
      <c r="Q116" s="30"/>
      <c r="R116"/>
    </row>
    <row r="117" spans="1:18" hidden="1" x14ac:dyDescent="0.2">
      <c r="A117" s="27" t="str">
        <f>IF(+'Detalle de Pagos'!A117=0,"",+'Detalle de Pagos'!A117)</f>
        <v/>
      </c>
      <c r="B117" s="48" t="str">
        <f>IF(+'Detalle de Pagos'!B117=0,"",+'Detalle de Pagos'!B117)</f>
        <v/>
      </c>
      <c r="C117" s="31"/>
      <c r="D117" s="42" t="str">
        <f>IF(+'Detalle de Pagos'!C117=0,"",+'Detalle de Pagos'!C117)</f>
        <v/>
      </c>
      <c r="E117" s="25" t="str">
        <f>IF(+'Detalle de Pagos'!D117=0,"",+'Detalle de Pagos'!D117)</f>
        <v/>
      </c>
      <c r="F117" s="46">
        <f>IFERROR((VLOOKUP(E117,Hoja2!$G$2:$H$6,2,FALSE)),0)</f>
        <v>0</v>
      </c>
      <c r="G117" s="25" t="str">
        <f>IF(+'Detalle de Pagos'!E117=0,"",+'Detalle de Pagos'!E117)</f>
        <v/>
      </c>
      <c r="H117" s="46">
        <f>IFERROR((VLOOKUP(G117,Hoja2!$I$2:$J$19,2,FALSE)),0)</f>
        <v>0</v>
      </c>
      <c r="I117" s="25" t="str">
        <f>IF(+'Detalle de Pagos'!F117=0,"",+'Detalle de Pagos'!F117)</f>
        <v/>
      </c>
      <c r="J117" s="46" t="str">
        <f>IFERROR((VLOOKUP(I117,Hoja2!$K$2:$L$4,2,FALSE)),"")</f>
        <v/>
      </c>
      <c r="K117" s="26" t="str">
        <f>IF(+'Detalle de Pagos'!G117=0,"",+'Detalle de Pagos'!G117)</f>
        <v/>
      </c>
      <c r="L117" s="29" t="str">
        <f>IF(+'Detalle de Pagos'!H117=0,"",+'Detalle de Pagos'!H117)</f>
        <v/>
      </c>
      <c r="M117" s="30" t="str">
        <f>IF(+'Detalle de Pagos'!I117=0,"",+'Detalle de Pagos'!I117)</f>
        <v/>
      </c>
      <c r="N117" s="30" t="str">
        <f>IF(+'Detalle de Pagos'!J117=0,"",+'Detalle de Pagos'!J117)</f>
        <v/>
      </c>
      <c r="O117" s="30" t="str">
        <f>IF(+'Detalle de Pagos'!K117=0,"",+'Detalle de Pagos'!K117)</f>
        <v/>
      </c>
      <c r="P117" s="30" t="str">
        <f>IF(+'Detalle de Pagos'!L117=0,"",+'Detalle de Pagos'!L117)</f>
        <v/>
      </c>
      <c r="Q117" s="30"/>
      <c r="R117"/>
    </row>
    <row r="118" spans="1:18" hidden="1" x14ac:dyDescent="0.2">
      <c r="A118" s="27" t="str">
        <f>IF(+'Detalle de Pagos'!A118=0,"",+'Detalle de Pagos'!A118)</f>
        <v/>
      </c>
      <c r="B118" s="48" t="str">
        <f>IF(+'Detalle de Pagos'!B118=0,"",+'Detalle de Pagos'!B118)</f>
        <v/>
      </c>
      <c r="C118" s="31"/>
      <c r="D118" s="42" t="str">
        <f>IF(+'Detalle de Pagos'!C118=0,"",+'Detalle de Pagos'!C118)</f>
        <v/>
      </c>
      <c r="E118" s="25" t="str">
        <f>IF(+'Detalle de Pagos'!D118=0,"",+'Detalle de Pagos'!D118)</f>
        <v/>
      </c>
      <c r="F118" s="46">
        <f>IFERROR((VLOOKUP(E118,Hoja2!$G$2:$H$6,2,FALSE)),0)</f>
        <v>0</v>
      </c>
      <c r="G118" s="25" t="str">
        <f>IF(+'Detalle de Pagos'!E118=0,"",+'Detalle de Pagos'!E118)</f>
        <v/>
      </c>
      <c r="H118" s="46">
        <f>IFERROR((VLOOKUP(G118,Hoja2!$I$2:$J$19,2,FALSE)),0)</f>
        <v>0</v>
      </c>
      <c r="I118" s="25" t="str">
        <f>IF(+'Detalle de Pagos'!F118=0,"",+'Detalle de Pagos'!F118)</f>
        <v/>
      </c>
      <c r="J118" s="46" t="str">
        <f>IFERROR((VLOOKUP(I118,Hoja2!$K$2:$L$4,2,FALSE)),"")</f>
        <v/>
      </c>
      <c r="K118" s="26" t="str">
        <f>IF(+'Detalle de Pagos'!G118=0,"",+'Detalle de Pagos'!G118)</f>
        <v/>
      </c>
      <c r="L118" s="29" t="str">
        <f>IF(+'Detalle de Pagos'!H118=0,"",+'Detalle de Pagos'!H118)</f>
        <v/>
      </c>
      <c r="M118" s="30" t="str">
        <f>IF(+'Detalle de Pagos'!I118=0,"",+'Detalle de Pagos'!I118)</f>
        <v/>
      </c>
      <c r="N118" s="30" t="str">
        <f>IF(+'Detalle de Pagos'!J118=0,"",+'Detalle de Pagos'!J118)</f>
        <v/>
      </c>
      <c r="O118" s="30" t="str">
        <f>IF(+'Detalle de Pagos'!K118=0,"",+'Detalle de Pagos'!K118)</f>
        <v/>
      </c>
      <c r="P118" s="30" t="str">
        <f>IF(+'Detalle de Pagos'!L118=0,"",+'Detalle de Pagos'!L118)</f>
        <v/>
      </c>
      <c r="Q118" s="30"/>
      <c r="R118"/>
    </row>
    <row r="119" spans="1:18" hidden="1" x14ac:dyDescent="0.2">
      <c r="A119" s="27" t="str">
        <f>IF(+'Detalle de Pagos'!A119=0,"",+'Detalle de Pagos'!A119)</f>
        <v/>
      </c>
      <c r="B119" s="48" t="str">
        <f>IF(+'Detalle de Pagos'!B119=0,"",+'Detalle de Pagos'!B119)</f>
        <v/>
      </c>
      <c r="C119" s="31"/>
      <c r="D119" s="42" t="str">
        <f>IF(+'Detalle de Pagos'!C119=0,"",+'Detalle de Pagos'!C119)</f>
        <v/>
      </c>
      <c r="E119" s="25" t="str">
        <f>IF(+'Detalle de Pagos'!D119=0,"",+'Detalle de Pagos'!D119)</f>
        <v/>
      </c>
      <c r="F119" s="46">
        <f>IFERROR((VLOOKUP(E119,Hoja2!$G$2:$H$6,2,FALSE)),0)</f>
        <v>0</v>
      </c>
      <c r="G119" s="25" t="str">
        <f>IF(+'Detalle de Pagos'!E119=0,"",+'Detalle de Pagos'!E119)</f>
        <v/>
      </c>
      <c r="H119" s="46">
        <f>IFERROR((VLOOKUP(G119,Hoja2!$I$2:$J$19,2,FALSE)),0)</f>
        <v>0</v>
      </c>
      <c r="I119" s="25" t="str">
        <f>IF(+'Detalle de Pagos'!F119=0,"",+'Detalle de Pagos'!F119)</f>
        <v/>
      </c>
      <c r="J119" s="46" t="str">
        <f>IFERROR((VLOOKUP(I119,Hoja2!$K$2:$L$4,2,FALSE)),"")</f>
        <v/>
      </c>
      <c r="K119" s="26" t="str">
        <f>IF(+'Detalle de Pagos'!G119=0,"",+'Detalle de Pagos'!G119)</f>
        <v/>
      </c>
      <c r="L119" s="29" t="str">
        <f>IF(+'Detalle de Pagos'!H119=0,"",+'Detalle de Pagos'!H119)</f>
        <v/>
      </c>
      <c r="M119" s="30" t="str">
        <f>IF(+'Detalle de Pagos'!I119=0,"",+'Detalle de Pagos'!I119)</f>
        <v/>
      </c>
      <c r="N119" s="30" t="str">
        <f>IF(+'Detalle de Pagos'!J119=0,"",+'Detalle de Pagos'!J119)</f>
        <v/>
      </c>
      <c r="O119" s="30" t="str">
        <f>IF(+'Detalle de Pagos'!K119=0,"",+'Detalle de Pagos'!K119)</f>
        <v/>
      </c>
      <c r="P119" s="30" t="str">
        <f>IF(+'Detalle de Pagos'!L119=0,"",+'Detalle de Pagos'!L119)</f>
        <v/>
      </c>
      <c r="Q119" s="30"/>
      <c r="R119"/>
    </row>
    <row r="120" spans="1:18" hidden="1" x14ac:dyDescent="0.2">
      <c r="A120" s="27" t="str">
        <f>IF(+'Detalle de Pagos'!A120=0,"",+'Detalle de Pagos'!A120)</f>
        <v/>
      </c>
      <c r="B120" s="48" t="str">
        <f>IF(+'Detalle de Pagos'!B120=0,"",+'Detalle de Pagos'!B120)</f>
        <v/>
      </c>
      <c r="C120" s="31"/>
      <c r="D120" s="42" t="str">
        <f>IF(+'Detalle de Pagos'!C120=0,"",+'Detalle de Pagos'!C120)</f>
        <v/>
      </c>
      <c r="E120" s="25" t="str">
        <f>IF(+'Detalle de Pagos'!D120=0,"",+'Detalle de Pagos'!D120)</f>
        <v/>
      </c>
      <c r="F120" s="46">
        <f>IFERROR((VLOOKUP(E120,Hoja2!$G$2:$H$6,2,FALSE)),0)</f>
        <v>0</v>
      </c>
      <c r="G120" s="25" t="str">
        <f>IF(+'Detalle de Pagos'!E120=0,"",+'Detalle de Pagos'!E120)</f>
        <v/>
      </c>
      <c r="H120" s="46">
        <f>IFERROR((VLOOKUP(G120,Hoja2!$I$2:$J$19,2,FALSE)),0)</f>
        <v>0</v>
      </c>
      <c r="I120" s="25" t="str">
        <f>IF(+'Detalle de Pagos'!F120=0,"",+'Detalle de Pagos'!F120)</f>
        <v/>
      </c>
      <c r="J120" s="46" t="str">
        <f>IFERROR((VLOOKUP(I120,Hoja2!$K$2:$L$4,2,FALSE)),"")</f>
        <v/>
      </c>
      <c r="K120" s="26" t="str">
        <f>IF(+'Detalle de Pagos'!G120=0,"",+'Detalle de Pagos'!G120)</f>
        <v/>
      </c>
      <c r="L120" s="29" t="str">
        <f>IF(+'Detalle de Pagos'!H120=0,"",+'Detalle de Pagos'!H120)</f>
        <v/>
      </c>
      <c r="M120" s="30" t="str">
        <f>IF(+'Detalle de Pagos'!I120=0,"",+'Detalle de Pagos'!I120)</f>
        <v/>
      </c>
      <c r="N120" s="30" t="str">
        <f>IF(+'Detalle de Pagos'!J120=0,"",+'Detalle de Pagos'!J120)</f>
        <v/>
      </c>
      <c r="O120" s="30" t="str">
        <f>IF(+'Detalle de Pagos'!K120=0,"",+'Detalle de Pagos'!K120)</f>
        <v/>
      </c>
      <c r="P120" s="30" t="str">
        <f>IF(+'Detalle de Pagos'!L120=0,"",+'Detalle de Pagos'!L120)</f>
        <v/>
      </c>
      <c r="Q120" s="30"/>
      <c r="R120"/>
    </row>
    <row r="121" spans="1:18" hidden="1" x14ac:dyDescent="0.2">
      <c r="A121" s="27" t="str">
        <f>IF(+'Detalle de Pagos'!A121=0,"",+'Detalle de Pagos'!A121)</f>
        <v/>
      </c>
      <c r="B121" s="48" t="str">
        <f>IF(+'Detalle de Pagos'!B121=0,"",+'Detalle de Pagos'!B121)</f>
        <v/>
      </c>
      <c r="C121" s="31"/>
      <c r="D121" s="42" t="str">
        <f>IF(+'Detalle de Pagos'!C121=0,"",+'Detalle de Pagos'!C121)</f>
        <v/>
      </c>
      <c r="E121" s="25" t="str">
        <f>IF(+'Detalle de Pagos'!D121=0,"",+'Detalle de Pagos'!D121)</f>
        <v/>
      </c>
      <c r="F121" s="46">
        <f>IFERROR((VLOOKUP(E121,Hoja2!$G$2:$H$6,2,FALSE)),0)</f>
        <v>0</v>
      </c>
      <c r="G121" s="25" t="str">
        <f>IF(+'Detalle de Pagos'!E121=0,"",+'Detalle de Pagos'!E121)</f>
        <v/>
      </c>
      <c r="H121" s="46">
        <f>IFERROR((VLOOKUP(G121,Hoja2!$I$2:$J$19,2,FALSE)),0)</f>
        <v>0</v>
      </c>
      <c r="I121" s="25" t="str">
        <f>IF(+'Detalle de Pagos'!F121=0,"",+'Detalle de Pagos'!F121)</f>
        <v/>
      </c>
      <c r="J121" s="46" t="str">
        <f>IFERROR((VLOOKUP(I121,Hoja2!$K$2:$L$4,2,FALSE)),"")</f>
        <v/>
      </c>
      <c r="K121" s="26" t="str">
        <f>IF(+'Detalle de Pagos'!G121=0,"",+'Detalle de Pagos'!G121)</f>
        <v/>
      </c>
      <c r="L121" s="29" t="str">
        <f>IF(+'Detalle de Pagos'!H121=0,"",+'Detalle de Pagos'!H121)</f>
        <v/>
      </c>
      <c r="M121" s="30" t="str">
        <f>IF(+'Detalle de Pagos'!I121=0,"",+'Detalle de Pagos'!I121)</f>
        <v/>
      </c>
      <c r="N121" s="30" t="str">
        <f>IF(+'Detalle de Pagos'!J121=0,"",+'Detalle de Pagos'!J121)</f>
        <v/>
      </c>
      <c r="O121" s="30" t="str">
        <f>IF(+'Detalle de Pagos'!K121=0,"",+'Detalle de Pagos'!K121)</f>
        <v/>
      </c>
      <c r="P121" s="30" t="str">
        <f>IF(+'Detalle de Pagos'!L121=0,"",+'Detalle de Pagos'!L121)</f>
        <v/>
      </c>
      <c r="Q121" s="30"/>
      <c r="R121"/>
    </row>
    <row r="122" spans="1:18" hidden="1" x14ac:dyDescent="0.2">
      <c r="A122" s="27" t="str">
        <f>IF(+'Detalle de Pagos'!A122=0,"",+'Detalle de Pagos'!A122)</f>
        <v/>
      </c>
      <c r="B122" s="48" t="str">
        <f>IF(+'Detalle de Pagos'!B122=0,"",+'Detalle de Pagos'!B122)</f>
        <v/>
      </c>
      <c r="C122" s="31"/>
      <c r="D122" s="42" t="str">
        <f>IF(+'Detalle de Pagos'!C122=0,"",+'Detalle de Pagos'!C122)</f>
        <v/>
      </c>
      <c r="E122" s="25" t="str">
        <f>IF(+'Detalle de Pagos'!D122=0,"",+'Detalle de Pagos'!D122)</f>
        <v/>
      </c>
      <c r="F122" s="46">
        <f>IFERROR((VLOOKUP(E122,Hoja2!$G$2:$H$6,2,FALSE)),0)</f>
        <v>0</v>
      </c>
      <c r="G122" s="25" t="str">
        <f>IF(+'Detalle de Pagos'!E122=0,"",+'Detalle de Pagos'!E122)</f>
        <v/>
      </c>
      <c r="H122" s="46">
        <f>IFERROR((VLOOKUP(G122,Hoja2!$I$2:$J$19,2,FALSE)),0)</f>
        <v>0</v>
      </c>
      <c r="I122" s="25" t="str">
        <f>IF(+'Detalle de Pagos'!F122=0,"",+'Detalle de Pagos'!F122)</f>
        <v/>
      </c>
      <c r="J122" s="46" t="str">
        <f>IFERROR((VLOOKUP(I122,Hoja2!$K$2:$L$4,2,FALSE)),"")</f>
        <v/>
      </c>
      <c r="K122" s="26" t="str">
        <f>IF(+'Detalle de Pagos'!G122=0,"",+'Detalle de Pagos'!G122)</f>
        <v/>
      </c>
      <c r="L122" s="29" t="str">
        <f>IF(+'Detalle de Pagos'!H122=0,"",+'Detalle de Pagos'!H122)</f>
        <v/>
      </c>
      <c r="M122" s="30" t="str">
        <f>IF(+'Detalle de Pagos'!I122=0,"",+'Detalle de Pagos'!I122)</f>
        <v/>
      </c>
      <c r="N122" s="30" t="str">
        <f>IF(+'Detalle de Pagos'!J122=0,"",+'Detalle de Pagos'!J122)</f>
        <v/>
      </c>
      <c r="O122" s="30" t="str">
        <f>IF(+'Detalle de Pagos'!K122=0,"",+'Detalle de Pagos'!K122)</f>
        <v/>
      </c>
      <c r="P122" s="30" t="str">
        <f>IF(+'Detalle de Pagos'!L122=0,"",+'Detalle de Pagos'!L122)</f>
        <v/>
      </c>
      <c r="Q122" s="30"/>
      <c r="R122"/>
    </row>
    <row r="123" spans="1:18" hidden="1" x14ac:dyDescent="0.2">
      <c r="A123" s="27" t="str">
        <f>IF(+'Detalle de Pagos'!A123=0,"",+'Detalle de Pagos'!A123)</f>
        <v/>
      </c>
      <c r="B123" s="48" t="str">
        <f>IF(+'Detalle de Pagos'!B123=0,"",+'Detalle de Pagos'!B123)</f>
        <v/>
      </c>
      <c r="C123" s="31"/>
      <c r="D123" s="42" t="str">
        <f>IF(+'Detalle de Pagos'!C123=0,"",+'Detalle de Pagos'!C123)</f>
        <v/>
      </c>
      <c r="E123" s="25" t="str">
        <f>IF(+'Detalle de Pagos'!D123=0,"",+'Detalle de Pagos'!D123)</f>
        <v/>
      </c>
      <c r="F123" s="46">
        <f>IFERROR((VLOOKUP(E123,Hoja2!$G$2:$H$6,2,FALSE)),0)</f>
        <v>0</v>
      </c>
      <c r="G123" s="25" t="str">
        <f>IF(+'Detalle de Pagos'!E123=0,"",+'Detalle de Pagos'!E123)</f>
        <v/>
      </c>
      <c r="H123" s="46">
        <f>IFERROR((VLOOKUP(G123,Hoja2!$I$2:$J$19,2,FALSE)),0)</f>
        <v>0</v>
      </c>
      <c r="I123" s="25" t="str">
        <f>IF(+'Detalle de Pagos'!F123=0,"",+'Detalle de Pagos'!F123)</f>
        <v/>
      </c>
      <c r="J123" s="46" t="str">
        <f>IFERROR((VLOOKUP(I123,Hoja2!$K$2:$L$4,2,FALSE)),"")</f>
        <v/>
      </c>
      <c r="K123" s="26" t="str">
        <f>IF(+'Detalle de Pagos'!G123=0,"",+'Detalle de Pagos'!G123)</f>
        <v/>
      </c>
      <c r="L123" s="29" t="str">
        <f>IF(+'Detalle de Pagos'!H123=0,"",+'Detalle de Pagos'!H123)</f>
        <v/>
      </c>
      <c r="M123" s="30" t="str">
        <f>IF(+'Detalle de Pagos'!I123=0,"",+'Detalle de Pagos'!I123)</f>
        <v/>
      </c>
      <c r="N123" s="30" t="str">
        <f>IF(+'Detalle de Pagos'!J123=0,"",+'Detalle de Pagos'!J123)</f>
        <v/>
      </c>
      <c r="O123" s="30" t="str">
        <f>IF(+'Detalle de Pagos'!K123=0,"",+'Detalle de Pagos'!K123)</f>
        <v/>
      </c>
      <c r="P123" s="30" t="str">
        <f>IF(+'Detalle de Pagos'!L123=0,"",+'Detalle de Pagos'!L123)</f>
        <v/>
      </c>
      <c r="Q123" s="30"/>
      <c r="R123"/>
    </row>
    <row r="124" spans="1:18" hidden="1" x14ac:dyDescent="0.2">
      <c r="A124" s="27" t="str">
        <f>IF(+'Detalle de Pagos'!A124=0,"",+'Detalle de Pagos'!A124)</f>
        <v/>
      </c>
      <c r="B124" s="48" t="str">
        <f>IF(+'Detalle de Pagos'!B124=0,"",+'Detalle de Pagos'!B124)</f>
        <v/>
      </c>
      <c r="C124" s="31"/>
      <c r="D124" s="42" t="str">
        <f>IF(+'Detalle de Pagos'!C124=0,"",+'Detalle de Pagos'!C124)</f>
        <v/>
      </c>
      <c r="E124" s="25" t="str">
        <f>IF(+'Detalle de Pagos'!D124=0,"",+'Detalle de Pagos'!D124)</f>
        <v/>
      </c>
      <c r="F124" s="46">
        <f>IFERROR((VLOOKUP(E124,Hoja2!$G$2:$H$6,2,FALSE)),0)</f>
        <v>0</v>
      </c>
      <c r="G124" s="25" t="str">
        <f>IF(+'Detalle de Pagos'!E124=0,"",+'Detalle de Pagos'!E124)</f>
        <v/>
      </c>
      <c r="H124" s="46">
        <f>IFERROR((VLOOKUP(G124,Hoja2!$I$2:$J$19,2,FALSE)),0)</f>
        <v>0</v>
      </c>
      <c r="I124" s="25" t="str">
        <f>IF(+'Detalle de Pagos'!F124=0,"",+'Detalle de Pagos'!F124)</f>
        <v/>
      </c>
      <c r="J124" s="46" t="str">
        <f>IFERROR((VLOOKUP(I124,Hoja2!$K$2:$L$4,2,FALSE)),"")</f>
        <v/>
      </c>
      <c r="K124" s="26" t="str">
        <f>IF(+'Detalle de Pagos'!G124=0,"",+'Detalle de Pagos'!G124)</f>
        <v/>
      </c>
      <c r="L124" s="29" t="str">
        <f>IF(+'Detalle de Pagos'!H124=0,"",+'Detalle de Pagos'!H124)</f>
        <v/>
      </c>
      <c r="M124" s="30" t="str">
        <f>IF(+'Detalle de Pagos'!I124=0,"",+'Detalle de Pagos'!I124)</f>
        <v/>
      </c>
      <c r="N124" s="30" t="str">
        <f>IF(+'Detalle de Pagos'!J124=0,"",+'Detalle de Pagos'!J124)</f>
        <v/>
      </c>
      <c r="O124" s="30" t="str">
        <f>IF(+'Detalle de Pagos'!K124=0,"",+'Detalle de Pagos'!K124)</f>
        <v/>
      </c>
      <c r="P124" s="30" t="str">
        <f>IF(+'Detalle de Pagos'!L124=0,"",+'Detalle de Pagos'!L124)</f>
        <v/>
      </c>
      <c r="Q124" s="30"/>
      <c r="R124"/>
    </row>
    <row r="125" spans="1:18" hidden="1" x14ac:dyDescent="0.2">
      <c r="A125" s="27" t="str">
        <f>IF(+'Detalle de Pagos'!A125=0,"",+'Detalle de Pagos'!A125)</f>
        <v/>
      </c>
      <c r="B125" s="48" t="str">
        <f>IF(+'Detalle de Pagos'!B125=0,"",+'Detalle de Pagos'!B125)</f>
        <v/>
      </c>
      <c r="C125" s="31"/>
      <c r="D125" s="42" t="str">
        <f>IF(+'Detalle de Pagos'!C125=0,"",+'Detalle de Pagos'!C125)</f>
        <v/>
      </c>
      <c r="E125" s="25" t="str">
        <f>IF(+'Detalle de Pagos'!D125=0,"",+'Detalle de Pagos'!D125)</f>
        <v/>
      </c>
      <c r="F125" s="46">
        <f>IFERROR((VLOOKUP(E125,Hoja2!$G$2:$H$6,2,FALSE)),0)</f>
        <v>0</v>
      </c>
      <c r="G125" s="25" t="str">
        <f>IF(+'Detalle de Pagos'!E125=0,"",+'Detalle de Pagos'!E125)</f>
        <v/>
      </c>
      <c r="H125" s="46">
        <f>IFERROR((VLOOKUP(G125,Hoja2!$I$2:$J$19,2,FALSE)),0)</f>
        <v>0</v>
      </c>
      <c r="I125" s="25" t="str">
        <f>IF(+'Detalle de Pagos'!F125=0,"",+'Detalle de Pagos'!F125)</f>
        <v/>
      </c>
      <c r="J125" s="46" t="str">
        <f>IFERROR((VLOOKUP(I125,Hoja2!$K$2:$L$4,2,FALSE)),"")</f>
        <v/>
      </c>
      <c r="K125" s="26" t="str">
        <f>IF(+'Detalle de Pagos'!G125=0,"",+'Detalle de Pagos'!G125)</f>
        <v/>
      </c>
      <c r="L125" s="29" t="str">
        <f>IF(+'Detalle de Pagos'!H125=0,"",+'Detalle de Pagos'!H125)</f>
        <v/>
      </c>
      <c r="M125" s="30" t="str">
        <f>IF(+'Detalle de Pagos'!I125=0,"",+'Detalle de Pagos'!I125)</f>
        <v/>
      </c>
      <c r="N125" s="30" t="str">
        <f>IF(+'Detalle de Pagos'!J125=0,"",+'Detalle de Pagos'!J125)</f>
        <v/>
      </c>
      <c r="O125" s="30" t="str">
        <f>IF(+'Detalle de Pagos'!K125=0,"",+'Detalle de Pagos'!K125)</f>
        <v/>
      </c>
      <c r="P125" s="30" t="str">
        <f>IF(+'Detalle de Pagos'!L125=0,"",+'Detalle de Pagos'!L125)</f>
        <v/>
      </c>
      <c r="Q125" s="30"/>
      <c r="R125"/>
    </row>
    <row r="126" spans="1:18" hidden="1" x14ac:dyDescent="0.2">
      <c r="A126" s="27" t="str">
        <f>IF(+'Detalle de Pagos'!A126=0,"",+'Detalle de Pagos'!A126)</f>
        <v/>
      </c>
      <c r="B126" s="48" t="str">
        <f>IF(+'Detalle de Pagos'!B126=0,"",+'Detalle de Pagos'!B126)</f>
        <v/>
      </c>
      <c r="C126" s="31"/>
      <c r="D126" s="42" t="str">
        <f>IF(+'Detalle de Pagos'!C126=0,"",+'Detalle de Pagos'!C126)</f>
        <v/>
      </c>
      <c r="E126" s="25" t="str">
        <f>IF(+'Detalle de Pagos'!D126=0,"",+'Detalle de Pagos'!D126)</f>
        <v/>
      </c>
      <c r="F126" s="46">
        <f>IFERROR((VLOOKUP(E126,Hoja2!$G$2:$H$6,2,FALSE)),0)</f>
        <v>0</v>
      </c>
      <c r="G126" s="25" t="str">
        <f>IF(+'Detalle de Pagos'!E126=0,"",+'Detalle de Pagos'!E126)</f>
        <v/>
      </c>
      <c r="H126" s="46">
        <f>IFERROR((VLOOKUP(G126,Hoja2!$I$2:$J$19,2,FALSE)),0)</f>
        <v>0</v>
      </c>
      <c r="I126" s="25" t="str">
        <f>IF(+'Detalle de Pagos'!F126=0,"",+'Detalle de Pagos'!F126)</f>
        <v/>
      </c>
      <c r="J126" s="46" t="str">
        <f>IFERROR((VLOOKUP(I126,Hoja2!$K$2:$L$4,2,FALSE)),"")</f>
        <v/>
      </c>
      <c r="K126" s="26" t="str">
        <f>IF(+'Detalle de Pagos'!G126=0,"",+'Detalle de Pagos'!G126)</f>
        <v/>
      </c>
      <c r="L126" s="29" t="str">
        <f>IF(+'Detalle de Pagos'!H126=0,"",+'Detalle de Pagos'!H126)</f>
        <v/>
      </c>
      <c r="M126" s="30" t="str">
        <f>IF(+'Detalle de Pagos'!I126=0,"",+'Detalle de Pagos'!I126)</f>
        <v/>
      </c>
      <c r="N126" s="30" t="str">
        <f>IF(+'Detalle de Pagos'!J126=0,"",+'Detalle de Pagos'!J126)</f>
        <v/>
      </c>
      <c r="O126" s="30" t="str">
        <f>IF(+'Detalle de Pagos'!K126=0,"",+'Detalle de Pagos'!K126)</f>
        <v/>
      </c>
      <c r="P126" s="30" t="str">
        <f>IF(+'Detalle de Pagos'!L126=0,"",+'Detalle de Pagos'!L126)</f>
        <v/>
      </c>
      <c r="Q126" s="30"/>
      <c r="R126"/>
    </row>
    <row r="127" spans="1:18" hidden="1" x14ac:dyDescent="0.2">
      <c r="A127" s="27" t="str">
        <f>IF(+'Detalle de Pagos'!A127=0,"",+'Detalle de Pagos'!A127)</f>
        <v/>
      </c>
      <c r="B127" s="48" t="str">
        <f>IF(+'Detalle de Pagos'!B127=0,"",+'Detalle de Pagos'!B127)</f>
        <v/>
      </c>
      <c r="C127" s="31"/>
      <c r="D127" s="42" t="str">
        <f>IF(+'Detalle de Pagos'!C127=0,"",+'Detalle de Pagos'!C127)</f>
        <v/>
      </c>
      <c r="E127" s="25" t="str">
        <f>IF(+'Detalle de Pagos'!D127=0,"",+'Detalle de Pagos'!D127)</f>
        <v/>
      </c>
      <c r="F127" s="46">
        <f>IFERROR((VLOOKUP(E127,Hoja2!$G$2:$H$6,2,FALSE)),0)</f>
        <v>0</v>
      </c>
      <c r="G127" s="25" t="str">
        <f>IF(+'Detalle de Pagos'!E127=0,"",+'Detalle de Pagos'!E127)</f>
        <v/>
      </c>
      <c r="H127" s="46">
        <f>IFERROR((VLOOKUP(G127,Hoja2!$I$2:$J$19,2,FALSE)),0)</f>
        <v>0</v>
      </c>
      <c r="I127" s="25" t="str">
        <f>IF(+'Detalle de Pagos'!F127=0,"",+'Detalle de Pagos'!F127)</f>
        <v/>
      </c>
      <c r="J127" s="46" t="str">
        <f>IFERROR((VLOOKUP(I127,Hoja2!$K$2:$L$4,2,FALSE)),"")</f>
        <v/>
      </c>
      <c r="K127" s="26" t="str">
        <f>IF(+'Detalle de Pagos'!G127=0,"",+'Detalle de Pagos'!G127)</f>
        <v/>
      </c>
      <c r="L127" s="29" t="str">
        <f>IF(+'Detalle de Pagos'!H127=0,"",+'Detalle de Pagos'!H127)</f>
        <v/>
      </c>
      <c r="M127" s="30" t="str">
        <f>IF(+'Detalle de Pagos'!I127=0,"",+'Detalle de Pagos'!I127)</f>
        <v/>
      </c>
      <c r="N127" s="30" t="str">
        <f>IF(+'Detalle de Pagos'!J127=0,"",+'Detalle de Pagos'!J127)</f>
        <v/>
      </c>
      <c r="O127" s="30" t="str">
        <f>IF(+'Detalle de Pagos'!K127=0,"",+'Detalle de Pagos'!K127)</f>
        <v/>
      </c>
      <c r="P127" s="30" t="str">
        <f>IF(+'Detalle de Pagos'!L127=0,"",+'Detalle de Pagos'!L127)</f>
        <v/>
      </c>
      <c r="Q127" s="30"/>
      <c r="R127"/>
    </row>
    <row r="128" spans="1:18" hidden="1" x14ac:dyDescent="0.2">
      <c r="A128" s="27" t="str">
        <f>IF(+'Detalle de Pagos'!A128=0,"",+'Detalle de Pagos'!A128)</f>
        <v/>
      </c>
      <c r="B128" s="48" t="str">
        <f>IF(+'Detalle de Pagos'!B128=0,"",+'Detalle de Pagos'!B128)</f>
        <v/>
      </c>
      <c r="C128" s="31"/>
      <c r="D128" s="42" t="str">
        <f>IF(+'Detalle de Pagos'!C128=0,"",+'Detalle de Pagos'!C128)</f>
        <v/>
      </c>
      <c r="E128" s="25" t="str">
        <f>IF(+'Detalle de Pagos'!D128=0,"",+'Detalle de Pagos'!D128)</f>
        <v/>
      </c>
      <c r="F128" s="46">
        <f>IFERROR((VLOOKUP(E128,Hoja2!$G$2:$H$6,2,FALSE)),0)</f>
        <v>0</v>
      </c>
      <c r="G128" s="25" t="str">
        <f>IF(+'Detalle de Pagos'!E128=0,"",+'Detalle de Pagos'!E128)</f>
        <v/>
      </c>
      <c r="H128" s="46">
        <f>IFERROR((VLOOKUP(G128,Hoja2!$I$2:$J$19,2,FALSE)),0)</f>
        <v>0</v>
      </c>
      <c r="I128" s="25" t="str">
        <f>IF(+'Detalle de Pagos'!F128=0,"",+'Detalle de Pagos'!F128)</f>
        <v/>
      </c>
      <c r="J128" s="46" t="str">
        <f>IFERROR((VLOOKUP(I128,Hoja2!$K$2:$L$4,2,FALSE)),"")</f>
        <v/>
      </c>
      <c r="K128" s="26" t="str">
        <f>IF(+'Detalle de Pagos'!G128=0,"",+'Detalle de Pagos'!G128)</f>
        <v/>
      </c>
      <c r="L128" s="29" t="str">
        <f>IF(+'Detalle de Pagos'!H128=0,"",+'Detalle de Pagos'!H128)</f>
        <v/>
      </c>
      <c r="M128" s="30" t="str">
        <f>IF(+'Detalle de Pagos'!I128=0,"",+'Detalle de Pagos'!I128)</f>
        <v/>
      </c>
      <c r="N128" s="30" t="str">
        <f>IF(+'Detalle de Pagos'!J128=0,"",+'Detalle de Pagos'!J128)</f>
        <v/>
      </c>
      <c r="O128" s="30" t="str">
        <f>IF(+'Detalle de Pagos'!K128=0,"",+'Detalle de Pagos'!K128)</f>
        <v/>
      </c>
      <c r="P128" s="30" t="str">
        <f>IF(+'Detalle de Pagos'!L128=0,"",+'Detalle de Pagos'!L128)</f>
        <v/>
      </c>
      <c r="Q128" s="30"/>
      <c r="R128"/>
    </row>
    <row r="129" spans="1:18" hidden="1" x14ac:dyDescent="0.2">
      <c r="A129" s="27" t="str">
        <f>IF(+'Detalle de Pagos'!A129=0,"",+'Detalle de Pagos'!A129)</f>
        <v/>
      </c>
      <c r="B129" s="48" t="str">
        <f>IF(+'Detalle de Pagos'!B129=0,"",+'Detalle de Pagos'!B129)</f>
        <v/>
      </c>
      <c r="C129" s="31"/>
      <c r="D129" s="42" t="str">
        <f>IF(+'Detalle de Pagos'!C129=0,"",+'Detalle de Pagos'!C129)</f>
        <v/>
      </c>
      <c r="E129" s="25" t="str">
        <f>IF(+'Detalle de Pagos'!D129=0,"",+'Detalle de Pagos'!D129)</f>
        <v/>
      </c>
      <c r="F129" s="46">
        <f>IFERROR((VLOOKUP(E129,Hoja2!$G$2:$H$6,2,FALSE)),0)</f>
        <v>0</v>
      </c>
      <c r="G129" s="25" t="str">
        <f>IF(+'Detalle de Pagos'!E129=0,"",+'Detalle de Pagos'!E129)</f>
        <v/>
      </c>
      <c r="H129" s="46">
        <f>IFERROR((VLOOKUP(G129,Hoja2!$I$2:$J$19,2,FALSE)),0)</f>
        <v>0</v>
      </c>
      <c r="I129" s="25" t="str">
        <f>IF(+'Detalle de Pagos'!F129=0,"",+'Detalle de Pagos'!F129)</f>
        <v/>
      </c>
      <c r="J129" s="46" t="str">
        <f>IFERROR((VLOOKUP(I129,Hoja2!$K$2:$L$4,2,FALSE)),"")</f>
        <v/>
      </c>
      <c r="K129" s="26" t="str">
        <f>IF(+'Detalle de Pagos'!G129=0,"",+'Detalle de Pagos'!G129)</f>
        <v/>
      </c>
      <c r="L129" s="29" t="str">
        <f>IF(+'Detalle de Pagos'!H129=0,"",+'Detalle de Pagos'!H129)</f>
        <v/>
      </c>
      <c r="M129" s="30" t="str">
        <f>IF(+'Detalle de Pagos'!I129=0,"",+'Detalle de Pagos'!I129)</f>
        <v/>
      </c>
      <c r="N129" s="30" t="str">
        <f>IF(+'Detalle de Pagos'!J129=0,"",+'Detalle de Pagos'!J129)</f>
        <v/>
      </c>
      <c r="O129" s="30" t="str">
        <f>IF(+'Detalle de Pagos'!K129=0,"",+'Detalle de Pagos'!K129)</f>
        <v/>
      </c>
      <c r="P129" s="30" t="str">
        <f>IF(+'Detalle de Pagos'!L129=0,"",+'Detalle de Pagos'!L129)</f>
        <v/>
      </c>
      <c r="Q129" s="30"/>
      <c r="R129"/>
    </row>
    <row r="130" spans="1:18" hidden="1" x14ac:dyDescent="0.2">
      <c r="A130" s="27" t="str">
        <f>IF(+'Detalle de Pagos'!A130=0,"",+'Detalle de Pagos'!A130)</f>
        <v/>
      </c>
      <c r="B130" s="48" t="str">
        <f>IF(+'Detalle de Pagos'!B130=0,"",+'Detalle de Pagos'!B130)</f>
        <v/>
      </c>
      <c r="C130" s="31"/>
      <c r="D130" s="42" t="str">
        <f>IF(+'Detalle de Pagos'!C130=0,"",+'Detalle de Pagos'!C130)</f>
        <v/>
      </c>
      <c r="E130" s="25" t="str">
        <f>IF(+'Detalle de Pagos'!D130=0,"",+'Detalle de Pagos'!D130)</f>
        <v/>
      </c>
      <c r="F130" s="46">
        <f>IFERROR((VLOOKUP(E130,Hoja2!$G$2:$H$6,2,FALSE)),0)</f>
        <v>0</v>
      </c>
      <c r="G130" s="25" t="str">
        <f>IF(+'Detalle de Pagos'!E130=0,"",+'Detalle de Pagos'!E130)</f>
        <v/>
      </c>
      <c r="H130" s="46">
        <f>IFERROR((VLOOKUP(G130,Hoja2!$I$2:$J$19,2,FALSE)),0)</f>
        <v>0</v>
      </c>
      <c r="I130" s="25" t="str">
        <f>IF(+'Detalle de Pagos'!F130=0,"",+'Detalle de Pagos'!F130)</f>
        <v/>
      </c>
      <c r="J130" s="46" t="str">
        <f>IFERROR((VLOOKUP(I130,Hoja2!$K$2:$L$4,2,FALSE)),"")</f>
        <v/>
      </c>
      <c r="K130" s="26" t="str">
        <f>IF(+'Detalle de Pagos'!G130=0,"",+'Detalle de Pagos'!G130)</f>
        <v/>
      </c>
      <c r="L130" s="29" t="str">
        <f>IF(+'Detalle de Pagos'!H130=0,"",+'Detalle de Pagos'!H130)</f>
        <v/>
      </c>
      <c r="M130" s="30" t="str">
        <f>IF(+'Detalle de Pagos'!I130=0,"",+'Detalle de Pagos'!I130)</f>
        <v/>
      </c>
      <c r="N130" s="30" t="str">
        <f>IF(+'Detalle de Pagos'!J130=0,"",+'Detalle de Pagos'!J130)</f>
        <v/>
      </c>
      <c r="O130" s="30" t="str">
        <f>IF(+'Detalle de Pagos'!K130=0,"",+'Detalle de Pagos'!K130)</f>
        <v/>
      </c>
      <c r="P130" s="30" t="str">
        <f>IF(+'Detalle de Pagos'!L130=0,"",+'Detalle de Pagos'!L130)</f>
        <v/>
      </c>
      <c r="Q130" s="30"/>
      <c r="R130"/>
    </row>
    <row r="131" spans="1:18" hidden="1" x14ac:dyDescent="0.2">
      <c r="A131" s="27" t="str">
        <f>IF(+'Detalle de Pagos'!A131=0,"",+'Detalle de Pagos'!A131)</f>
        <v/>
      </c>
      <c r="B131" s="48" t="str">
        <f>IF(+'Detalle de Pagos'!B131=0,"",+'Detalle de Pagos'!B131)</f>
        <v/>
      </c>
      <c r="C131" s="31"/>
      <c r="D131" s="42" t="str">
        <f>IF(+'Detalle de Pagos'!C131=0,"",+'Detalle de Pagos'!C131)</f>
        <v/>
      </c>
      <c r="E131" s="25" t="str">
        <f>IF(+'Detalle de Pagos'!D131=0,"",+'Detalle de Pagos'!D131)</f>
        <v/>
      </c>
      <c r="F131" s="46">
        <f>IFERROR((VLOOKUP(E131,Hoja2!$G$2:$H$6,2,FALSE)),0)</f>
        <v>0</v>
      </c>
      <c r="G131" s="25" t="str">
        <f>IF(+'Detalle de Pagos'!E131=0,"",+'Detalle de Pagos'!E131)</f>
        <v/>
      </c>
      <c r="H131" s="46">
        <f>IFERROR((VLOOKUP(G131,Hoja2!$I$2:$J$19,2,FALSE)),0)</f>
        <v>0</v>
      </c>
      <c r="I131" s="25" t="str">
        <f>IF(+'Detalle de Pagos'!F131=0,"",+'Detalle de Pagos'!F131)</f>
        <v/>
      </c>
      <c r="J131" s="46" t="str">
        <f>IFERROR((VLOOKUP(I131,Hoja2!$K$2:$L$4,2,FALSE)),"")</f>
        <v/>
      </c>
      <c r="K131" s="26" t="str">
        <f>IF(+'Detalle de Pagos'!G131=0,"",+'Detalle de Pagos'!G131)</f>
        <v/>
      </c>
      <c r="L131" s="29" t="str">
        <f>IF(+'Detalle de Pagos'!H131=0,"",+'Detalle de Pagos'!H131)</f>
        <v/>
      </c>
      <c r="M131" s="30" t="str">
        <f>IF(+'Detalle de Pagos'!I131=0,"",+'Detalle de Pagos'!I131)</f>
        <v/>
      </c>
      <c r="N131" s="30" t="str">
        <f>IF(+'Detalle de Pagos'!J131=0,"",+'Detalle de Pagos'!J131)</f>
        <v/>
      </c>
      <c r="O131" s="30" t="str">
        <f>IF(+'Detalle de Pagos'!K131=0,"",+'Detalle de Pagos'!K131)</f>
        <v/>
      </c>
      <c r="P131" s="30" t="str">
        <f>IF(+'Detalle de Pagos'!L131=0,"",+'Detalle de Pagos'!L131)</f>
        <v/>
      </c>
      <c r="Q131" s="30"/>
      <c r="R131"/>
    </row>
    <row r="132" spans="1:18" hidden="1" x14ac:dyDescent="0.2">
      <c r="A132" s="27" t="str">
        <f>IF(+'Detalle de Pagos'!A132=0,"",+'Detalle de Pagos'!A132)</f>
        <v/>
      </c>
      <c r="B132" s="48" t="str">
        <f>IF(+'Detalle de Pagos'!B132=0,"",+'Detalle de Pagos'!B132)</f>
        <v/>
      </c>
      <c r="C132" s="31"/>
      <c r="D132" s="42" t="str">
        <f>IF(+'Detalle de Pagos'!C132=0,"",+'Detalle de Pagos'!C132)</f>
        <v/>
      </c>
      <c r="E132" s="25" t="str">
        <f>IF(+'Detalle de Pagos'!D132=0,"",+'Detalle de Pagos'!D132)</f>
        <v/>
      </c>
      <c r="F132" s="46">
        <f>IFERROR((VLOOKUP(E132,Hoja2!$G$2:$H$6,2,FALSE)),0)</f>
        <v>0</v>
      </c>
      <c r="G132" s="25" t="str">
        <f>IF(+'Detalle de Pagos'!E132=0,"",+'Detalle de Pagos'!E132)</f>
        <v/>
      </c>
      <c r="H132" s="46">
        <f>IFERROR((VLOOKUP(G132,Hoja2!$I$2:$J$19,2,FALSE)),0)</f>
        <v>0</v>
      </c>
      <c r="I132" s="25" t="str">
        <f>IF(+'Detalle de Pagos'!F132=0,"",+'Detalle de Pagos'!F132)</f>
        <v/>
      </c>
      <c r="J132" s="46" t="str">
        <f>IFERROR((VLOOKUP(I132,Hoja2!$K$2:$L$4,2,FALSE)),"")</f>
        <v/>
      </c>
      <c r="K132" s="26" t="str">
        <f>IF(+'Detalle de Pagos'!G132=0,"",+'Detalle de Pagos'!G132)</f>
        <v/>
      </c>
      <c r="L132" s="29" t="str">
        <f>IF(+'Detalle de Pagos'!H132=0,"",+'Detalle de Pagos'!H132)</f>
        <v/>
      </c>
      <c r="M132" s="30" t="str">
        <f>IF(+'Detalle de Pagos'!I132=0,"",+'Detalle de Pagos'!I132)</f>
        <v/>
      </c>
      <c r="N132" s="30" t="str">
        <f>IF(+'Detalle de Pagos'!J132=0,"",+'Detalle de Pagos'!J132)</f>
        <v/>
      </c>
      <c r="O132" s="30" t="str">
        <f>IF(+'Detalle de Pagos'!K132=0,"",+'Detalle de Pagos'!K132)</f>
        <v/>
      </c>
      <c r="P132" s="30" t="str">
        <f>IF(+'Detalle de Pagos'!L132=0,"",+'Detalle de Pagos'!L132)</f>
        <v/>
      </c>
      <c r="Q132" s="30"/>
      <c r="R132"/>
    </row>
    <row r="133" spans="1:18" hidden="1" x14ac:dyDescent="0.2">
      <c r="A133" s="27" t="str">
        <f>IF(+'Detalle de Pagos'!A133=0,"",+'Detalle de Pagos'!A133)</f>
        <v/>
      </c>
      <c r="B133" s="48" t="str">
        <f>IF(+'Detalle de Pagos'!B133=0,"",+'Detalle de Pagos'!B133)</f>
        <v/>
      </c>
      <c r="C133" s="31"/>
      <c r="D133" s="42" t="str">
        <f>IF(+'Detalle de Pagos'!C133=0,"",+'Detalle de Pagos'!C133)</f>
        <v/>
      </c>
      <c r="E133" s="25" t="str">
        <f>IF(+'Detalle de Pagos'!D133=0,"",+'Detalle de Pagos'!D133)</f>
        <v/>
      </c>
      <c r="F133" s="46">
        <f>IFERROR((VLOOKUP(E133,Hoja2!$G$2:$H$6,2,FALSE)),0)</f>
        <v>0</v>
      </c>
      <c r="G133" s="25" t="str">
        <f>IF(+'Detalle de Pagos'!E133=0,"",+'Detalle de Pagos'!E133)</f>
        <v/>
      </c>
      <c r="H133" s="46">
        <f>IFERROR((VLOOKUP(G133,Hoja2!$I$2:$J$19,2,FALSE)),0)</f>
        <v>0</v>
      </c>
      <c r="I133" s="25" t="str">
        <f>IF(+'Detalle de Pagos'!F133=0,"",+'Detalle de Pagos'!F133)</f>
        <v/>
      </c>
      <c r="J133" s="46" t="str">
        <f>IFERROR((VLOOKUP(I133,Hoja2!$K$2:$L$4,2,FALSE)),"")</f>
        <v/>
      </c>
      <c r="K133" s="26" t="str">
        <f>IF(+'Detalle de Pagos'!G133=0,"",+'Detalle de Pagos'!G133)</f>
        <v/>
      </c>
      <c r="L133" s="29" t="str">
        <f>IF(+'Detalle de Pagos'!H133=0,"",+'Detalle de Pagos'!H133)</f>
        <v/>
      </c>
      <c r="M133" s="30" t="str">
        <f>IF(+'Detalle de Pagos'!I133=0,"",+'Detalle de Pagos'!I133)</f>
        <v/>
      </c>
      <c r="N133" s="30" t="str">
        <f>IF(+'Detalle de Pagos'!J133=0,"",+'Detalle de Pagos'!J133)</f>
        <v/>
      </c>
      <c r="O133" s="30" t="str">
        <f>IF(+'Detalle de Pagos'!K133=0,"",+'Detalle de Pagos'!K133)</f>
        <v/>
      </c>
      <c r="P133" s="30" t="str">
        <f>IF(+'Detalle de Pagos'!L133=0,"",+'Detalle de Pagos'!L133)</f>
        <v/>
      </c>
      <c r="Q133" s="30"/>
      <c r="R133"/>
    </row>
    <row r="134" spans="1:18" hidden="1" x14ac:dyDescent="0.2">
      <c r="A134" s="27" t="str">
        <f>IF(+'Detalle de Pagos'!A134=0,"",+'Detalle de Pagos'!A134)</f>
        <v/>
      </c>
      <c r="B134" s="48" t="str">
        <f>IF(+'Detalle de Pagos'!B134=0,"",+'Detalle de Pagos'!B134)</f>
        <v/>
      </c>
      <c r="C134" s="31"/>
      <c r="D134" s="42" t="str">
        <f>IF(+'Detalle de Pagos'!C134=0,"",+'Detalle de Pagos'!C134)</f>
        <v/>
      </c>
      <c r="E134" s="25" t="str">
        <f>IF(+'Detalle de Pagos'!D134=0,"",+'Detalle de Pagos'!D134)</f>
        <v/>
      </c>
      <c r="F134" s="46">
        <f>IFERROR((VLOOKUP(E134,Hoja2!$G$2:$H$6,2,FALSE)),0)</f>
        <v>0</v>
      </c>
      <c r="G134" s="25" t="str">
        <f>IF(+'Detalle de Pagos'!E134=0,"",+'Detalle de Pagos'!E134)</f>
        <v/>
      </c>
      <c r="H134" s="46">
        <f>IFERROR((VLOOKUP(G134,Hoja2!$I$2:$J$19,2,FALSE)),0)</f>
        <v>0</v>
      </c>
      <c r="I134" s="25" t="str">
        <f>IF(+'Detalle de Pagos'!F134=0,"",+'Detalle de Pagos'!F134)</f>
        <v/>
      </c>
      <c r="J134" s="46" t="str">
        <f>IFERROR((VLOOKUP(I134,Hoja2!$K$2:$L$4,2,FALSE)),"")</f>
        <v/>
      </c>
      <c r="K134" s="26" t="str">
        <f>IF(+'Detalle de Pagos'!G134=0,"",+'Detalle de Pagos'!G134)</f>
        <v/>
      </c>
      <c r="L134" s="29" t="str">
        <f>IF(+'Detalle de Pagos'!H134=0,"",+'Detalle de Pagos'!H134)</f>
        <v/>
      </c>
      <c r="M134" s="30" t="str">
        <f>IF(+'Detalle de Pagos'!I134=0,"",+'Detalle de Pagos'!I134)</f>
        <v/>
      </c>
      <c r="N134" s="30" t="str">
        <f>IF(+'Detalle de Pagos'!J134=0,"",+'Detalle de Pagos'!J134)</f>
        <v/>
      </c>
      <c r="O134" s="30" t="str">
        <f>IF(+'Detalle de Pagos'!K134=0,"",+'Detalle de Pagos'!K134)</f>
        <v/>
      </c>
      <c r="P134" s="30" t="str">
        <f>IF(+'Detalle de Pagos'!L134=0,"",+'Detalle de Pagos'!L134)</f>
        <v/>
      </c>
      <c r="Q134" s="30"/>
      <c r="R134"/>
    </row>
    <row r="135" spans="1:18" hidden="1" x14ac:dyDescent="0.2">
      <c r="A135" s="27" t="str">
        <f>IF(+'Detalle de Pagos'!A135=0,"",+'Detalle de Pagos'!A135)</f>
        <v/>
      </c>
      <c r="B135" s="48" t="str">
        <f>IF(+'Detalle de Pagos'!B135=0,"",+'Detalle de Pagos'!B135)</f>
        <v/>
      </c>
      <c r="C135" s="31"/>
      <c r="D135" s="42" t="str">
        <f>IF(+'Detalle de Pagos'!C135=0,"",+'Detalle de Pagos'!C135)</f>
        <v/>
      </c>
      <c r="E135" s="25" t="str">
        <f>IF(+'Detalle de Pagos'!D135=0,"",+'Detalle de Pagos'!D135)</f>
        <v/>
      </c>
      <c r="F135" s="46">
        <f>IFERROR((VLOOKUP(E135,Hoja2!$G$2:$H$6,2,FALSE)),0)</f>
        <v>0</v>
      </c>
      <c r="G135" s="25" t="str">
        <f>IF(+'Detalle de Pagos'!E135=0,"",+'Detalle de Pagos'!E135)</f>
        <v/>
      </c>
      <c r="H135" s="46">
        <f>IFERROR((VLOOKUP(G135,Hoja2!$I$2:$J$19,2,FALSE)),0)</f>
        <v>0</v>
      </c>
      <c r="I135" s="25" t="str">
        <f>IF(+'Detalle de Pagos'!F135=0,"",+'Detalle de Pagos'!F135)</f>
        <v/>
      </c>
      <c r="J135" s="46" t="str">
        <f>IFERROR((VLOOKUP(I135,Hoja2!$K$2:$L$4,2,FALSE)),"")</f>
        <v/>
      </c>
      <c r="K135" s="26" t="str">
        <f>IF(+'Detalle de Pagos'!G135=0,"",+'Detalle de Pagos'!G135)</f>
        <v/>
      </c>
      <c r="L135" s="29" t="str">
        <f>IF(+'Detalle de Pagos'!H135=0,"",+'Detalle de Pagos'!H135)</f>
        <v/>
      </c>
      <c r="M135" s="30" t="str">
        <f>IF(+'Detalle de Pagos'!I135=0,"",+'Detalle de Pagos'!I135)</f>
        <v/>
      </c>
      <c r="N135" s="30" t="str">
        <f>IF(+'Detalle de Pagos'!J135=0,"",+'Detalle de Pagos'!J135)</f>
        <v/>
      </c>
      <c r="O135" s="30" t="str">
        <f>IF(+'Detalle de Pagos'!K135=0,"",+'Detalle de Pagos'!K135)</f>
        <v/>
      </c>
      <c r="P135" s="30" t="str">
        <f>IF(+'Detalle de Pagos'!L135=0,"",+'Detalle de Pagos'!L135)</f>
        <v/>
      </c>
      <c r="Q135" s="30"/>
      <c r="R135"/>
    </row>
    <row r="136" spans="1:18" hidden="1" x14ac:dyDescent="0.2">
      <c r="A136" s="27" t="str">
        <f>IF(+'Detalle de Pagos'!A136=0,"",+'Detalle de Pagos'!A136)</f>
        <v/>
      </c>
      <c r="B136" s="48" t="str">
        <f>IF(+'Detalle de Pagos'!B136=0,"",+'Detalle de Pagos'!B136)</f>
        <v/>
      </c>
      <c r="C136" s="31"/>
      <c r="D136" s="42" t="str">
        <f>IF(+'Detalle de Pagos'!C136=0,"",+'Detalle de Pagos'!C136)</f>
        <v/>
      </c>
      <c r="E136" s="25" t="str">
        <f>IF(+'Detalle de Pagos'!D136=0,"",+'Detalle de Pagos'!D136)</f>
        <v/>
      </c>
      <c r="F136" s="46">
        <f>IFERROR((VLOOKUP(E136,Hoja2!$G$2:$H$6,2,FALSE)),0)</f>
        <v>0</v>
      </c>
      <c r="G136" s="25" t="str">
        <f>IF(+'Detalle de Pagos'!E136=0,"",+'Detalle de Pagos'!E136)</f>
        <v/>
      </c>
      <c r="H136" s="46">
        <f>IFERROR((VLOOKUP(G136,Hoja2!$I$2:$J$19,2,FALSE)),0)</f>
        <v>0</v>
      </c>
      <c r="I136" s="25" t="str">
        <f>IF(+'Detalle de Pagos'!F136=0,"",+'Detalle de Pagos'!F136)</f>
        <v/>
      </c>
      <c r="J136" s="46" t="str">
        <f>IFERROR((VLOOKUP(I136,Hoja2!$K$2:$L$4,2,FALSE)),"")</f>
        <v/>
      </c>
      <c r="K136" s="26" t="str">
        <f>IF(+'Detalle de Pagos'!G136=0,"",+'Detalle de Pagos'!G136)</f>
        <v/>
      </c>
      <c r="L136" s="29" t="str">
        <f>IF(+'Detalle de Pagos'!H136=0,"",+'Detalle de Pagos'!H136)</f>
        <v/>
      </c>
      <c r="M136" s="30" t="str">
        <f>IF(+'Detalle de Pagos'!I136=0,"",+'Detalle de Pagos'!I136)</f>
        <v/>
      </c>
      <c r="N136" s="30" t="str">
        <f>IF(+'Detalle de Pagos'!J136=0,"",+'Detalle de Pagos'!J136)</f>
        <v/>
      </c>
      <c r="O136" s="30" t="str">
        <f>IF(+'Detalle de Pagos'!K136=0,"",+'Detalle de Pagos'!K136)</f>
        <v/>
      </c>
      <c r="P136" s="30" t="str">
        <f>IF(+'Detalle de Pagos'!L136=0,"",+'Detalle de Pagos'!L136)</f>
        <v/>
      </c>
      <c r="Q136" s="30"/>
      <c r="R136"/>
    </row>
    <row r="137" spans="1:18" hidden="1" x14ac:dyDescent="0.2">
      <c r="A137" s="27" t="str">
        <f>IF(+'Detalle de Pagos'!A137=0,"",+'Detalle de Pagos'!A137)</f>
        <v/>
      </c>
      <c r="B137" s="48" t="str">
        <f>IF(+'Detalle de Pagos'!B137=0,"",+'Detalle de Pagos'!B137)</f>
        <v/>
      </c>
      <c r="C137" s="31"/>
      <c r="D137" s="42" t="str">
        <f>IF(+'Detalle de Pagos'!C137=0,"",+'Detalle de Pagos'!C137)</f>
        <v/>
      </c>
      <c r="E137" s="25" t="str">
        <f>IF(+'Detalle de Pagos'!D137=0,"",+'Detalle de Pagos'!D137)</f>
        <v/>
      </c>
      <c r="F137" s="46">
        <f>IFERROR((VLOOKUP(E137,Hoja2!$G$2:$H$6,2,FALSE)),0)</f>
        <v>0</v>
      </c>
      <c r="G137" s="25" t="str">
        <f>IF(+'Detalle de Pagos'!E137=0,"",+'Detalle de Pagos'!E137)</f>
        <v/>
      </c>
      <c r="H137" s="46">
        <f>IFERROR((VLOOKUP(G137,Hoja2!$I$2:$J$19,2,FALSE)),0)</f>
        <v>0</v>
      </c>
      <c r="I137" s="25" t="str">
        <f>IF(+'Detalle de Pagos'!F137=0,"",+'Detalle de Pagos'!F137)</f>
        <v/>
      </c>
      <c r="J137" s="46" t="str">
        <f>IFERROR((VLOOKUP(I137,Hoja2!$K$2:$L$4,2,FALSE)),"")</f>
        <v/>
      </c>
      <c r="K137" s="26" t="str">
        <f>IF(+'Detalle de Pagos'!G137=0,"",+'Detalle de Pagos'!G137)</f>
        <v/>
      </c>
      <c r="L137" s="29" t="str">
        <f>IF(+'Detalle de Pagos'!H137=0,"",+'Detalle de Pagos'!H137)</f>
        <v/>
      </c>
      <c r="M137" s="30" t="str">
        <f>IF(+'Detalle de Pagos'!I137=0,"",+'Detalle de Pagos'!I137)</f>
        <v/>
      </c>
      <c r="N137" s="30" t="str">
        <f>IF(+'Detalle de Pagos'!J137=0,"",+'Detalle de Pagos'!J137)</f>
        <v/>
      </c>
      <c r="O137" s="30" t="str">
        <f>IF(+'Detalle de Pagos'!K137=0,"",+'Detalle de Pagos'!K137)</f>
        <v/>
      </c>
      <c r="P137" s="30" t="str">
        <f>IF(+'Detalle de Pagos'!L137=0,"",+'Detalle de Pagos'!L137)</f>
        <v/>
      </c>
      <c r="Q137" s="30"/>
      <c r="R137"/>
    </row>
    <row r="138" spans="1:18" hidden="1" x14ac:dyDescent="0.2">
      <c r="A138" s="27" t="str">
        <f>IF(+'Detalle de Pagos'!A138=0,"",+'Detalle de Pagos'!A138)</f>
        <v/>
      </c>
      <c r="B138" s="48" t="str">
        <f>IF(+'Detalle de Pagos'!B138=0,"",+'Detalle de Pagos'!B138)</f>
        <v/>
      </c>
      <c r="C138" s="31"/>
      <c r="D138" s="42" t="str">
        <f>IF(+'Detalle de Pagos'!C138=0,"",+'Detalle de Pagos'!C138)</f>
        <v/>
      </c>
      <c r="E138" s="25" t="str">
        <f>IF(+'Detalle de Pagos'!D138=0,"",+'Detalle de Pagos'!D138)</f>
        <v/>
      </c>
      <c r="F138" s="46">
        <f>IFERROR((VLOOKUP(E138,Hoja2!$G$2:$H$6,2,FALSE)),0)</f>
        <v>0</v>
      </c>
      <c r="G138" s="25" t="str">
        <f>IF(+'Detalle de Pagos'!E138=0,"",+'Detalle de Pagos'!E138)</f>
        <v/>
      </c>
      <c r="H138" s="46">
        <f>IFERROR((VLOOKUP(G138,Hoja2!$I$2:$J$19,2,FALSE)),0)</f>
        <v>0</v>
      </c>
      <c r="I138" s="25" t="str">
        <f>IF(+'Detalle de Pagos'!F138=0,"",+'Detalle de Pagos'!F138)</f>
        <v/>
      </c>
      <c r="J138" s="46" t="str">
        <f>IFERROR((VLOOKUP(I138,Hoja2!$K$2:$L$4,2,FALSE)),"")</f>
        <v/>
      </c>
      <c r="K138" s="26" t="str">
        <f>IF(+'Detalle de Pagos'!G138=0,"",+'Detalle de Pagos'!G138)</f>
        <v/>
      </c>
      <c r="L138" s="29" t="str">
        <f>IF(+'Detalle de Pagos'!H138=0,"",+'Detalle de Pagos'!H138)</f>
        <v/>
      </c>
      <c r="M138" s="30" t="str">
        <f>IF(+'Detalle de Pagos'!I138=0,"",+'Detalle de Pagos'!I138)</f>
        <v/>
      </c>
      <c r="N138" s="30" t="str">
        <f>IF(+'Detalle de Pagos'!J138=0,"",+'Detalle de Pagos'!J138)</f>
        <v/>
      </c>
      <c r="O138" s="30" t="str">
        <f>IF(+'Detalle de Pagos'!K138=0,"",+'Detalle de Pagos'!K138)</f>
        <v/>
      </c>
      <c r="P138" s="30" t="str">
        <f>IF(+'Detalle de Pagos'!L138=0,"",+'Detalle de Pagos'!L138)</f>
        <v/>
      </c>
      <c r="Q138" s="30"/>
      <c r="R138"/>
    </row>
    <row r="139" spans="1:18" hidden="1" x14ac:dyDescent="0.2">
      <c r="A139" s="27" t="str">
        <f>IF(+'Detalle de Pagos'!A139=0,"",+'Detalle de Pagos'!A139)</f>
        <v/>
      </c>
      <c r="B139" s="48" t="str">
        <f>IF(+'Detalle de Pagos'!B139=0,"",+'Detalle de Pagos'!B139)</f>
        <v/>
      </c>
      <c r="C139" s="31"/>
      <c r="D139" s="42" t="str">
        <f>IF(+'Detalle de Pagos'!C139=0,"",+'Detalle de Pagos'!C139)</f>
        <v/>
      </c>
      <c r="E139" s="25" t="str">
        <f>IF(+'Detalle de Pagos'!D139=0,"",+'Detalle de Pagos'!D139)</f>
        <v/>
      </c>
      <c r="F139" s="46">
        <f>IFERROR((VLOOKUP(E139,Hoja2!$G$2:$H$6,2,FALSE)),0)</f>
        <v>0</v>
      </c>
      <c r="G139" s="25" t="str">
        <f>IF(+'Detalle de Pagos'!E139=0,"",+'Detalle de Pagos'!E139)</f>
        <v/>
      </c>
      <c r="H139" s="46">
        <f>IFERROR((VLOOKUP(G139,Hoja2!$I$2:$J$19,2,FALSE)),0)</f>
        <v>0</v>
      </c>
      <c r="I139" s="25" t="str">
        <f>IF(+'Detalle de Pagos'!F139=0,"",+'Detalle de Pagos'!F139)</f>
        <v/>
      </c>
      <c r="J139" s="46" t="str">
        <f>IFERROR((VLOOKUP(I139,Hoja2!$K$2:$L$4,2,FALSE)),"")</f>
        <v/>
      </c>
      <c r="K139" s="26" t="str">
        <f>IF(+'Detalle de Pagos'!G139=0,"",+'Detalle de Pagos'!G139)</f>
        <v/>
      </c>
      <c r="L139" s="29" t="str">
        <f>IF(+'Detalle de Pagos'!H139=0,"",+'Detalle de Pagos'!H139)</f>
        <v/>
      </c>
      <c r="M139" s="30" t="str">
        <f>IF(+'Detalle de Pagos'!I139=0,"",+'Detalle de Pagos'!I139)</f>
        <v/>
      </c>
      <c r="N139" s="30" t="str">
        <f>IF(+'Detalle de Pagos'!J139=0,"",+'Detalle de Pagos'!J139)</f>
        <v/>
      </c>
      <c r="O139" s="30" t="str">
        <f>IF(+'Detalle de Pagos'!K139=0,"",+'Detalle de Pagos'!K139)</f>
        <v/>
      </c>
      <c r="P139" s="30" t="str">
        <f>IF(+'Detalle de Pagos'!L139=0,"",+'Detalle de Pagos'!L139)</f>
        <v/>
      </c>
      <c r="Q139" s="30"/>
      <c r="R139"/>
    </row>
    <row r="140" spans="1:18" hidden="1" x14ac:dyDescent="0.2">
      <c r="A140" s="27" t="str">
        <f>IF(+'Detalle de Pagos'!A140=0,"",+'Detalle de Pagos'!A140)</f>
        <v/>
      </c>
      <c r="B140" s="48" t="str">
        <f>IF(+'Detalle de Pagos'!B140=0,"",+'Detalle de Pagos'!B140)</f>
        <v/>
      </c>
      <c r="C140" s="31"/>
      <c r="D140" s="42" t="str">
        <f>IF(+'Detalle de Pagos'!C140=0,"",+'Detalle de Pagos'!C140)</f>
        <v/>
      </c>
      <c r="E140" s="25" t="str">
        <f>IF(+'Detalle de Pagos'!D140=0,"",+'Detalle de Pagos'!D140)</f>
        <v/>
      </c>
      <c r="F140" s="46">
        <f>IFERROR((VLOOKUP(E140,Hoja2!$G$2:$H$6,2,FALSE)),0)</f>
        <v>0</v>
      </c>
      <c r="G140" s="25" t="str">
        <f>IF(+'Detalle de Pagos'!E140=0,"",+'Detalle de Pagos'!E140)</f>
        <v/>
      </c>
      <c r="H140" s="46">
        <f>IFERROR((VLOOKUP(G140,Hoja2!$I$2:$J$19,2,FALSE)),0)</f>
        <v>0</v>
      </c>
      <c r="I140" s="25" t="str">
        <f>IF(+'Detalle de Pagos'!F140=0,"",+'Detalle de Pagos'!F140)</f>
        <v/>
      </c>
      <c r="J140" s="46" t="str">
        <f>IFERROR((VLOOKUP(I140,Hoja2!$K$2:$L$4,2,FALSE)),"")</f>
        <v/>
      </c>
      <c r="K140" s="26" t="str">
        <f>IF(+'Detalle de Pagos'!G140=0,"",+'Detalle de Pagos'!G140)</f>
        <v/>
      </c>
      <c r="L140" s="29" t="str">
        <f>IF(+'Detalle de Pagos'!H140=0,"",+'Detalle de Pagos'!H140)</f>
        <v/>
      </c>
      <c r="M140" s="30" t="str">
        <f>IF(+'Detalle de Pagos'!I140=0,"",+'Detalle de Pagos'!I140)</f>
        <v/>
      </c>
      <c r="N140" s="30" t="str">
        <f>IF(+'Detalle de Pagos'!J140=0,"",+'Detalle de Pagos'!J140)</f>
        <v/>
      </c>
      <c r="O140" s="30" t="str">
        <f>IF(+'Detalle de Pagos'!K140=0,"",+'Detalle de Pagos'!K140)</f>
        <v/>
      </c>
      <c r="P140" s="30" t="str">
        <f>IF(+'Detalle de Pagos'!L140=0,"",+'Detalle de Pagos'!L140)</f>
        <v/>
      </c>
      <c r="Q140" s="30"/>
      <c r="R140"/>
    </row>
    <row r="141" spans="1:18" hidden="1" x14ac:dyDescent="0.2">
      <c r="A141" s="27" t="str">
        <f>IF(+'Detalle de Pagos'!A141=0,"",+'Detalle de Pagos'!A141)</f>
        <v/>
      </c>
      <c r="B141" s="48" t="str">
        <f>IF(+'Detalle de Pagos'!B141=0,"",+'Detalle de Pagos'!B141)</f>
        <v/>
      </c>
      <c r="C141" s="31"/>
      <c r="D141" s="42" t="str">
        <f>IF(+'Detalle de Pagos'!C141=0,"",+'Detalle de Pagos'!C141)</f>
        <v/>
      </c>
      <c r="E141" s="25" t="str">
        <f>IF(+'Detalle de Pagos'!D141=0,"",+'Detalle de Pagos'!D141)</f>
        <v/>
      </c>
      <c r="F141" s="46">
        <f>IFERROR((VLOOKUP(E141,Hoja2!$G$2:$H$6,2,FALSE)),0)</f>
        <v>0</v>
      </c>
      <c r="G141" s="25" t="str">
        <f>IF(+'Detalle de Pagos'!E141=0,"",+'Detalle de Pagos'!E141)</f>
        <v/>
      </c>
      <c r="H141" s="46">
        <f>IFERROR((VLOOKUP(G141,Hoja2!$I$2:$J$19,2,FALSE)),0)</f>
        <v>0</v>
      </c>
      <c r="I141" s="25" t="str">
        <f>IF(+'Detalle de Pagos'!F141=0,"",+'Detalle de Pagos'!F141)</f>
        <v/>
      </c>
      <c r="J141" s="46" t="str">
        <f>IFERROR((VLOOKUP(I141,Hoja2!$K$2:$L$4,2,FALSE)),"")</f>
        <v/>
      </c>
      <c r="K141" s="26" t="str">
        <f>IF(+'Detalle de Pagos'!G141=0,"",+'Detalle de Pagos'!G141)</f>
        <v/>
      </c>
      <c r="L141" s="29" t="str">
        <f>IF(+'Detalle de Pagos'!H141=0,"",+'Detalle de Pagos'!H141)</f>
        <v/>
      </c>
      <c r="M141" s="30" t="str">
        <f>IF(+'Detalle de Pagos'!I141=0,"",+'Detalle de Pagos'!I141)</f>
        <v/>
      </c>
      <c r="N141" s="30" t="str">
        <f>IF(+'Detalle de Pagos'!J141=0,"",+'Detalle de Pagos'!J141)</f>
        <v/>
      </c>
      <c r="O141" s="30" t="str">
        <f>IF(+'Detalle de Pagos'!K141=0,"",+'Detalle de Pagos'!K141)</f>
        <v/>
      </c>
      <c r="P141" s="30" t="str">
        <f>IF(+'Detalle de Pagos'!L141=0,"",+'Detalle de Pagos'!L141)</f>
        <v/>
      </c>
      <c r="Q141" s="30"/>
      <c r="R141"/>
    </row>
    <row r="142" spans="1:18" hidden="1" x14ac:dyDescent="0.2">
      <c r="A142" s="27" t="str">
        <f>IF(+'Detalle de Pagos'!A142=0,"",+'Detalle de Pagos'!A142)</f>
        <v/>
      </c>
      <c r="B142" s="48" t="str">
        <f>IF(+'Detalle de Pagos'!B142=0,"",+'Detalle de Pagos'!B142)</f>
        <v/>
      </c>
      <c r="C142" s="31"/>
      <c r="D142" s="42" t="str">
        <f>IF(+'Detalle de Pagos'!C142=0,"",+'Detalle de Pagos'!C142)</f>
        <v/>
      </c>
      <c r="E142" s="25" t="str">
        <f>IF(+'Detalle de Pagos'!D142=0,"",+'Detalle de Pagos'!D142)</f>
        <v/>
      </c>
      <c r="F142" s="46">
        <f>IFERROR((VLOOKUP(E142,Hoja2!$G$2:$H$6,2,FALSE)),0)</f>
        <v>0</v>
      </c>
      <c r="G142" s="25" t="str">
        <f>IF(+'Detalle de Pagos'!E142=0,"",+'Detalle de Pagos'!E142)</f>
        <v/>
      </c>
      <c r="H142" s="46">
        <f>IFERROR((VLOOKUP(G142,Hoja2!$I$2:$J$19,2,FALSE)),0)</f>
        <v>0</v>
      </c>
      <c r="I142" s="25" t="str">
        <f>IF(+'Detalle de Pagos'!F142=0,"",+'Detalle de Pagos'!F142)</f>
        <v/>
      </c>
      <c r="J142" s="46" t="str">
        <f>IFERROR((VLOOKUP(I142,Hoja2!$K$2:$L$4,2,FALSE)),"")</f>
        <v/>
      </c>
      <c r="K142" s="26" t="str">
        <f>IF(+'Detalle de Pagos'!G142=0,"",+'Detalle de Pagos'!G142)</f>
        <v/>
      </c>
      <c r="L142" s="29" t="str">
        <f>IF(+'Detalle de Pagos'!H142=0,"",+'Detalle de Pagos'!H142)</f>
        <v/>
      </c>
      <c r="M142" s="30" t="str">
        <f>IF(+'Detalle de Pagos'!I142=0,"",+'Detalle de Pagos'!I142)</f>
        <v/>
      </c>
      <c r="N142" s="30" t="str">
        <f>IF(+'Detalle de Pagos'!J142=0,"",+'Detalle de Pagos'!J142)</f>
        <v/>
      </c>
      <c r="O142" s="30" t="str">
        <f>IF(+'Detalle de Pagos'!K142=0,"",+'Detalle de Pagos'!K142)</f>
        <v/>
      </c>
      <c r="P142" s="30" t="str">
        <f>IF(+'Detalle de Pagos'!L142=0,"",+'Detalle de Pagos'!L142)</f>
        <v/>
      </c>
      <c r="Q142" s="30"/>
      <c r="R142"/>
    </row>
    <row r="143" spans="1:18" hidden="1" x14ac:dyDescent="0.2">
      <c r="A143" s="27" t="str">
        <f>IF(+'Detalle de Pagos'!A143=0,"",+'Detalle de Pagos'!A143)</f>
        <v/>
      </c>
      <c r="B143" s="48" t="str">
        <f>IF(+'Detalle de Pagos'!B143=0,"",+'Detalle de Pagos'!B143)</f>
        <v/>
      </c>
      <c r="C143" s="31"/>
      <c r="D143" s="42" t="str">
        <f>IF(+'Detalle de Pagos'!C143=0,"",+'Detalle de Pagos'!C143)</f>
        <v/>
      </c>
      <c r="E143" s="25" t="str">
        <f>IF(+'Detalle de Pagos'!D143=0,"",+'Detalle de Pagos'!D143)</f>
        <v/>
      </c>
      <c r="F143" s="46">
        <f>IFERROR((VLOOKUP(E143,Hoja2!$G$2:$H$6,2,FALSE)),0)</f>
        <v>0</v>
      </c>
      <c r="G143" s="25" t="str">
        <f>IF(+'Detalle de Pagos'!E143=0,"",+'Detalle de Pagos'!E143)</f>
        <v/>
      </c>
      <c r="H143" s="46">
        <f>IFERROR((VLOOKUP(G143,Hoja2!$I$2:$J$19,2,FALSE)),0)</f>
        <v>0</v>
      </c>
      <c r="I143" s="25" t="str">
        <f>IF(+'Detalle de Pagos'!F143=0,"",+'Detalle de Pagos'!F143)</f>
        <v/>
      </c>
      <c r="J143" s="46" t="str">
        <f>IFERROR((VLOOKUP(I143,Hoja2!$K$2:$L$4,2,FALSE)),"")</f>
        <v/>
      </c>
      <c r="K143" s="26" t="str">
        <f>IF(+'Detalle de Pagos'!G143=0,"",+'Detalle de Pagos'!G143)</f>
        <v/>
      </c>
      <c r="L143" s="29" t="str">
        <f>IF(+'Detalle de Pagos'!H143=0,"",+'Detalle de Pagos'!H143)</f>
        <v/>
      </c>
      <c r="M143" s="30" t="str">
        <f>IF(+'Detalle de Pagos'!I143=0,"",+'Detalle de Pagos'!I143)</f>
        <v/>
      </c>
      <c r="N143" s="30" t="str">
        <f>IF(+'Detalle de Pagos'!J143=0,"",+'Detalle de Pagos'!J143)</f>
        <v/>
      </c>
      <c r="O143" s="30" t="str">
        <f>IF(+'Detalle de Pagos'!K143=0,"",+'Detalle de Pagos'!K143)</f>
        <v/>
      </c>
      <c r="P143" s="30" t="str">
        <f>IF(+'Detalle de Pagos'!L143=0,"",+'Detalle de Pagos'!L143)</f>
        <v/>
      </c>
      <c r="Q143" s="30"/>
      <c r="R143"/>
    </row>
    <row r="144" spans="1:18" hidden="1" x14ac:dyDescent="0.2">
      <c r="A144" s="27" t="str">
        <f>IF(+'Detalle de Pagos'!A144=0,"",+'Detalle de Pagos'!A144)</f>
        <v/>
      </c>
      <c r="B144" s="48" t="str">
        <f>IF(+'Detalle de Pagos'!B144=0,"",+'Detalle de Pagos'!B144)</f>
        <v/>
      </c>
      <c r="C144" s="31"/>
      <c r="D144" s="42" t="str">
        <f>IF(+'Detalle de Pagos'!C144=0,"",+'Detalle de Pagos'!C144)</f>
        <v/>
      </c>
      <c r="E144" s="25" t="str">
        <f>IF(+'Detalle de Pagos'!D144=0,"",+'Detalle de Pagos'!D144)</f>
        <v/>
      </c>
      <c r="F144" s="46">
        <f>IFERROR((VLOOKUP(E144,Hoja2!$G$2:$H$6,2,FALSE)),0)</f>
        <v>0</v>
      </c>
      <c r="G144" s="25" t="str">
        <f>IF(+'Detalle de Pagos'!E144=0,"",+'Detalle de Pagos'!E144)</f>
        <v/>
      </c>
      <c r="H144" s="46">
        <f>IFERROR((VLOOKUP(G144,Hoja2!$I$2:$J$19,2,FALSE)),0)</f>
        <v>0</v>
      </c>
      <c r="I144" s="25" t="str">
        <f>IF(+'Detalle de Pagos'!F144=0,"",+'Detalle de Pagos'!F144)</f>
        <v/>
      </c>
      <c r="J144" s="46" t="str">
        <f>IFERROR((VLOOKUP(I144,Hoja2!$K$2:$L$4,2,FALSE)),"")</f>
        <v/>
      </c>
      <c r="K144" s="26" t="str">
        <f>IF(+'Detalle de Pagos'!G144=0,"",+'Detalle de Pagos'!G144)</f>
        <v/>
      </c>
      <c r="L144" s="29" t="str">
        <f>IF(+'Detalle de Pagos'!H144=0,"",+'Detalle de Pagos'!H144)</f>
        <v/>
      </c>
      <c r="M144" s="30" t="str">
        <f>IF(+'Detalle de Pagos'!I144=0,"",+'Detalle de Pagos'!I144)</f>
        <v/>
      </c>
      <c r="N144" s="30" t="str">
        <f>IF(+'Detalle de Pagos'!J144=0,"",+'Detalle de Pagos'!J144)</f>
        <v/>
      </c>
      <c r="O144" s="30" t="str">
        <f>IF(+'Detalle de Pagos'!K144=0,"",+'Detalle de Pagos'!K144)</f>
        <v/>
      </c>
      <c r="P144" s="30" t="str">
        <f>IF(+'Detalle de Pagos'!L144=0,"",+'Detalle de Pagos'!L144)</f>
        <v/>
      </c>
      <c r="Q144" s="30"/>
      <c r="R144"/>
    </row>
    <row r="145" spans="1:18" hidden="1" x14ac:dyDescent="0.2">
      <c r="A145" s="27" t="str">
        <f>IF(+'Detalle de Pagos'!A145=0,"",+'Detalle de Pagos'!A145)</f>
        <v/>
      </c>
      <c r="B145" s="48" t="str">
        <f>IF(+'Detalle de Pagos'!B145=0,"",+'Detalle de Pagos'!B145)</f>
        <v/>
      </c>
      <c r="C145" s="31"/>
      <c r="D145" s="42" t="str">
        <f>IF(+'Detalle de Pagos'!C145=0,"",+'Detalle de Pagos'!C145)</f>
        <v/>
      </c>
      <c r="E145" s="25" t="str">
        <f>IF(+'Detalle de Pagos'!D145=0,"",+'Detalle de Pagos'!D145)</f>
        <v/>
      </c>
      <c r="F145" s="46">
        <f>IFERROR((VLOOKUP(E145,Hoja2!$G$2:$H$6,2,FALSE)),0)</f>
        <v>0</v>
      </c>
      <c r="G145" s="25" t="str">
        <f>IF(+'Detalle de Pagos'!E145=0,"",+'Detalle de Pagos'!E145)</f>
        <v/>
      </c>
      <c r="H145" s="46">
        <f>IFERROR((VLOOKUP(G145,Hoja2!$I$2:$J$19,2,FALSE)),0)</f>
        <v>0</v>
      </c>
      <c r="I145" s="25" t="str">
        <f>IF(+'Detalle de Pagos'!F145=0,"",+'Detalle de Pagos'!F145)</f>
        <v/>
      </c>
      <c r="J145" s="46" t="str">
        <f>IFERROR((VLOOKUP(I145,Hoja2!$K$2:$L$4,2,FALSE)),"")</f>
        <v/>
      </c>
      <c r="K145" s="26" t="str">
        <f>IF(+'Detalle de Pagos'!G145=0,"",+'Detalle de Pagos'!G145)</f>
        <v/>
      </c>
      <c r="L145" s="29" t="str">
        <f>IF(+'Detalle de Pagos'!H145=0,"",+'Detalle de Pagos'!H145)</f>
        <v/>
      </c>
      <c r="M145" s="30" t="str">
        <f>IF(+'Detalle de Pagos'!I145=0,"",+'Detalle de Pagos'!I145)</f>
        <v/>
      </c>
      <c r="N145" s="30" t="str">
        <f>IF(+'Detalle de Pagos'!J145=0,"",+'Detalle de Pagos'!J145)</f>
        <v/>
      </c>
      <c r="O145" s="30" t="str">
        <f>IF(+'Detalle de Pagos'!K145=0,"",+'Detalle de Pagos'!K145)</f>
        <v/>
      </c>
      <c r="P145" s="30" t="str">
        <f>IF(+'Detalle de Pagos'!L145=0,"",+'Detalle de Pagos'!L145)</f>
        <v/>
      </c>
      <c r="Q145" s="30"/>
      <c r="R145"/>
    </row>
    <row r="146" spans="1:18" hidden="1" x14ac:dyDescent="0.2">
      <c r="A146" s="27" t="str">
        <f>IF(+'Detalle de Pagos'!A146=0,"",+'Detalle de Pagos'!A146)</f>
        <v/>
      </c>
      <c r="B146" s="48" t="str">
        <f>IF(+'Detalle de Pagos'!B146=0,"",+'Detalle de Pagos'!B146)</f>
        <v/>
      </c>
      <c r="C146" s="31"/>
      <c r="D146" s="42" t="str">
        <f>IF(+'Detalle de Pagos'!C146=0,"",+'Detalle de Pagos'!C146)</f>
        <v/>
      </c>
      <c r="E146" s="25" t="str">
        <f>IF(+'Detalle de Pagos'!D146=0,"",+'Detalle de Pagos'!D146)</f>
        <v/>
      </c>
      <c r="F146" s="46">
        <f>IFERROR((VLOOKUP(E146,Hoja2!$G$2:$H$6,2,FALSE)),0)</f>
        <v>0</v>
      </c>
      <c r="G146" s="25" t="str">
        <f>IF(+'Detalle de Pagos'!E146=0,"",+'Detalle de Pagos'!E146)</f>
        <v/>
      </c>
      <c r="H146" s="46">
        <f>IFERROR((VLOOKUP(G146,Hoja2!$I$2:$J$19,2,FALSE)),0)</f>
        <v>0</v>
      </c>
      <c r="I146" s="25" t="str">
        <f>IF(+'Detalle de Pagos'!F146=0,"",+'Detalle de Pagos'!F146)</f>
        <v/>
      </c>
      <c r="J146" s="46" t="str">
        <f>IFERROR((VLOOKUP(I146,Hoja2!$K$2:$L$4,2,FALSE)),"")</f>
        <v/>
      </c>
      <c r="K146" s="26" t="str">
        <f>IF(+'Detalle de Pagos'!G146=0,"",+'Detalle de Pagos'!G146)</f>
        <v/>
      </c>
      <c r="L146" s="29" t="str">
        <f>IF(+'Detalle de Pagos'!H146=0,"",+'Detalle de Pagos'!H146)</f>
        <v/>
      </c>
      <c r="M146" s="30" t="str">
        <f>IF(+'Detalle de Pagos'!I146=0,"",+'Detalle de Pagos'!I146)</f>
        <v/>
      </c>
      <c r="N146" s="30" t="str">
        <f>IF(+'Detalle de Pagos'!J146=0,"",+'Detalle de Pagos'!J146)</f>
        <v/>
      </c>
      <c r="O146" s="30" t="str">
        <f>IF(+'Detalle de Pagos'!K146=0,"",+'Detalle de Pagos'!K146)</f>
        <v/>
      </c>
      <c r="P146" s="30" t="str">
        <f>IF(+'Detalle de Pagos'!L146=0,"",+'Detalle de Pagos'!L146)</f>
        <v/>
      </c>
      <c r="Q146" s="30"/>
      <c r="R146"/>
    </row>
    <row r="147" spans="1:18" hidden="1" x14ac:dyDescent="0.2">
      <c r="A147" s="27" t="str">
        <f>IF(+'Detalle de Pagos'!A147=0,"",+'Detalle de Pagos'!A147)</f>
        <v/>
      </c>
      <c r="B147" s="48" t="str">
        <f>IF(+'Detalle de Pagos'!B147=0,"",+'Detalle de Pagos'!B147)</f>
        <v/>
      </c>
      <c r="C147" s="31"/>
      <c r="D147" s="42" t="str">
        <f>IF(+'Detalle de Pagos'!C147=0,"",+'Detalle de Pagos'!C147)</f>
        <v/>
      </c>
      <c r="E147" s="25" t="str">
        <f>IF(+'Detalle de Pagos'!D147=0,"",+'Detalle de Pagos'!D147)</f>
        <v/>
      </c>
      <c r="F147" s="46">
        <f>IFERROR((VLOOKUP(E147,Hoja2!$G$2:$H$6,2,FALSE)),0)</f>
        <v>0</v>
      </c>
      <c r="G147" s="25" t="str">
        <f>IF(+'Detalle de Pagos'!E147=0,"",+'Detalle de Pagos'!E147)</f>
        <v/>
      </c>
      <c r="H147" s="46">
        <f>IFERROR((VLOOKUP(G147,Hoja2!$I$2:$J$19,2,FALSE)),0)</f>
        <v>0</v>
      </c>
      <c r="I147" s="25" t="str">
        <f>IF(+'Detalle de Pagos'!F147=0,"",+'Detalle de Pagos'!F147)</f>
        <v/>
      </c>
      <c r="J147" s="46" t="str">
        <f>IFERROR((VLOOKUP(I147,Hoja2!$K$2:$L$4,2,FALSE)),"")</f>
        <v/>
      </c>
      <c r="K147" s="26" t="str">
        <f>IF(+'Detalle de Pagos'!G147=0,"",+'Detalle de Pagos'!G147)</f>
        <v/>
      </c>
      <c r="L147" s="29" t="str">
        <f>IF(+'Detalle de Pagos'!H147=0,"",+'Detalle de Pagos'!H147)</f>
        <v/>
      </c>
      <c r="M147" s="30" t="str">
        <f>IF(+'Detalle de Pagos'!I147=0,"",+'Detalle de Pagos'!I147)</f>
        <v/>
      </c>
      <c r="N147" s="30" t="str">
        <f>IF(+'Detalle de Pagos'!J147=0,"",+'Detalle de Pagos'!J147)</f>
        <v/>
      </c>
      <c r="O147" s="30" t="str">
        <f>IF(+'Detalle de Pagos'!K147=0,"",+'Detalle de Pagos'!K147)</f>
        <v/>
      </c>
      <c r="P147" s="30" t="str">
        <f>IF(+'Detalle de Pagos'!L147=0,"",+'Detalle de Pagos'!L147)</f>
        <v/>
      </c>
      <c r="Q147" s="30"/>
      <c r="R147"/>
    </row>
    <row r="148" spans="1:18" hidden="1" x14ac:dyDescent="0.2">
      <c r="A148" s="27" t="str">
        <f>IF(+'Detalle de Pagos'!A148=0,"",+'Detalle de Pagos'!A148)</f>
        <v/>
      </c>
      <c r="B148" s="48" t="str">
        <f>IF(+'Detalle de Pagos'!B148=0,"",+'Detalle de Pagos'!B148)</f>
        <v/>
      </c>
      <c r="C148" s="31"/>
      <c r="D148" s="42" t="str">
        <f>IF(+'Detalle de Pagos'!C148=0,"",+'Detalle de Pagos'!C148)</f>
        <v/>
      </c>
      <c r="E148" s="25" t="str">
        <f>IF(+'Detalle de Pagos'!D148=0,"",+'Detalle de Pagos'!D148)</f>
        <v/>
      </c>
      <c r="F148" s="46">
        <f>IFERROR((VLOOKUP(E148,Hoja2!$G$2:$H$6,2,FALSE)),0)</f>
        <v>0</v>
      </c>
      <c r="G148" s="25" t="str">
        <f>IF(+'Detalle de Pagos'!E148=0,"",+'Detalle de Pagos'!E148)</f>
        <v/>
      </c>
      <c r="H148" s="46">
        <f>IFERROR((VLOOKUP(G148,Hoja2!$I$2:$J$19,2,FALSE)),0)</f>
        <v>0</v>
      </c>
      <c r="I148" s="25" t="str">
        <f>IF(+'Detalle de Pagos'!F148=0,"",+'Detalle de Pagos'!F148)</f>
        <v/>
      </c>
      <c r="J148" s="46" t="str">
        <f>IFERROR((VLOOKUP(I148,Hoja2!$K$2:$L$4,2,FALSE)),"")</f>
        <v/>
      </c>
      <c r="K148" s="26" t="str">
        <f>IF(+'Detalle de Pagos'!G148=0,"",+'Detalle de Pagos'!G148)</f>
        <v/>
      </c>
      <c r="L148" s="29" t="str">
        <f>IF(+'Detalle de Pagos'!H148=0,"",+'Detalle de Pagos'!H148)</f>
        <v/>
      </c>
      <c r="M148" s="30" t="str">
        <f>IF(+'Detalle de Pagos'!I148=0,"",+'Detalle de Pagos'!I148)</f>
        <v/>
      </c>
      <c r="N148" s="30" t="str">
        <f>IF(+'Detalle de Pagos'!J148=0,"",+'Detalle de Pagos'!J148)</f>
        <v/>
      </c>
      <c r="O148" s="30" t="str">
        <f>IF(+'Detalle de Pagos'!K148=0,"",+'Detalle de Pagos'!K148)</f>
        <v/>
      </c>
      <c r="P148" s="30" t="str">
        <f>IF(+'Detalle de Pagos'!L148=0,"",+'Detalle de Pagos'!L148)</f>
        <v/>
      </c>
      <c r="Q148" s="30"/>
      <c r="R148"/>
    </row>
    <row r="149" spans="1:18" hidden="1" x14ac:dyDescent="0.2">
      <c r="A149" s="27" t="str">
        <f>IF(+'Detalle de Pagos'!A149=0,"",+'Detalle de Pagos'!A149)</f>
        <v/>
      </c>
      <c r="B149" s="48" t="str">
        <f>IF(+'Detalle de Pagos'!B149=0,"",+'Detalle de Pagos'!B149)</f>
        <v/>
      </c>
      <c r="C149" s="31"/>
      <c r="D149" s="42" t="str">
        <f>IF(+'Detalle de Pagos'!C149=0,"",+'Detalle de Pagos'!C149)</f>
        <v/>
      </c>
      <c r="E149" s="25" t="str">
        <f>IF(+'Detalle de Pagos'!D149=0,"",+'Detalle de Pagos'!D149)</f>
        <v/>
      </c>
      <c r="F149" s="46">
        <f>IFERROR((VLOOKUP(E149,Hoja2!$G$2:$H$6,2,FALSE)),0)</f>
        <v>0</v>
      </c>
      <c r="G149" s="25" t="str">
        <f>IF(+'Detalle de Pagos'!E149=0,"",+'Detalle de Pagos'!E149)</f>
        <v/>
      </c>
      <c r="H149" s="46">
        <f>IFERROR((VLOOKUP(G149,Hoja2!$I$2:$J$19,2,FALSE)),0)</f>
        <v>0</v>
      </c>
      <c r="I149" s="25" t="str">
        <f>IF(+'Detalle de Pagos'!F149=0,"",+'Detalle de Pagos'!F149)</f>
        <v/>
      </c>
      <c r="J149" s="46" t="str">
        <f>IFERROR((VLOOKUP(I149,Hoja2!$K$2:$L$4,2,FALSE)),"")</f>
        <v/>
      </c>
      <c r="K149" s="26" t="str">
        <f>IF(+'Detalle de Pagos'!G149=0,"",+'Detalle de Pagos'!G149)</f>
        <v/>
      </c>
      <c r="L149" s="29" t="str">
        <f>IF(+'Detalle de Pagos'!H149=0,"",+'Detalle de Pagos'!H149)</f>
        <v/>
      </c>
      <c r="M149" s="30" t="str">
        <f>IF(+'Detalle de Pagos'!I149=0,"",+'Detalle de Pagos'!I149)</f>
        <v/>
      </c>
      <c r="N149" s="30" t="str">
        <f>IF(+'Detalle de Pagos'!J149=0,"",+'Detalle de Pagos'!J149)</f>
        <v/>
      </c>
      <c r="O149" s="30" t="str">
        <f>IF(+'Detalle de Pagos'!K149=0,"",+'Detalle de Pagos'!K149)</f>
        <v/>
      </c>
      <c r="P149" s="30" t="str">
        <f>IF(+'Detalle de Pagos'!L149=0,"",+'Detalle de Pagos'!L149)</f>
        <v/>
      </c>
      <c r="Q149" s="30"/>
      <c r="R149"/>
    </row>
    <row r="150" spans="1:18" hidden="1" x14ac:dyDescent="0.2">
      <c r="A150" s="27" t="str">
        <f>IF(+'Detalle de Pagos'!A150=0,"",+'Detalle de Pagos'!A150)</f>
        <v/>
      </c>
      <c r="B150" s="48" t="str">
        <f>IF(+'Detalle de Pagos'!B150=0,"",+'Detalle de Pagos'!B150)</f>
        <v/>
      </c>
      <c r="C150" s="31"/>
      <c r="D150" s="42" t="str">
        <f>IF(+'Detalle de Pagos'!C150=0,"",+'Detalle de Pagos'!C150)</f>
        <v/>
      </c>
      <c r="E150" s="25" t="str">
        <f>IF(+'Detalle de Pagos'!D150=0,"",+'Detalle de Pagos'!D150)</f>
        <v/>
      </c>
      <c r="F150" s="46">
        <f>IFERROR((VLOOKUP(E150,Hoja2!$G$2:$H$6,2,FALSE)),0)</f>
        <v>0</v>
      </c>
      <c r="G150" s="25" t="str">
        <f>IF(+'Detalle de Pagos'!E150=0,"",+'Detalle de Pagos'!E150)</f>
        <v/>
      </c>
      <c r="H150" s="46">
        <f>IFERROR((VLOOKUP(G150,Hoja2!$I$2:$J$19,2,FALSE)),0)</f>
        <v>0</v>
      </c>
      <c r="I150" s="25" t="str">
        <f>IF(+'Detalle de Pagos'!F150=0,"",+'Detalle de Pagos'!F150)</f>
        <v/>
      </c>
      <c r="J150" s="46" t="str">
        <f>IFERROR((VLOOKUP(I150,Hoja2!$K$2:$L$4,2,FALSE)),"")</f>
        <v/>
      </c>
      <c r="K150" s="26" t="str">
        <f>IF(+'Detalle de Pagos'!G150=0,"",+'Detalle de Pagos'!G150)</f>
        <v/>
      </c>
      <c r="L150" s="29" t="str">
        <f>IF(+'Detalle de Pagos'!H150=0,"",+'Detalle de Pagos'!H150)</f>
        <v/>
      </c>
      <c r="M150" s="30" t="str">
        <f>IF(+'Detalle de Pagos'!I150=0,"",+'Detalle de Pagos'!I150)</f>
        <v/>
      </c>
      <c r="N150" s="30" t="str">
        <f>IF(+'Detalle de Pagos'!J150=0,"",+'Detalle de Pagos'!J150)</f>
        <v/>
      </c>
      <c r="O150" s="30" t="str">
        <f>IF(+'Detalle de Pagos'!K150=0,"",+'Detalle de Pagos'!K150)</f>
        <v/>
      </c>
      <c r="P150" s="30" t="str">
        <f>IF(+'Detalle de Pagos'!L150=0,"",+'Detalle de Pagos'!L150)</f>
        <v/>
      </c>
      <c r="Q150" s="30"/>
      <c r="R150"/>
    </row>
    <row r="151" spans="1:18" hidden="1" x14ac:dyDescent="0.2">
      <c r="A151" s="27" t="str">
        <f>IF(+'Detalle de Pagos'!A151=0,"",+'Detalle de Pagos'!A151)</f>
        <v/>
      </c>
      <c r="B151" s="48" t="str">
        <f>IF(+'Detalle de Pagos'!B151=0,"",+'Detalle de Pagos'!B151)</f>
        <v/>
      </c>
      <c r="C151" s="31"/>
      <c r="D151" s="42" t="str">
        <f>IF(+'Detalle de Pagos'!C151=0,"",+'Detalle de Pagos'!C151)</f>
        <v/>
      </c>
      <c r="E151" s="25" t="str">
        <f>IF(+'Detalle de Pagos'!D151=0,"",+'Detalle de Pagos'!D151)</f>
        <v/>
      </c>
      <c r="F151" s="46">
        <f>IFERROR((VLOOKUP(E151,Hoja2!$G$2:$H$6,2,FALSE)),0)</f>
        <v>0</v>
      </c>
      <c r="G151" s="25" t="str">
        <f>IF(+'Detalle de Pagos'!E151=0,"",+'Detalle de Pagos'!E151)</f>
        <v/>
      </c>
      <c r="H151" s="46">
        <f>IFERROR((VLOOKUP(G151,Hoja2!$I$2:$J$19,2,FALSE)),0)</f>
        <v>0</v>
      </c>
      <c r="I151" s="25" t="str">
        <f>IF(+'Detalle de Pagos'!F151=0,"",+'Detalle de Pagos'!F151)</f>
        <v/>
      </c>
      <c r="J151" s="46" t="str">
        <f>IFERROR((VLOOKUP(I151,Hoja2!$K$2:$L$4,2,FALSE)),"")</f>
        <v/>
      </c>
      <c r="K151" s="26" t="str">
        <f>IF(+'Detalle de Pagos'!G151=0,"",+'Detalle de Pagos'!G151)</f>
        <v/>
      </c>
      <c r="L151" s="29" t="str">
        <f>IF(+'Detalle de Pagos'!H151=0,"",+'Detalle de Pagos'!H151)</f>
        <v/>
      </c>
      <c r="M151" s="30" t="str">
        <f>IF(+'Detalle de Pagos'!I151=0,"",+'Detalle de Pagos'!I151)</f>
        <v/>
      </c>
      <c r="N151" s="30" t="str">
        <f>IF(+'Detalle de Pagos'!J151=0,"",+'Detalle de Pagos'!J151)</f>
        <v/>
      </c>
      <c r="O151" s="30" t="str">
        <f>IF(+'Detalle de Pagos'!K151=0,"",+'Detalle de Pagos'!K151)</f>
        <v/>
      </c>
      <c r="P151" s="30" t="str">
        <f>IF(+'Detalle de Pagos'!L151=0,"",+'Detalle de Pagos'!L151)</f>
        <v/>
      </c>
      <c r="Q151" s="30"/>
      <c r="R151"/>
    </row>
    <row r="152" spans="1:18" hidden="1" x14ac:dyDescent="0.2">
      <c r="A152" s="27" t="str">
        <f>IF(+'Detalle de Pagos'!A152=0,"",+'Detalle de Pagos'!A152)</f>
        <v/>
      </c>
      <c r="B152" s="48" t="str">
        <f>IF(+'Detalle de Pagos'!B152=0,"",+'Detalle de Pagos'!B152)</f>
        <v/>
      </c>
      <c r="C152" s="31"/>
      <c r="D152" s="42" t="str">
        <f>IF(+'Detalle de Pagos'!C152=0,"",+'Detalle de Pagos'!C152)</f>
        <v/>
      </c>
      <c r="E152" s="25" t="str">
        <f>IF(+'Detalle de Pagos'!D152=0,"",+'Detalle de Pagos'!D152)</f>
        <v/>
      </c>
      <c r="F152" s="46">
        <f>IFERROR((VLOOKUP(E152,Hoja2!$G$2:$H$6,2,FALSE)),0)</f>
        <v>0</v>
      </c>
      <c r="G152" s="25" t="str">
        <f>IF(+'Detalle de Pagos'!E152=0,"",+'Detalle de Pagos'!E152)</f>
        <v/>
      </c>
      <c r="H152" s="46">
        <f>IFERROR((VLOOKUP(G152,Hoja2!$I$2:$J$19,2,FALSE)),0)</f>
        <v>0</v>
      </c>
      <c r="I152" s="25" t="str">
        <f>IF(+'Detalle de Pagos'!F152=0,"",+'Detalle de Pagos'!F152)</f>
        <v/>
      </c>
      <c r="J152" s="46" t="str">
        <f>IFERROR((VLOOKUP(I152,Hoja2!$K$2:$L$4,2,FALSE)),"")</f>
        <v/>
      </c>
      <c r="K152" s="26" t="str">
        <f>IF(+'Detalle de Pagos'!G152=0,"",+'Detalle de Pagos'!G152)</f>
        <v/>
      </c>
      <c r="L152" s="29" t="str">
        <f>IF(+'Detalle de Pagos'!H152=0,"",+'Detalle de Pagos'!H152)</f>
        <v/>
      </c>
      <c r="M152" s="30" t="str">
        <f>IF(+'Detalle de Pagos'!I152=0,"",+'Detalle de Pagos'!I152)</f>
        <v/>
      </c>
      <c r="N152" s="30" t="str">
        <f>IF(+'Detalle de Pagos'!J152=0,"",+'Detalle de Pagos'!J152)</f>
        <v/>
      </c>
      <c r="O152" s="30" t="str">
        <f>IF(+'Detalle de Pagos'!K152=0,"",+'Detalle de Pagos'!K152)</f>
        <v/>
      </c>
      <c r="P152" s="30" t="str">
        <f>IF(+'Detalle de Pagos'!L152=0,"",+'Detalle de Pagos'!L152)</f>
        <v/>
      </c>
      <c r="Q152" s="30"/>
      <c r="R152"/>
    </row>
    <row r="153" spans="1:18" hidden="1" x14ac:dyDescent="0.2">
      <c r="A153" s="27" t="str">
        <f>IF(+'Detalle de Pagos'!A153=0,"",+'Detalle de Pagos'!A153)</f>
        <v/>
      </c>
      <c r="B153" s="48" t="str">
        <f>IF(+'Detalle de Pagos'!B153=0,"",+'Detalle de Pagos'!B153)</f>
        <v/>
      </c>
      <c r="C153" s="31"/>
      <c r="D153" s="42" t="str">
        <f>IF(+'Detalle de Pagos'!C153=0,"",+'Detalle de Pagos'!C153)</f>
        <v/>
      </c>
      <c r="E153" s="25" t="str">
        <f>IF(+'Detalle de Pagos'!D153=0,"",+'Detalle de Pagos'!D153)</f>
        <v/>
      </c>
      <c r="F153" s="46">
        <f>IFERROR((VLOOKUP(E153,Hoja2!$G$2:$H$6,2,FALSE)),0)</f>
        <v>0</v>
      </c>
      <c r="G153" s="25" t="str">
        <f>IF(+'Detalle de Pagos'!E153=0,"",+'Detalle de Pagos'!E153)</f>
        <v/>
      </c>
      <c r="H153" s="46">
        <f>IFERROR((VLOOKUP(G153,Hoja2!$I$2:$J$19,2,FALSE)),0)</f>
        <v>0</v>
      </c>
      <c r="I153" s="25" t="str">
        <f>IF(+'Detalle de Pagos'!F153=0,"",+'Detalle de Pagos'!F153)</f>
        <v/>
      </c>
      <c r="J153" s="46" t="str">
        <f>IFERROR((VLOOKUP(I153,Hoja2!$K$2:$L$4,2,FALSE)),"")</f>
        <v/>
      </c>
      <c r="K153" s="26" t="str">
        <f>IF(+'Detalle de Pagos'!G153=0,"",+'Detalle de Pagos'!G153)</f>
        <v/>
      </c>
      <c r="L153" s="29" t="str">
        <f>IF(+'Detalle de Pagos'!H153=0,"",+'Detalle de Pagos'!H153)</f>
        <v/>
      </c>
      <c r="M153" s="30" t="str">
        <f>IF(+'Detalle de Pagos'!I153=0,"",+'Detalle de Pagos'!I153)</f>
        <v/>
      </c>
      <c r="N153" s="30" t="str">
        <f>IF(+'Detalle de Pagos'!J153=0,"",+'Detalle de Pagos'!J153)</f>
        <v/>
      </c>
      <c r="O153" s="30" t="str">
        <f>IF(+'Detalle de Pagos'!K153=0,"",+'Detalle de Pagos'!K153)</f>
        <v/>
      </c>
      <c r="P153" s="30" t="str">
        <f>IF(+'Detalle de Pagos'!L153=0,"",+'Detalle de Pagos'!L153)</f>
        <v/>
      </c>
      <c r="Q153" s="30"/>
      <c r="R153"/>
    </row>
    <row r="154" spans="1:18" hidden="1" x14ac:dyDescent="0.2">
      <c r="A154" s="27" t="str">
        <f>IF(+'Detalle de Pagos'!A154=0,"",+'Detalle de Pagos'!A154)</f>
        <v/>
      </c>
      <c r="B154" s="48" t="str">
        <f>IF(+'Detalle de Pagos'!B154=0,"",+'Detalle de Pagos'!B154)</f>
        <v/>
      </c>
      <c r="C154" s="31"/>
      <c r="D154" s="42" t="str">
        <f>IF(+'Detalle de Pagos'!C154=0,"",+'Detalle de Pagos'!C154)</f>
        <v/>
      </c>
      <c r="E154" s="25" t="str">
        <f>IF(+'Detalle de Pagos'!D154=0,"",+'Detalle de Pagos'!D154)</f>
        <v/>
      </c>
      <c r="F154" s="46">
        <f>IFERROR((VLOOKUP(E154,Hoja2!$G$2:$H$6,2,FALSE)),0)</f>
        <v>0</v>
      </c>
      <c r="G154" s="25" t="str">
        <f>IF(+'Detalle de Pagos'!E154=0,"",+'Detalle de Pagos'!E154)</f>
        <v/>
      </c>
      <c r="H154" s="46">
        <f>IFERROR((VLOOKUP(G154,Hoja2!$I$2:$J$19,2,FALSE)),0)</f>
        <v>0</v>
      </c>
      <c r="I154" s="25" t="str">
        <f>IF(+'Detalle de Pagos'!F154=0,"",+'Detalle de Pagos'!F154)</f>
        <v/>
      </c>
      <c r="J154" s="46" t="str">
        <f>IFERROR((VLOOKUP(I154,Hoja2!$K$2:$L$4,2,FALSE)),"")</f>
        <v/>
      </c>
      <c r="K154" s="26" t="str">
        <f>IF(+'Detalle de Pagos'!G154=0,"",+'Detalle de Pagos'!G154)</f>
        <v/>
      </c>
      <c r="L154" s="29" t="str">
        <f>IF(+'Detalle de Pagos'!H154=0,"",+'Detalle de Pagos'!H154)</f>
        <v/>
      </c>
      <c r="M154" s="30" t="str">
        <f>IF(+'Detalle de Pagos'!I154=0,"",+'Detalle de Pagos'!I154)</f>
        <v/>
      </c>
      <c r="N154" s="30" t="str">
        <f>IF(+'Detalle de Pagos'!J154=0,"",+'Detalle de Pagos'!J154)</f>
        <v/>
      </c>
      <c r="O154" s="30" t="str">
        <f>IF(+'Detalle de Pagos'!K154=0,"",+'Detalle de Pagos'!K154)</f>
        <v/>
      </c>
      <c r="P154" s="30" t="str">
        <f>IF(+'Detalle de Pagos'!L154=0,"",+'Detalle de Pagos'!L154)</f>
        <v/>
      </c>
      <c r="Q154" s="30"/>
      <c r="R154"/>
    </row>
    <row r="155" spans="1:18" hidden="1" x14ac:dyDescent="0.2">
      <c r="A155" s="27" t="str">
        <f>IF(+'Detalle de Pagos'!A155=0,"",+'Detalle de Pagos'!A155)</f>
        <v/>
      </c>
      <c r="B155" s="48" t="str">
        <f>IF(+'Detalle de Pagos'!B155=0,"",+'Detalle de Pagos'!B155)</f>
        <v/>
      </c>
      <c r="C155" s="31"/>
      <c r="D155" s="42" t="str">
        <f>IF(+'Detalle de Pagos'!C155=0,"",+'Detalle de Pagos'!C155)</f>
        <v/>
      </c>
      <c r="E155" s="25" t="str">
        <f>IF(+'Detalle de Pagos'!D155=0,"",+'Detalle de Pagos'!D155)</f>
        <v/>
      </c>
      <c r="F155" s="46">
        <f>IFERROR((VLOOKUP(E155,Hoja2!$G$2:$H$6,2,FALSE)),0)</f>
        <v>0</v>
      </c>
      <c r="G155" s="25" t="str">
        <f>IF(+'Detalle de Pagos'!E155=0,"",+'Detalle de Pagos'!E155)</f>
        <v/>
      </c>
      <c r="H155" s="46">
        <f>IFERROR((VLOOKUP(G155,Hoja2!$I$2:$J$19,2,FALSE)),0)</f>
        <v>0</v>
      </c>
      <c r="I155" s="25" t="str">
        <f>IF(+'Detalle de Pagos'!F155=0,"",+'Detalle de Pagos'!F155)</f>
        <v/>
      </c>
      <c r="J155" s="46" t="str">
        <f>IFERROR((VLOOKUP(I155,Hoja2!$K$2:$L$4,2,FALSE)),"")</f>
        <v/>
      </c>
      <c r="K155" s="26" t="str">
        <f>IF(+'Detalle de Pagos'!G155=0,"",+'Detalle de Pagos'!G155)</f>
        <v/>
      </c>
      <c r="L155" s="29" t="str">
        <f>IF(+'Detalle de Pagos'!H155=0,"",+'Detalle de Pagos'!H155)</f>
        <v/>
      </c>
      <c r="M155" s="30" t="str">
        <f>IF(+'Detalle de Pagos'!I155=0,"",+'Detalle de Pagos'!I155)</f>
        <v/>
      </c>
      <c r="N155" s="30" t="str">
        <f>IF(+'Detalle de Pagos'!J155=0,"",+'Detalle de Pagos'!J155)</f>
        <v/>
      </c>
      <c r="O155" s="30" t="str">
        <f>IF(+'Detalle de Pagos'!K155=0,"",+'Detalle de Pagos'!K155)</f>
        <v/>
      </c>
      <c r="P155" s="30" t="str">
        <f>IF(+'Detalle de Pagos'!L155=0,"",+'Detalle de Pagos'!L155)</f>
        <v/>
      </c>
      <c r="Q155" s="30"/>
      <c r="R155"/>
    </row>
    <row r="156" spans="1:18" hidden="1" x14ac:dyDescent="0.2">
      <c r="A156" s="27" t="str">
        <f>IF(+'Detalle de Pagos'!A156=0,"",+'Detalle de Pagos'!A156)</f>
        <v/>
      </c>
      <c r="B156" s="48" t="str">
        <f>IF(+'Detalle de Pagos'!B156=0,"",+'Detalle de Pagos'!B156)</f>
        <v/>
      </c>
      <c r="C156" s="31"/>
      <c r="D156" s="42" t="str">
        <f>IF(+'Detalle de Pagos'!C156=0,"",+'Detalle de Pagos'!C156)</f>
        <v/>
      </c>
      <c r="E156" s="25" t="str">
        <f>IF(+'Detalle de Pagos'!D156=0,"",+'Detalle de Pagos'!D156)</f>
        <v/>
      </c>
      <c r="F156" s="46">
        <f>IFERROR((VLOOKUP(E156,Hoja2!$G$2:$H$6,2,FALSE)),0)</f>
        <v>0</v>
      </c>
      <c r="G156" s="25" t="str">
        <f>IF(+'Detalle de Pagos'!E156=0,"",+'Detalle de Pagos'!E156)</f>
        <v/>
      </c>
      <c r="H156" s="46">
        <f>IFERROR((VLOOKUP(G156,Hoja2!$I$2:$J$19,2,FALSE)),0)</f>
        <v>0</v>
      </c>
      <c r="I156" s="25" t="str">
        <f>IF(+'Detalle de Pagos'!F156=0,"",+'Detalle de Pagos'!F156)</f>
        <v/>
      </c>
      <c r="J156" s="46" t="str">
        <f>IFERROR((VLOOKUP(I156,Hoja2!$K$2:$L$4,2,FALSE)),"")</f>
        <v/>
      </c>
      <c r="K156" s="26" t="str">
        <f>IF(+'Detalle de Pagos'!G156=0,"",+'Detalle de Pagos'!G156)</f>
        <v/>
      </c>
      <c r="L156" s="29" t="str">
        <f>IF(+'Detalle de Pagos'!H156=0,"",+'Detalle de Pagos'!H156)</f>
        <v/>
      </c>
      <c r="M156" s="30" t="str">
        <f>IF(+'Detalle de Pagos'!I156=0,"",+'Detalle de Pagos'!I156)</f>
        <v/>
      </c>
      <c r="N156" s="30" t="str">
        <f>IF(+'Detalle de Pagos'!J156=0,"",+'Detalle de Pagos'!J156)</f>
        <v/>
      </c>
      <c r="O156" s="30" t="str">
        <f>IF(+'Detalle de Pagos'!K156=0,"",+'Detalle de Pagos'!K156)</f>
        <v/>
      </c>
      <c r="P156" s="30" t="str">
        <f>IF(+'Detalle de Pagos'!L156=0,"",+'Detalle de Pagos'!L156)</f>
        <v/>
      </c>
      <c r="Q156" s="30"/>
      <c r="R156"/>
    </row>
    <row r="157" spans="1:18" hidden="1" x14ac:dyDescent="0.2">
      <c r="A157" s="27" t="str">
        <f>IF(+'Detalle de Pagos'!A157=0,"",+'Detalle de Pagos'!A157)</f>
        <v/>
      </c>
      <c r="B157" s="48" t="str">
        <f>IF(+'Detalle de Pagos'!B157=0,"",+'Detalle de Pagos'!B157)</f>
        <v/>
      </c>
      <c r="C157" s="31"/>
      <c r="D157" s="42" t="str">
        <f>IF(+'Detalle de Pagos'!C157=0,"",+'Detalle de Pagos'!C157)</f>
        <v/>
      </c>
      <c r="E157" s="25" t="str">
        <f>IF(+'Detalle de Pagos'!D157=0,"",+'Detalle de Pagos'!D157)</f>
        <v/>
      </c>
      <c r="F157" s="46">
        <f>IFERROR((VLOOKUP(E157,Hoja2!$G$2:$H$6,2,FALSE)),0)</f>
        <v>0</v>
      </c>
      <c r="G157" s="25" t="str">
        <f>IF(+'Detalle de Pagos'!E157=0,"",+'Detalle de Pagos'!E157)</f>
        <v/>
      </c>
      <c r="H157" s="46">
        <f>IFERROR((VLOOKUP(G157,Hoja2!$I$2:$J$19,2,FALSE)),0)</f>
        <v>0</v>
      </c>
      <c r="I157" s="25" t="str">
        <f>IF(+'Detalle de Pagos'!F157=0,"",+'Detalle de Pagos'!F157)</f>
        <v/>
      </c>
      <c r="J157" s="46" t="str">
        <f>IFERROR((VLOOKUP(I157,Hoja2!$K$2:$L$4,2,FALSE)),"")</f>
        <v/>
      </c>
      <c r="K157" s="26" t="str">
        <f>IF(+'Detalle de Pagos'!G157=0,"",+'Detalle de Pagos'!G157)</f>
        <v/>
      </c>
      <c r="L157" s="29" t="str">
        <f>IF(+'Detalle de Pagos'!H157=0,"",+'Detalle de Pagos'!H157)</f>
        <v/>
      </c>
      <c r="M157" s="30" t="str">
        <f>IF(+'Detalle de Pagos'!I157=0,"",+'Detalle de Pagos'!I157)</f>
        <v/>
      </c>
      <c r="N157" s="30" t="str">
        <f>IF(+'Detalle de Pagos'!J157=0,"",+'Detalle de Pagos'!J157)</f>
        <v/>
      </c>
      <c r="O157" s="30" t="str">
        <f>IF(+'Detalle de Pagos'!K157=0,"",+'Detalle de Pagos'!K157)</f>
        <v/>
      </c>
      <c r="P157" s="30" t="str">
        <f>IF(+'Detalle de Pagos'!L157=0,"",+'Detalle de Pagos'!L157)</f>
        <v/>
      </c>
      <c r="Q157" s="30"/>
      <c r="R157"/>
    </row>
    <row r="158" spans="1:18" hidden="1" x14ac:dyDescent="0.2">
      <c r="A158" s="27" t="str">
        <f>IF(+'Detalle de Pagos'!A158=0,"",+'Detalle de Pagos'!A158)</f>
        <v/>
      </c>
      <c r="B158" s="48" t="str">
        <f>IF(+'Detalle de Pagos'!B158=0,"",+'Detalle de Pagos'!B158)</f>
        <v/>
      </c>
      <c r="C158" s="31"/>
      <c r="D158" s="42" t="str">
        <f>IF(+'Detalle de Pagos'!C158=0,"",+'Detalle de Pagos'!C158)</f>
        <v/>
      </c>
      <c r="E158" s="25" t="str">
        <f>IF(+'Detalle de Pagos'!D158=0,"",+'Detalle de Pagos'!D158)</f>
        <v/>
      </c>
      <c r="F158" s="46">
        <f>IFERROR((VLOOKUP(E158,Hoja2!$G$2:$H$6,2,FALSE)),0)</f>
        <v>0</v>
      </c>
      <c r="G158" s="25" t="str">
        <f>IF(+'Detalle de Pagos'!E158=0,"",+'Detalle de Pagos'!E158)</f>
        <v/>
      </c>
      <c r="H158" s="46">
        <f>IFERROR((VLOOKUP(G158,Hoja2!$I$2:$J$19,2,FALSE)),0)</f>
        <v>0</v>
      </c>
      <c r="I158" s="25" t="str">
        <f>IF(+'Detalle de Pagos'!F158=0,"",+'Detalle de Pagos'!F158)</f>
        <v/>
      </c>
      <c r="J158" s="46" t="str">
        <f>IFERROR((VLOOKUP(I158,Hoja2!$K$2:$L$4,2,FALSE)),"")</f>
        <v/>
      </c>
      <c r="K158" s="26" t="str">
        <f>IF(+'Detalle de Pagos'!G158=0,"",+'Detalle de Pagos'!G158)</f>
        <v/>
      </c>
      <c r="L158" s="29" t="str">
        <f>IF(+'Detalle de Pagos'!H158=0,"",+'Detalle de Pagos'!H158)</f>
        <v/>
      </c>
      <c r="M158" s="30" t="str">
        <f>IF(+'Detalle de Pagos'!I158=0,"",+'Detalle de Pagos'!I158)</f>
        <v/>
      </c>
      <c r="N158" s="30" t="str">
        <f>IF(+'Detalle de Pagos'!J158=0,"",+'Detalle de Pagos'!J158)</f>
        <v/>
      </c>
      <c r="O158" s="30" t="str">
        <f>IF(+'Detalle de Pagos'!K158=0,"",+'Detalle de Pagos'!K158)</f>
        <v/>
      </c>
      <c r="P158" s="30" t="str">
        <f>IF(+'Detalle de Pagos'!L158=0,"",+'Detalle de Pagos'!L158)</f>
        <v/>
      </c>
      <c r="Q158" s="30"/>
      <c r="R158"/>
    </row>
    <row r="159" spans="1:18" hidden="1" x14ac:dyDescent="0.2">
      <c r="A159" s="27" t="str">
        <f>IF(+'Detalle de Pagos'!A159=0,"",+'Detalle de Pagos'!A159)</f>
        <v/>
      </c>
      <c r="B159" s="48" t="str">
        <f>IF(+'Detalle de Pagos'!B159=0,"",+'Detalle de Pagos'!B159)</f>
        <v/>
      </c>
      <c r="C159" s="31"/>
      <c r="D159" s="42" t="str">
        <f>IF(+'Detalle de Pagos'!C159=0,"",+'Detalle de Pagos'!C159)</f>
        <v/>
      </c>
      <c r="E159" s="25" t="str">
        <f>IF(+'Detalle de Pagos'!D159=0,"",+'Detalle de Pagos'!D159)</f>
        <v/>
      </c>
      <c r="F159" s="46">
        <f>IFERROR((VLOOKUP(E159,Hoja2!$G$2:$H$6,2,FALSE)),0)</f>
        <v>0</v>
      </c>
      <c r="G159" s="25" t="str">
        <f>IF(+'Detalle de Pagos'!E159=0,"",+'Detalle de Pagos'!E159)</f>
        <v/>
      </c>
      <c r="H159" s="46">
        <f>IFERROR((VLOOKUP(G159,Hoja2!$I$2:$J$19,2,FALSE)),0)</f>
        <v>0</v>
      </c>
      <c r="I159" s="25" t="str">
        <f>IF(+'Detalle de Pagos'!F159=0,"",+'Detalle de Pagos'!F159)</f>
        <v/>
      </c>
      <c r="J159" s="46" t="str">
        <f>IFERROR((VLOOKUP(I159,Hoja2!$K$2:$L$4,2,FALSE)),"")</f>
        <v/>
      </c>
      <c r="K159" s="26" t="str">
        <f>IF(+'Detalle de Pagos'!G159=0,"",+'Detalle de Pagos'!G159)</f>
        <v/>
      </c>
      <c r="L159" s="29" t="str">
        <f>IF(+'Detalle de Pagos'!H159=0,"",+'Detalle de Pagos'!H159)</f>
        <v/>
      </c>
      <c r="M159" s="30" t="str">
        <f>IF(+'Detalle de Pagos'!I159=0,"",+'Detalle de Pagos'!I159)</f>
        <v/>
      </c>
      <c r="N159" s="30" t="str">
        <f>IF(+'Detalle de Pagos'!J159=0,"",+'Detalle de Pagos'!J159)</f>
        <v/>
      </c>
      <c r="O159" s="30" t="str">
        <f>IF(+'Detalle de Pagos'!K159=0,"",+'Detalle de Pagos'!K159)</f>
        <v/>
      </c>
      <c r="P159" s="30" t="str">
        <f>IF(+'Detalle de Pagos'!L159=0,"",+'Detalle de Pagos'!L159)</f>
        <v/>
      </c>
      <c r="Q159" s="30"/>
      <c r="R159"/>
    </row>
    <row r="160" spans="1:18" hidden="1" x14ac:dyDescent="0.2">
      <c r="A160" s="27" t="str">
        <f>IF(+'Detalle de Pagos'!A160=0,"",+'Detalle de Pagos'!A160)</f>
        <v/>
      </c>
      <c r="B160" s="48" t="str">
        <f>IF(+'Detalle de Pagos'!B160=0,"",+'Detalle de Pagos'!B160)</f>
        <v/>
      </c>
      <c r="C160" s="31"/>
      <c r="D160" s="42" t="str">
        <f>IF(+'Detalle de Pagos'!C160=0,"",+'Detalle de Pagos'!C160)</f>
        <v/>
      </c>
      <c r="E160" s="25" t="str">
        <f>IF(+'Detalle de Pagos'!D160=0,"",+'Detalle de Pagos'!D160)</f>
        <v/>
      </c>
      <c r="F160" s="46">
        <f>IFERROR((VLOOKUP(E160,Hoja2!$G$2:$H$6,2,FALSE)),0)</f>
        <v>0</v>
      </c>
      <c r="G160" s="25" t="str">
        <f>IF(+'Detalle de Pagos'!E160=0,"",+'Detalle de Pagos'!E160)</f>
        <v/>
      </c>
      <c r="H160" s="46">
        <f>IFERROR((VLOOKUP(G160,Hoja2!$I$2:$J$19,2,FALSE)),0)</f>
        <v>0</v>
      </c>
      <c r="I160" s="25" t="str">
        <f>IF(+'Detalle de Pagos'!F160=0,"",+'Detalle de Pagos'!F160)</f>
        <v/>
      </c>
      <c r="J160" s="46" t="str">
        <f>IFERROR((VLOOKUP(I160,Hoja2!$K$2:$L$4,2,FALSE)),"")</f>
        <v/>
      </c>
      <c r="K160" s="26" t="str">
        <f>IF(+'Detalle de Pagos'!G160=0,"",+'Detalle de Pagos'!G160)</f>
        <v/>
      </c>
      <c r="L160" s="29" t="str">
        <f>IF(+'Detalle de Pagos'!H160=0,"",+'Detalle de Pagos'!H160)</f>
        <v/>
      </c>
      <c r="M160" s="30" t="str">
        <f>IF(+'Detalle de Pagos'!I160=0,"",+'Detalle de Pagos'!I160)</f>
        <v/>
      </c>
      <c r="N160" s="30" t="str">
        <f>IF(+'Detalle de Pagos'!J160=0,"",+'Detalle de Pagos'!J160)</f>
        <v/>
      </c>
      <c r="O160" s="30" t="str">
        <f>IF(+'Detalle de Pagos'!K160=0,"",+'Detalle de Pagos'!K160)</f>
        <v/>
      </c>
      <c r="P160" s="30" t="str">
        <f>IF(+'Detalle de Pagos'!L160=0,"",+'Detalle de Pagos'!L160)</f>
        <v/>
      </c>
      <c r="Q160" s="30"/>
      <c r="R160"/>
    </row>
    <row r="161" spans="1:18" hidden="1" x14ac:dyDescent="0.2">
      <c r="A161" s="27" t="str">
        <f>IF(+'Detalle de Pagos'!A161=0,"",+'Detalle de Pagos'!A161)</f>
        <v/>
      </c>
      <c r="B161" s="48" t="str">
        <f>IF(+'Detalle de Pagos'!B161=0,"",+'Detalle de Pagos'!B161)</f>
        <v/>
      </c>
      <c r="C161" s="31"/>
      <c r="D161" s="42" t="str">
        <f>IF(+'Detalle de Pagos'!C161=0,"",+'Detalle de Pagos'!C161)</f>
        <v/>
      </c>
      <c r="E161" s="25" t="str">
        <f>IF(+'Detalle de Pagos'!D161=0,"",+'Detalle de Pagos'!D161)</f>
        <v/>
      </c>
      <c r="F161" s="46">
        <f>IFERROR((VLOOKUP(E161,Hoja2!$G$2:$H$6,2,FALSE)),0)</f>
        <v>0</v>
      </c>
      <c r="G161" s="25" t="str">
        <f>IF(+'Detalle de Pagos'!E161=0,"",+'Detalle de Pagos'!E161)</f>
        <v/>
      </c>
      <c r="H161" s="46">
        <f>IFERROR((VLOOKUP(G161,Hoja2!$I$2:$J$19,2,FALSE)),0)</f>
        <v>0</v>
      </c>
      <c r="I161" s="25" t="str">
        <f>IF(+'Detalle de Pagos'!F161=0,"",+'Detalle de Pagos'!F161)</f>
        <v/>
      </c>
      <c r="J161" s="46" t="str">
        <f>IFERROR((VLOOKUP(I161,Hoja2!$K$2:$L$4,2,FALSE)),"")</f>
        <v/>
      </c>
      <c r="K161" s="26" t="str">
        <f>IF(+'Detalle de Pagos'!G161=0,"",+'Detalle de Pagos'!G161)</f>
        <v/>
      </c>
      <c r="L161" s="29" t="str">
        <f>IF(+'Detalle de Pagos'!H161=0,"",+'Detalle de Pagos'!H161)</f>
        <v/>
      </c>
      <c r="M161" s="30" t="str">
        <f>IF(+'Detalle de Pagos'!I161=0,"",+'Detalle de Pagos'!I161)</f>
        <v/>
      </c>
      <c r="N161" s="30" t="str">
        <f>IF(+'Detalle de Pagos'!J161=0,"",+'Detalle de Pagos'!J161)</f>
        <v/>
      </c>
      <c r="O161" s="30" t="str">
        <f>IF(+'Detalle de Pagos'!K161=0,"",+'Detalle de Pagos'!K161)</f>
        <v/>
      </c>
      <c r="P161" s="30" t="str">
        <f>IF(+'Detalle de Pagos'!L161=0,"",+'Detalle de Pagos'!L161)</f>
        <v/>
      </c>
      <c r="Q161" s="30"/>
      <c r="R161"/>
    </row>
    <row r="162" spans="1:18" hidden="1" x14ac:dyDescent="0.2">
      <c r="A162" s="27" t="str">
        <f>IF(+'Detalle de Pagos'!A162=0,"",+'Detalle de Pagos'!A162)</f>
        <v/>
      </c>
      <c r="B162" s="48" t="str">
        <f>IF(+'Detalle de Pagos'!B162=0,"",+'Detalle de Pagos'!B162)</f>
        <v/>
      </c>
      <c r="C162" s="31"/>
      <c r="D162" s="42" t="str">
        <f>IF(+'Detalle de Pagos'!C162=0,"",+'Detalle de Pagos'!C162)</f>
        <v/>
      </c>
      <c r="E162" s="25" t="str">
        <f>IF(+'Detalle de Pagos'!D162=0,"",+'Detalle de Pagos'!D162)</f>
        <v/>
      </c>
      <c r="F162" s="46">
        <f>IFERROR((VLOOKUP(E162,Hoja2!$G$2:$H$6,2,FALSE)),0)</f>
        <v>0</v>
      </c>
      <c r="G162" s="25" t="str">
        <f>IF(+'Detalle de Pagos'!E162=0,"",+'Detalle de Pagos'!E162)</f>
        <v/>
      </c>
      <c r="H162" s="46">
        <f>IFERROR((VLOOKUP(G162,Hoja2!$I$2:$J$19,2,FALSE)),0)</f>
        <v>0</v>
      </c>
      <c r="I162" s="25" t="str">
        <f>IF(+'Detalle de Pagos'!F162=0,"",+'Detalle de Pagos'!F162)</f>
        <v/>
      </c>
      <c r="J162" s="46" t="str">
        <f>IFERROR((VLOOKUP(I162,Hoja2!$K$2:$L$4,2,FALSE)),"")</f>
        <v/>
      </c>
      <c r="K162" s="26" t="str">
        <f>IF(+'Detalle de Pagos'!G162=0,"",+'Detalle de Pagos'!G162)</f>
        <v/>
      </c>
      <c r="L162" s="29" t="str">
        <f>IF(+'Detalle de Pagos'!H162=0,"",+'Detalle de Pagos'!H162)</f>
        <v/>
      </c>
      <c r="M162" s="30" t="str">
        <f>IF(+'Detalle de Pagos'!I162=0,"",+'Detalle de Pagos'!I162)</f>
        <v/>
      </c>
      <c r="N162" s="30" t="str">
        <f>IF(+'Detalle de Pagos'!J162=0,"",+'Detalle de Pagos'!J162)</f>
        <v/>
      </c>
      <c r="O162" s="30" t="str">
        <f>IF(+'Detalle de Pagos'!K162=0,"",+'Detalle de Pagos'!K162)</f>
        <v/>
      </c>
      <c r="P162" s="30" t="str">
        <f>IF(+'Detalle de Pagos'!L162=0,"",+'Detalle de Pagos'!L162)</f>
        <v/>
      </c>
      <c r="Q162" s="30"/>
      <c r="R162"/>
    </row>
    <row r="163" spans="1:18" hidden="1" x14ac:dyDescent="0.2">
      <c r="A163" s="27" t="str">
        <f>IF(+'Detalle de Pagos'!A163=0,"",+'Detalle de Pagos'!A163)</f>
        <v/>
      </c>
      <c r="B163" s="48" t="str">
        <f>IF(+'Detalle de Pagos'!B163=0,"",+'Detalle de Pagos'!B163)</f>
        <v/>
      </c>
      <c r="C163" s="31"/>
      <c r="D163" s="42" t="str">
        <f>IF(+'Detalle de Pagos'!C163=0,"",+'Detalle de Pagos'!C163)</f>
        <v/>
      </c>
      <c r="E163" s="25" t="str">
        <f>IF(+'Detalle de Pagos'!D163=0,"",+'Detalle de Pagos'!D163)</f>
        <v/>
      </c>
      <c r="F163" s="46">
        <f>IFERROR((VLOOKUP(E163,Hoja2!$G$2:$H$6,2,FALSE)),0)</f>
        <v>0</v>
      </c>
      <c r="G163" s="25" t="str">
        <f>IF(+'Detalle de Pagos'!E163=0,"",+'Detalle de Pagos'!E163)</f>
        <v/>
      </c>
      <c r="H163" s="46">
        <f>IFERROR((VLOOKUP(G163,Hoja2!$I$2:$J$19,2,FALSE)),0)</f>
        <v>0</v>
      </c>
      <c r="I163" s="25" t="str">
        <f>IF(+'Detalle de Pagos'!F163=0,"",+'Detalle de Pagos'!F163)</f>
        <v/>
      </c>
      <c r="J163" s="46" t="str">
        <f>IFERROR((VLOOKUP(I163,Hoja2!$K$2:$L$4,2,FALSE)),"")</f>
        <v/>
      </c>
      <c r="K163" s="26" t="str">
        <f>IF(+'Detalle de Pagos'!G163=0,"",+'Detalle de Pagos'!G163)</f>
        <v/>
      </c>
      <c r="L163" s="29" t="str">
        <f>IF(+'Detalle de Pagos'!H163=0,"",+'Detalle de Pagos'!H163)</f>
        <v/>
      </c>
      <c r="M163" s="30" t="str">
        <f>IF(+'Detalle de Pagos'!I163=0,"",+'Detalle de Pagos'!I163)</f>
        <v/>
      </c>
      <c r="N163" s="30" t="str">
        <f>IF(+'Detalle de Pagos'!J163=0,"",+'Detalle de Pagos'!J163)</f>
        <v/>
      </c>
      <c r="O163" s="30" t="str">
        <f>IF(+'Detalle de Pagos'!K163=0,"",+'Detalle de Pagos'!K163)</f>
        <v/>
      </c>
      <c r="P163" s="30" t="str">
        <f>IF(+'Detalle de Pagos'!L163=0,"",+'Detalle de Pagos'!L163)</f>
        <v/>
      </c>
      <c r="Q163" s="30"/>
      <c r="R163"/>
    </row>
    <row r="164" spans="1:18" hidden="1" x14ac:dyDescent="0.2">
      <c r="A164" s="27" t="str">
        <f>IF(+'Detalle de Pagos'!A164=0,"",+'Detalle de Pagos'!A164)</f>
        <v/>
      </c>
      <c r="B164" s="48" t="str">
        <f>IF(+'Detalle de Pagos'!B164=0,"",+'Detalle de Pagos'!B164)</f>
        <v/>
      </c>
      <c r="C164" s="31"/>
      <c r="D164" s="42" t="str">
        <f>IF(+'Detalle de Pagos'!C164=0,"",+'Detalle de Pagos'!C164)</f>
        <v/>
      </c>
      <c r="E164" s="25" t="str">
        <f>IF(+'Detalle de Pagos'!D164=0,"",+'Detalle de Pagos'!D164)</f>
        <v/>
      </c>
      <c r="F164" s="46">
        <f>IFERROR((VLOOKUP(E164,Hoja2!$G$2:$H$6,2,FALSE)),0)</f>
        <v>0</v>
      </c>
      <c r="G164" s="25" t="str">
        <f>IF(+'Detalle de Pagos'!E164=0,"",+'Detalle de Pagos'!E164)</f>
        <v/>
      </c>
      <c r="H164" s="46">
        <f>IFERROR((VLOOKUP(G164,Hoja2!$I$2:$J$19,2,FALSE)),0)</f>
        <v>0</v>
      </c>
      <c r="I164" s="25" t="str">
        <f>IF(+'Detalle de Pagos'!F164=0,"",+'Detalle de Pagos'!F164)</f>
        <v/>
      </c>
      <c r="J164" s="46" t="str">
        <f>IFERROR((VLOOKUP(I164,Hoja2!$K$2:$L$4,2,FALSE)),"")</f>
        <v/>
      </c>
      <c r="K164" s="26" t="str">
        <f>IF(+'Detalle de Pagos'!G164=0,"",+'Detalle de Pagos'!G164)</f>
        <v/>
      </c>
      <c r="L164" s="29" t="str">
        <f>IF(+'Detalle de Pagos'!H164=0,"",+'Detalle de Pagos'!H164)</f>
        <v/>
      </c>
      <c r="M164" s="30" t="str">
        <f>IF(+'Detalle de Pagos'!I164=0,"",+'Detalle de Pagos'!I164)</f>
        <v/>
      </c>
      <c r="N164" s="30" t="str">
        <f>IF(+'Detalle de Pagos'!J164=0,"",+'Detalle de Pagos'!J164)</f>
        <v/>
      </c>
      <c r="O164" s="30" t="str">
        <f>IF(+'Detalle de Pagos'!K164=0,"",+'Detalle de Pagos'!K164)</f>
        <v/>
      </c>
      <c r="P164" s="30" t="str">
        <f>IF(+'Detalle de Pagos'!L164=0,"",+'Detalle de Pagos'!L164)</f>
        <v/>
      </c>
      <c r="Q164" s="30"/>
      <c r="R164"/>
    </row>
    <row r="165" spans="1:18" hidden="1" x14ac:dyDescent="0.2">
      <c r="A165" s="27" t="str">
        <f>IF(+'Detalle de Pagos'!A165=0,"",+'Detalle de Pagos'!A165)</f>
        <v/>
      </c>
      <c r="B165" s="48" t="str">
        <f>IF(+'Detalle de Pagos'!B165=0,"",+'Detalle de Pagos'!B165)</f>
        <v/>
      </c>
      <c r="C165" s="31"/>
      <c r="D165" s="42" t="str">
        <f>IF(+'Detalle de Pagos'!C165=0,"",+'Detalle de Pagos'!C165)</f>
        <v/>
      </c>
      <c r="E165" s="25" t="str">
        <f>IF(+'Detalle de Pagos'!D165=0,"",+'Detalle de Pagos'!D165)</f>
        <v/>
      </c>
      <c r="F165" s="46">
        <f>IFERROR((VLOOKUP(E165,Hoja2!$G$2:$H$6,2,FALSE)),0)</f>
        <v>0</v>
      </c>
      <c r="G165" s="25" t="str">
        <f>IF(+'Detalle de Pagos'!E165=0,"",+'Detalle de Pagos'!E165)</f>
        <v/>
      </c>
      <c r="H165" s="46">
        <f>IFERROR((VLOOKUP(G165,Hoja2!$I$2:$J$19,2,FALSE)),0)</f>
        <v>0</v>
      </c>
      <c r="I165" s="25" t="str">
        <f>IF(+'Detalle de Pagos'!F165=0,"",+'Detalle de Pagos'!F165)</f>
        <v/>
      </c>
      <c r="J165" s="46" t="str">
        <f>IFERROR((VLOOKUP(I165,Hoja2!$K$2:$L$4,2,FALSE)),"")</f>
        <v/>
      </c>
      <c r="K165" s="26" t="str">
        <f>IF(+'Detalle de Pagos'!G165=0,"",+'Detalle de Pagos'!G165)</f>
        <v/>
      </c>
      <c r="L165" s="29" t="str">
        <f>IF(+'Detalle de Pagos'!H165=0,"",+'Detalle de Pagos'!H165)</f>
        <v/>
      </c>
      <c r="M165" s="30" t="str">
        <f>IF(+'Detalle de Pagos'!I165=0,"",+'Detalle de Pagos'!I165)</f>
        <v/>
      </c>
      <c r="N165" s="30" t="str">
        <f>IF(+'Detalle de Pagos'!J165=0,"",+'Detalle de Pagos'!J165)</f>
        <v/>
      </c>
      <c r="O165" s="30" t="str">
        <f>IF(+'Detalle de Pagos'!K165=0,"",+'Detalle de Pagos'!K165)</f>
        <v/>
      </c>
      <c r="P165" s="30" t="str">
        <f>IF(+'Detalle de Pagos'!L165=0,"",+'Detalle de Pagos'!L165)</f>
        <v/>
      </c>
      <c r="Q165" s="30"/>
      <c r="R165"/>
    </row>
    <row r="166" spans="1:18" hidden="1" x14ac:dyDescent="0.2">
      <c r="A166" s="27" t="str">
        <f>IF(+'Detalle de Pagos'!A166=0,"",+'Detalle de Pagos'!A166)</f>
        <v/>
      </c>
      <c r="B166" s="48" t="str">
        <f>IF(+'Detalle de Pagos'!B166=0,"",+'Detalle de Pagos'!B166)</f>
        <v/>
      </c>
      <c r="C166" s="31"/>
      <c r="D166" s="42" t="str">
        <f>IF(+'Detalle de Pagos'!C166=0,"",+'Detalle de Pagos'!C166)</f>
        <v/>
      </c>
      <c r="E166" s="25" t="str">
        <f>IF(+'Detalle de Pagos'!D166=0,"",+'Detalle de Pagos'!D166)</f>
        <v/>
      </c>
      <c r="F166" s="46">
        <f>IFERROR((VLOOKUP(E166,Hoja2!$G$2:$H$6,2,FALSE)),0)</f>
        <v>0</v>
      </c>
      <c r="G166" s="25" t="str">
        <f>IF(+'Detalle de Pagos'!E166=0,"",+'Detalle de Pagos'!E166)</f>
        <v/>
      </c>
      <c r="H166" s="46">
        <f>IFERROR((VLOOKUP(G166,Hoja2!$I$2:$J$19,2,FALSE)),0)</f>
        <v>0</v>
      </c>
      <c r="I166" s="25" t="str">
        <f>IF(+'Detalle de Pagos'!F166=0,"",+'Detalle de Pagos'!F166)</f>
        <v/>
      </c>
      <c r="J166" s="46" t="str">
        <f>IFERROR((VLOOKUP(I166,Hoja2!$K$2:$L$4,2,FALSE)),"")</f>
        <v/>
      </c>
      <c r="K166" s="26" t="str">
        <f>IF(+'Detalle de Pagos'!G166=0,"",+'Detalle de Pagos'!G166)</f>
        <v/>
      </c>
      <c r="L166" s="29" t="str">
        <f>IF(+'Detalle de Pagos'!H166=0,"",+'Detalle de Pagos'!H166)</f>
        <v/>
      </c>
      <c r="M166" s="30" t="str">
        <f>IF(+'Detalle de Pagos'!I166=0,"",+'Detalle de Pagos'!I166)</f>
        <v/>
      </c>
      <c r="N166" s="30" t="str">
        <f>IF(+'Detalle de Pagos'!J166=0,"",+'Detalle de Pagos'!J166)</f>
        <v/>
      </c>
      <c r="O166" s="30" t="str">
        <f>IF(+'Detalle de Pagos'!K166=0,"",+'Detalle de Pagos'!K166)</f>
        <v/>
      </c>
      <c r="P166" s="30" t="str">
        <f>IF(+'Detalle de Pagos'!L166=0,"",+'Detalle de Pagos'!L166)</f>
        <v/>
      </c>
      <c r="Q166" s="30"/>
      <c r="R166"/>
    </row>
    <row r="167" spans="1:18" hidden="1" x14ac:dyDescent="0.2">
      <c r="A167" s="27" t="str">
        <f>IF(+'Detalle de Pagos'!A167=0,"",+'Detalle de Pagos'!A167)</f>
        <v/>
      </c>
      <c r="B167" s="48" t="str">
        <f>IF(+'Detalle de Pagos'!B167=0,"",+'Detalle de Pagos'!B167)</f>
        <v/>
      </c>
      <c r="C167" s="31"/>
      <c r="D167" s="42" t="str">
        <f>IF(+'Detalle de Pagos'!C167=0,"",+'Detalle de Pagos'!C167)</f>
        <v/>
      </c>
      <c r="E167" s="25" t="str">
        <f>IF(+'Detalle de Pagos'!D167=0,"",+'Detalle de Pagos'!D167)</f>
        <v/>
      </c>
      <c r="F167" s="46">
        <f>IFERROR((VLOOKUP(E167,Hoja2!$G$2:$H$6,2,FALSE)),0)</f>
        <v>0</v>
      </c>
      <c r="G167" s="25" t="str">
        <f>IF(+'Detalle de Pagos'!E167=0,"",+'Detalle de Pagos'!E167)</f>
        <v/>
      </c>
      <c r="H167" s="46">
        <f>IFERROR((VLOOKUP(G167,Hoja2!$I$2:$J$19,2,FALSE)),0)</f>
        <v>0</v>
      </c>
      <c r="I167" s="25" t="str">
        <f>IF(+'Detalle de Pagos'!F167=0,"",+'Detalle de Pagos'!F167)</f>
        <v/>
      </c>
      <c r="J167" s="46" t="str">
        <f>IFERROR((VLOOKUP(I167,Hoja2!$K$2:$L$4,2,FALSE)),"")</f>
        <v/>
      </c>
      <c r="K167" s="26" t="str">
        <f>IF(+'Detalle de Pagos'!G167=0,"",+'Detalle de Pagos'!G167)</f>
        <v/>
      </c>
      <c r="L167" s="29" t="str">
        <f>IF(+'Detalle de Pagos'!H167=0,"",+'Detalle de Pagos'!H167)</f>
        <v/>
      </c>
      <c r="M167" s="30" t="str">
        <f>IF(+'Detalle de Pagos'!I167=0,"",+'Detalle de Pagos'!I167)</f>
        <v/>
      </c>
      <c r="N167" s="30" t="str">
        <f>IF(+'Detalle de Pagos'!J167=0,"",+'Detalle de Pagos'!J167)</f>
        <v/>
      </c>
      <c r="O167" s="30" t="str">
        <f>IF(+'Detalle de Pagos'!K167=0,"",+'Detalle de Pagos'!K167)</f>
        <v/>
      </c>
      <c r="P167" s="30" t="str">
        <f>IF(+'Detalle de Pagos'!L167=0,"",+'Detalle de Pagos'!L167)</f>
        <v/>
      </c>
      <c r="Q167" s="30"/>
      <c r="R167"/>
    </row>
    <row r="168" spans="1:18" hidden="1" x14ac:dyDescent="0.2">
      <c r="A168" s="27" t="str">
        <f>IF(+'Detalle de Pagos'!A168=0,"",+'Detalle de Pagos'!A168)</f>
        <v/>
      </c>
      <c r="B168" s="48" t="str">
        <f>IF(+'Detalle de Pagos'!B168=0,"",+'Detalle de Pagos'!B168)</f>
        <v/>
      </c>
      <c r="C168" s="31"/>
      <c r="D168" s="42" t="str">
        <f>IF(+'Detalle de Pagos'!C168=0,"",+'Detalle de Pagos'!C168)</f>
        <v/>
      </c>
      <c r="E168" s="25" t="str">
        <f>IF(+'Detalle de Pagos'!D168=0,"",+'Detalle de Pagos'!D168)</f>
        <v/>
      </c>
      <c r="F168" s="46">
        <f>IFERROR((VLOOKUP(E168,Hoja2!$G$2:$H$6,2,FALSE)),0)</f>
        <v>0</v>
      </c>
      <c r="G168" s="25" t="str">
        <f>IF(+'Detalle de Pagos'!E168=0,"",+'Detalle de Pagos'!E168)</f>
        <v/>
      </c>
      <c r="H168" s="46">
        <f>IFERROR((VLOOKUP(G168,Hoja2!$I$2:$J$19,2,FALSE)),0)</f>
        <v>0</v>
      </c>
      <c r="I168" s="25" t="str">
        <f>IF(+'Detalle de Pagos'!F168=0,"",+'Detalle de Pagos'!F168)</f>
        <v/>
      </c>
      <c r="J168" s="46" t="str">
        <f>IFERROR((VLOOKUP(I168,Hoja2!$K$2:$L$4,2,FALSE)),"")</f>
        <v/>
      </c>
      <c r="K168" s="26" t="str">
        <f>IF(+'Detalle de Pagos'!G168=0,"",+'Detalle de Pagos'!G168)</f>
        <v/>
      </c>
      <c r="L168" s="29" t="str">
        <f>IF(+'Detalle de Pagos'!H168=0,"",+'Detalle de Pagos'!H168)</f>
        <v/>
      </c>
      <c r="M168" s="30" t="str">
        <f>IF(+'Detalle de Pagos'!I168=0,"",+'Detalle de Pagos'!I168)</f>
        <v/>
      </c>
      <c r="N168" s="30" t="str">
        <f>IF(+'Detalle de Pagos'!J168=0,"",+'Detalle de Pagos'!J168)</f>
        <v/>
      </c>
      <c r="O168" s="30" t="str">
        <f>IF(+'Detalle de Pagos'!K168=0,"",+'Detalle de Pagos'!K168)</f>
        <v/>
      </c>
      <c r="P168" s="30" t="str">
        <f>IF(+'Detalle de Pagos'!L168=0,"",+'Detalle de Pagos'!L168)</f>
        <v/>
      </c>
      <c r="Q168" s="30"/>
      <c r="R168"/>
    </row>
    <row r="169" spans="1:18" hidden="1" x14ac:dyDescent="0.2">
      <c r="A169" s="27" t="str">
        <f>IF(+'Detalle de Pagos'!A169=0,"",+'Detalle de Pagos'!A169)</f>
        <v/>
      </c>
      <c r="B169" s="48" t="str">
        <f>IF(+'Detalle de Pagos'!B169=0,"",+'Detalle de Pagos'!B169)</f>
        <v/>
      </c>
      <c r="C169" s="31"/>
      <c r="D169" s="42" t="str">
        <f>IF(+'Detalle de Pagos'!C169=0,"",+'Detalle de Pagos'!C169)</f>
        <v/>
      </c>
      <c r="E169" s="25" t="str">
        <f>IF(+'Detalle de Pagos'!D169=0,"",+'Detalle de Pagos'!D169)</f>
        <v/>
      </c>
      <c r="F169" s="46">
        <f>IFERROR((VLOOKUP(E169,Hoja2!$G$2:$H$6,2,FALSE)),0)</f>
        <v>0</v>
      </c>
      <c r="G169" s="25" t="str">
        <f>IF(+'Detalle de Pagos'!E169=0,"",+'Detalle de Pagos'!E169)</f>
        <v/>
      </c>
      <c r="H169" s="46">
        <f>IFERROR((VLOOKUP(G169,Hoja2!$I$2:$J$19,2,FALSE)),0)</f>
        <v>0</v>
      </c>
      <c r="I169" s="25" t="str">
        <f>IF(+'Detalle de Pagos'!F169=0,"",+'Detalle de Pagos'!F169)</f>
        <v/>
      </c>
      <c r="J169" s="46" t="str">
        <f>IFERROR((VLOOKUP(I169,Hoja2!$K$2:$L$4,2,FALSE)),"")</f>
        <v/>
      </c>
      <c r="K169" s="26" t="str">
        <f>IF(+'Detalle de Pagos'!G169=0,"",+'Detalle de Pagos'!G169)</f>
        <v/>
      </c>
      <c r="L169" s="29" t="str">
        <f>IF(+'Detalle de Pagos'!H169=0,"",+'Detalle de Pagos'!H169)</f>
        <v/>
      </c>
      <c r="M169" s="30" t="str">
        <f>IF(+'Detalle de Pagos'!I169=0,"",+'Detalle de Pagos'!I169)</f>
        <v/>
      </c>
      <c r="N169" s="30" t="str">
        <f>IF(+'Detalle de Pagos'!J169=0,"",+'Detalle de Pagos'!J169)</f>
        <v/>
      </c>
      <c r="O169" s="30" t="str">
        <f>IF(+'Detalle de Pagos'!K169=0,"",+'Detalle de Pagos'!K169)</f>
        <v/>
      </c>
      <c r="P169" s="30" t="str">
        <f>IF(+'Detalle de Pagos'!L169=0,"",+'Detalle de Pagos'!L169)</f>
        <v/>
      </c>
      <c r="Q169" s="30"/>
      <c r="R169"/>
    </row>
    <row r="170" spans="1:18" hidden="1" x14ac:dyDescent="0.2">
      <c r="A170" s="27" t="str">
        <f>IF(+'Detalle de Pagos'!A170=0,"",+'Detalle de Pagos'!A170)</f>
        <v/>
      </c>
      <c r="B170" s="48" t="str">
        <f>IF(+'Detalle de Pagos'!B170=0,"",+'Detalle de Pagos'!B170)</f>
        <v/>
      </c>
      <c r="C170" s="31"/>
      <c r="D170" s="42" t="str">
        <f>IF(+'Detalle de Pagos'!C170=0,"",+'Detalle de Pagos'!C170)</f>
        <v/>
      </c>
      <c r="E170" s="25" t="str">
        <f>IF(+'Detalle de Pagos'!D170=0,"",+'Detalle de Pagos'!D170)</f>
        <v/>
      </c>
      <c r="F170" s="46">
        <f>IFERROR((VLOOKUP(E170,Hoja2!$G$2:$H$6,2,FALSE)),0)</f>
        <v>0</v>
      </c>
      <c r="G170" s="25" t="str">
        <f>IF(+'Detalle de Pagos'!E170=0,"",+'Detalle de Pagos'!E170)</f>
        <v/>
      </c>
      <c r="H170" s="46">
        <f>IFERROR((VLOOKUP(G170,Hoja2!$I$2:$J$19,2,FALSE)),0)</f>
        <v>0</v>
      </c>
      <c r="I170" s="25" t="str">
        <f>IF(+'Detalle de Pagos'!F170=0,"",+'Detalle de Pagos'!F170)</f>
        <v/>
      </c>
      <c r="J170" s="46" t="str">
        <f>IFERROR((VLOOKUP(I170,Hoja2!$K$2:$L$4,2,FALSE)),"")</f>
        <v/>
      </c>
      <c r="K170" s="26" t="str">
        <f>IF(+'Detalle de Pagos'!G170=0,"",+'Detalle de Pagos'!G170)</f>
        <v/>
      </c>
      <c r="L170" s="29" t="str">
        <f>IF(+'Detalle de Pagos'!H170=0,"",+'Detalle de Pagos'!H170)</f>
        <v/>
      </c>
      <c r="M170" s="30" t="str">
        <f>IF(+'Detalle de Pagos'!I170=0,"",+'Detalle de Pagos'!I170)</f>
        <v/>
      </c>
      <c r="N170" s="30" t="str">
        <f>IF(+'Detalle de Pagos'!J170=0,"",+'Detalle de Pagos'!J170)</f>
        <v/>
      </c>
      <c r="O170" s="30" t="str">
        <f>IF(+'Detalle de Pagos'!K170=0,"",+'Detalle de Pagos'!K170)</f>
        <v/>
      </c>
      <c r="P170" s="30" t="str">
        <f>IF(+'Detalle de Pagos'!L170=0,"",+'Detalle de Pagos'!L170)</f>
        <v/>
      </c>
      <c r="Q170" s="30"/>
      <c r="R170"/>
    </row>
    <row r="171" spans="1:18" hidden="1" x14ac:dyDescent="0.2">
      <c r="A171" s="27" t="str">
        <f>IF(+'Detalle de Pagos'!A171=0,"",+'Detalle de Pagos'!A171)</f>
        <v/>
      </c>
      <c r="B171" s="48" t="str">
        <f>IF(+'Detalle de Pagos'!B171=0,"",+'Detalle de Pagos'!B171)</f>
        <v/>
      </c>
      <c r="C171" s="31"/>
      <c r="D171" s="42" t="str">
        <f>IF(+'Detalle de Pagos'!C171=0,"",+'Detalle de Pagos'!C171)</f>
        <v/>
      </c>
      <c r="E171" s="25" t="str">
        <f>IF(+'Detalle de Pagos'!D171=0,"",+'Detalle de Pagos'!D171)</f>
        <v/>
      </c>
      <c r="F171" s="46">
        <f>IFERROR((VLOOKUP(E171,Hoja2!$G$2:$H$6,2,FALSE)),0)</f>
        <v>0</v>
      </c>
      <c r="G171" s="25" t="str">
        <f>IF(+'Detalle de Pagos'!E171=0,"",+'Detalle de Pagos'!E171)</f>
        <v/>
      </c>
      <c r="H171" s="46">
        <f>IFERROR((VLOOKUP(G171,Hoja2!$I$2:$J$19,2,FALSE)),0)</f>
        <v>0</v>
      </c>
      <c r="I171" s="25" t="str">
        <f>IF(+'Detalle de Pagos'!F171=0,"",+'Detalle de Pagos'!F171)</f>
        <v/>
      </c>
      <c r="J171" s="46" t="str">
        <f>IFERROR((VLOOKUP(I171,Hoja2!$K$2:$L$4,2,FALSE)),"")</f>
        <v/>
      </c>
      <c r="K171" s="26" t="str">
        <f>IF(+'Detalle de Pagos'!G171=0,"",+'Detalle de Pagos'!G171)</f>
        <v/>
      </c>
      <c r="L171" s="29" t="str">
        <f>IF(+'Detalle de Pagos'!H171=0,"",+'Detalle de Pagos'!H171)</f>
        <v/>
      </c>
      <c r="M171" s="30" t="str">
        <f>IF(+'Detalle de Pagos'!I171=0,"",+'Detalle de Pagos'!I171)</f>
        <v/>
      </c>
      <c r="N171" s="30" t="str">
        <f>IF(+'Detalle de Pagos'!J171=0,"",+'Detalle de Pagos'!J171)</f>
        <v/>
      </c>
      <c r="O171" s="30" t="str">
        <f>IF(+'Detalle de Pagos'!K171=0,"",+'Detalle de Pagos'!K171)</f>
        <v/>
      </c>
      <c r="P171" s="30" t="str">
        <f>IF(+'Detalle de Pagos'!L171=0,"",+'Detalle de Pagos'!L171)</f>
        <v/>
      </c>
      <c r="Q171" s="30"/>
      <c r="R171"/>
    </row>
    <row r="172" spans="1:18" hidden="1" x14ac:dyDescent="0.2">
      <c r="A172" s="27" t="str">
        <f>IF(+'Detalle de Pagos'!A172=0,"",+'Detalle de Pagos'!A172)</f>
        <v/>
      </c>
      <c r="B172" s="48" t="str">
        <f>IF(+'Detalle de Pagos'!B172=0,"",+'Detalle de Pagos'!B172)</f>
        <v/>
      </c>
      <c r="C172" s="31"/>
      <c r="D172" s="42" t="str">
        <f>IF(+'Detalle de Pagos'!C172=0,"",+'Detalle de Pagos'!C172)</f>
        <v/>
      </c>
      <c r="E172" s="25" t="str">
        <f>IF(+'Detalle de Pagos'!D172=0,"",+'Detalle de Pagos'!D172)</f>
        <v/>
      </c>
      <c r="F172" s="46">
        <f>IFERROR((VLOOKUP(E172,Hoja2!$G$2:$H$6,2,FALSE)),0)</f>
        <v>0</v>
      </c>
      <c r="G172" s="25" t="str">
        <f>IF(+'Detalle de Pagos'!E172=0,"",+'Detalle de Pagos'!E172)</f>
        <v/>
      </c>
      <c r="H172" s="46">
        <f>IFERROR((VLOOKUP(G172,Hoja2!$I$2:$J$19,2,FALSE)),0)</f>
        <v>0</v>
      </c>
      <c r="I172" s="25" t="str">
        <f>IF(+'Detalle de Pagos'!F172=0,"",+'Detalle de Pagos'!F172)</f>
        <v/>
      </c>
      <c r="J172" s="46" t="str">
        <f>IFERROR((VLOOKUP(I172,Hoja2!$K$2:$L$4,2,FALSE)),"")</f>
        <v/>
      </c>
      <c r="K172" s="26" t="str">
        <f>IF(+'Detalle de Pagos'!G172=0,"",+'Detalle de Pagos'!G172)</f>
        <v/>
      </c>
      <c r="L172" s="29" t="str">
        <f>IF(+'Detalle de Pagos'!H172=0,"",+'Detalle de Pagos'!H172)</f>
        <v/>
      </c>
      <c r="M172" s="30" t="str">
        <f>IF(+'Detalle de Pagos'!I172=0,"",+'Detalle de Pagos'!I172)</f>
        <v/>
      </c>
      <c r="N172" s="30" t="str">
        <f>IF(+'Detalle de Pagos'!J172=0,"",+'Detalle de Pagos'!J172)</f>
        <v/>
      </c>
      <c r="O172" s="30" t="str">
        <f>IF(+'Detalle de Pagos'!K172=0,"",+'Detalle de Pagos'!K172)</f>
        <v/>
      </c>
      <c r="P172" s="30" t="str">
        <f>IF(+'Detalle de Pagos'!L172=0,"",+'Detalle de Pagos'!L172)</f>
        <v/>
      </c>
      <c r="Q172" s="30"/>
      <c r="R172"/>
    </row>
    <row r="173" spans="1:18" hidden="1" x14ac:dyDescent="0.2">
      <c r="A173" s="27" t="str">
        <f>IF(+'Detalle de Pagos'!A173=0,"",+'Detalle de Pagos'!A173)</f>
        <v/>
      </c>
      <c r="B173" s="48" t="str">
        <f>IF(+'Detalle de Pagos'!B173=0,"",+'Detalle de Pagos'!B173)</f>
        <v/>
      </c>
      <c r="C173" s="31"/>
      <c r="D173" s="42" t="str">
        <f>IF(+'Detalle de Pagos'!C173=0,"",+'Detalle de Pagos'!C173)</f>
        <v/>
      </c>
      <c r="E173" s="25" t="str">
        <f>IF(+'Detalle de Pagos'!D173=0,"",+'Detalle de Pagos'!D173)</f>
        <v/>
      </c>
      <c r="F173" s="46">
        <f>IFERROR((VLOOKUP(E173,Hoja2!$G$2:$H$6,2,FALSE)),0)</f>
        <v>0</v>
      </c>
      <c r="G173" s="25" t="str">
        <f>IF(+'Detalle de Pagos'!E173=0,"",+'Detalle de Pagos'!E173)</f>
        <v/>
      </c>
      <c r="H173" s="46">
        <f>IFERROR((VLOOKUP(G173,Hoja2!$I$2:$J$19,2,FALSE)),0)</f>
        <v>0</v>
      </c>
      <c r="I173" s="25" t="str">
        <f>IF(+'Detalle de Pagos'!F173=0,"",+'Detalle de Pagos'!F173)</f>
        <v/>
      </c>
      <c r="J173" s="46" t="str">
        <f>IFERROR((VLOOKUP(I173,Hoja2!$K$2:$L$4,2,FALSE)),"")</f>
        <v/>
      </c>
      <c r="K173" s="26" t="str">
        <f>IF(+'Detalle de Pagos'!G173=0,"",+'Detalle de Pagos'!G173)</f>
        <v/>
      </c>
      <c r="L173" s="29" t="str">
        <f>IF(+'Detalle de Pagos'!H173=0,"",+'Detalle de Pagos'!H173)</f>
        <v/>
      </c>
      <c r="M173" s="30" t="str">
        <f>IF(+'Detalle de Pagos'!I173=0,"",+'Detalle de Pagos'!I173)</f>
        <v/>
      </c>
      <c r="N173" s="30" t="str">
        <f>IF(+'Detalle de Pagos'!J173=0,"",+'Detalle de Pagos'!J173)</f>
        <v/>
      </c>
      <c r="O173" s="30" t="str">
        <f>IF(+'Detalle de Pagos'!K173=0,"",+'Detalle de Pagos'!K173)</f>
        <v/>
      </c>
      <c r="P173" s="30" t="str">
        <f>IF(+'Detalle de Pagos'!L173=0,"",+'Detalle de Pagos'!L173)</f>
        <v/>
      </c>
      <c r="Q173" s="30"/>
      <c r="R173"/>
    </row>
    <row r="174" spans="1:18" hidden="1" x14ac:dyDescent="0.2">
      <c r="A174" s="27" t="str">
        <f>IF(+'Detalle de Pagos'!A174=0,"",+'Detalle de Pagos'!A174)</f>
        <v/>
      </c>
      <c r="B174" s="48" t="str">
        <f>IF(+'Detalle de Pagos'!B174=0,"",+'Detalle de Pagos'!B174)</f>
        <v/>
      </c>
      <c r="C174" s="31"/>
      <c r="D174" s="42" t="str">
        <f>IF(+'Detalle de Pagos'!C174=0,"",+'Detalle de Pagos'!C174)</f>
        <v/>
      </c>
      <c r="E174" s="25" t="str">
        <f>IF(+'Detalle de Pagos'!D174=0,"",+'Detalle de Pagos'!D174)</f>
        <v/>
      </c>
      <c r="F174" s="46">
        <f>IFERROR((VLOOKUP(E174,Hoja2!$G$2:$H$6,2,FALSE)),0)</f>
        <v>0</v>
      </c>
      <c r="G174" s="25" t="str">
        <f>IF(+'Detalle de Pagos'!E174=0,"",+'Detalle de Pagos'!E174)</f>
        <v/>
      </c>
      <c r="H174" s="46">
        <f>IFERROR((VLOOKUP(G174,Hoja2!$I$2:$J$19,2,FALSE)),0)</f>
        <v>0</v>
      </c>
      <c r="I174" s="25" t="str">
        <f>IF(+'Detalle de Pagos'!F174=0,"",+'Detalle de Pagos'!F174)</f>
        <v/>
      </c>
      <c r="J174" s="46" t="str">
        <f>IFERROR((VLOOKUP(I174,Hoja2!$K$2:$L$4,2,FALSE)),"")</f>
        <v/>
      </c>
      <c r="K174" s="26" t="str">
        <f>IF(+'Detalle de Pagos'!G174=0,"",+'Detalle de Pagos'!G174)</f>
        <v/>
      </c>
      <c r="L174" s="29" t="str">
        <f>IF(+'Detalle de Pagos'!H174=0,"",+'Detalle de Pagos'!H174)</f>
        <v/>
      </c>
      <c r="M174" s="30" t="str">
        <f>IF(+'Detalle de Pagos'!I174=0,"",+'Detalle de Pagos'!I174)</f>
        <v/>
      </c>
      <c r="N174" s="30" t="str">
        <f>IF(+'Detalle de Pagos'!J174=0,"",+'Detalle de Pagos'!J174)</f>
        <v/>
      </c>
      <c r="O174" s="30" t="str">
        <f>IF(+'Detalle de Pagos'!K174=0,"",+'Detalle de Pagos'!K174)</f>
        <v/>
      </c>
      <c r="P174" s="30" t="str">
        <f>IF(+'Detalle de Pagos'!L174=0,"",+'Detalle de Pagos'!L174)</f>
        <v/>
      </c>
      <c r="Q174" s="30"/>
      <c r="R174"/>
    </row>
    <row r="175" spans="1:18" hidden="1" x14ac:dyDescent="0.2">
      <c r="A175" s="27" t="str">
        <f>IF(+'Detalle de Pagos'!A175=0,"",+'Detalle de Pagos'!A175)</f>
        <v/>
      </c>
      <c r="B175" s="48" t="str">
        <f>IF(+'Detalle de Pagos'!B175=0,"",+'Detalle de Pagos'!B175)</f>
        <v/>
      </c>
      <c r="C175" s="31"/>
      <c r="D175" s="42" t="str">
        <f>IF(+'Detalle de Pagos'!C175=0,"",+'Detalle de Pagos'!C175)</f>
        <v/>
      </c>
      <c r="E175" s="25" t="str">
        <f>IF(+'Detalle de Pagos'!D175=0,"",+'Detalle de Pagos'!D175)</f>
        <v/>
      </c>
      <c r="F175" s="46">
        <f>IFERROR((VLOOKUP(E175,Hoja2!$G$2:$H$6,2,FALSE)),0)</f>
        <v>0</v>
      </c>
      <c r="G175" s="25" t="str">
        <f>IF(+'Detalle de Pagos'!E175=0,"",+'Detalle de Pagos'!E175)</f>
        <v/>
      </c>
      <c r="H175" s="46">
        <f>IFERROR((VLOOKUP(G175,Hoja2!$I$2:$J$19,2,FALSE)),0)</f>
        <v>0</v>
      </c>
      <c r="I175" s="25" t="str">
        <f>IF(+'Detalle de Pagos'!F175=0,"",+'Detalle de Pagos'!F175)</f>
        <v/>
      </c>
      <c r="J175" s="46" t="str">
        <f>IFERROR((VLOOKUP(I175,Hoja2!$K$2:$L$4,2,FALSE)),"")</f>
        <v/>
      </c>
      <c r="K175" s="26" t="str">
        <f>IF(+'Detalle de Pagos'!G175=0,"",+'Detalle de Pagos'!G175)</f>
        <v/>
      </c>
      <c r="L175" s="29" t="str">
        <f>IF(+'Detalle de Pagos'!H175=0,"",+'Detalle de Pagos'!H175)</f>
        <v/>
      </c>
      <c r="M175" s="30" t="str">
        <f>IF(+'Detalle de Pagos'!I175=0,"",+'Detalle de Pagos'!I175)</f>
        <v/>
      </c>
      <c r="N175" s="30" t="str">
        <f>IF(+'Detalle de Pagos'!J175=0,"",+'Detalle de Pagos'!J175)</f>
        <v/>
      </c>
      <c r="O175" s="30" t="str">
        <f>IF(+'Detalle de Pagos'!K175=0,"",+'Detalle de Pagos'!K175)</f>
        <v/>
      </c>
      <c r="P175" s="30" t="str">
        <f>IF(+'Detalle de Pagos'!L175=0,"",+'Detalle de Pagos'!L175)</f>
        <v/>
      </c>
      <c r="Q175" s="30"/>
      <c r="R175"/>
    </row>
    <row r="176" spans="1:18" hidden="1" x14ac:dyDescent="0.2">
      <c r="A176" s="27" t="str">
        <f>IF(+'Detalle de Pagos'!A176=0,"",+'Detalle de Pagos'!A176)</f>
        <v/>
      </c>
      <c r="B176" s="48" t="str">
        <f>IF(+'Detalle de Pagos'!B176=0,"",+'Detalle de Pagos'!B176)</f>
        <v/>
      </c>
      <c r="C176" s="31"/>
      <c r="D176" s="42" t="str">
        <f>IF(+'Detalle de Pagos'!C176=0,"",+'Detalle de Pagos'!C176)</f>
        <v/>
      </c>
      <c r="E176" s="25" t="str">
        <f>IF(+'Detalle de Pagos'!D176=0,"",+'Detalle de Pagos'!D176)</f>
        <v/>
      </c>
      <c r="F176" s="46">
        <f>IFERROR((VLOOKUP(E176,Hoja2!$G$2:$H$6,2,FALSE)),0)</f>
        <v>0</v>
      </c>
      <c r="G176" s="25" t="str">
        <f>IF(+'Detalle de Pagos'!E176=0,"",+'Detalle de Pagos'!E176)</f>
        <v/>
      </c>
      <c r="H176" s="46">
        <f>IFERROR((VLOOKUP(G176,Hoja2!$I$2:$J$19,2,FALSE)),0)</f>
        <v>0</v>
      </c>
      <c r="I176" s="25" t="str">
        <f>IF(+'Detalle de Pagos'!F176=0,"",+'Detalle de Pagos'!F176)</f>
        <v/>
      </c>
      <c r="J176" s="46" t="str">
        <f>IFERROR((VLOOKUP(I176,Hoja2!$K$2:$L$4,2,FALSE)),"")</f>
        <v/>
      </c>
      <c r="K176" s="26" t="str">
        <f>IF(+'Detalle de Pagos'!G176=0,"",+'Detalle de Pagos'!G176)</f>
        <v/>
      </c>
      <c r="L176" s="29" t="str">
        <f>IF(+'Detalle de Pagos'!H176=0,"",+'Detalle de Pagos'!H176)</f>
        <v/>
      </c>
      <c r="M176" s="30" t="str">
        <f>IF(+'Detalle de Pagos'!I176=0,"",+'Detalle de Pagos'!I176)</f>
        <v/>
      </c>
      <c r="N176" s="30" t="str">
        <f>IF(+'Detalle de Pagos'!J176=0,"",+'Detalle de Pagos'!J176)</f>
        <v/>
      </c>
      <c r="O176" s="30" t="str">
        <f>IF(+'Detalle de Pagos'!K176=0,"",+'Detalle de Pagos'!K176)</f>
        <v/>
      </c>
      <c r="P176" s="30" t="str">
        <f>IF(+'Detalle de Pagos'!L176=0,"",+'Detalle de Pagos'!L176)</f>
        <v/>
      </c>
      <c r="Q176" s="30"/>
      <c r="R176"/>
    </row>
    <row r="177" spans="1:18" hidden="1" x14ac:dyDescent="0.2">
      <c r="A177" s="27" t="str">
        <f>IF(+'Detalle de Pagos'!A177=0,"",+'Detalle de Pagos'!A177)</f>
        <v/>
      </c>
      <c r="B177" s="48" t="str">
        <f>IF(+'Detalle de Pagos'!B177=0,"",+'Detalle de Pagos'!B177)</f>
        <v/>
      </c>
      <c r="C177" s="31"/>
      <c r="D177" s="42" t="str">
        <f>IF(+'Detalle de Pagos'!C177=0,"",+'Detalle de Pagos'!C177)</f>
        <v/>
      </c>
      <c r="E177" s="25" t="str">
        <f>IF(+'Detalle de Pagos'!D177=0,"",+'Detalle de Pagos'!D177)</f>
        <v/>
      </c>
      <c r="F177" s="46">
        <f>IFERROR((VLOOKUP(E177,Hoja2!$G$2:$H$6,2,FALSE)),0)</f>
        <v>0</v>
      </c>
      <c r="G177" s="25" t="str">
        <f>IF(+'Detalle de Pagos'!E177=0,"",+'Detalle de Pagos'!E177)</f>
        <v/>
      </c>
      <c r="H177" s="46">
        <f>IFERROR((VLOOKUP(G177,Hoja2!$I$2:$J$19,2,FALSE)),0)</f>
        <v>0</v>
      </c>
      <c r="I177" s="25" t="str">
        <f>IF(+'Detalle de Pagos'!F177=0,"",+'Detalle de Pagos'!F177)</f>
        <v/>
      </c>
      <c r="J177" s="46" t="str">
        <f>IFERROR((VLOOKUP(I177,Hoja2!$K$2:$L$4,2,FALSE)),"")</f>
        <v/>
      </c>
      <c r="K177" s="26" t="str">
        <f>IF(+'Detalle de Pagos'!G177=0,"",+'Detalle de Pagos'!G177)</f>
        <v/>
      </c>
      <c r="L177" s="29" t="str">
        <f>IF(+'Detalle de Pagos'!H177=0,"",+'Detalle de Pagos'!H177)</f>
        <v/>
      </c>
      <c r="M177" s="30" t="str">
        <f>IF(+'Detalle de Pagos'!I177=0,"",+'Detalle de Pagos'!I177)</f>
        <v/>
      </c>
      <c r="N177" s="30" t="str">
        <f>IF(+'Detalle de Pagos'!J177=0,"",+'Detalle de Pagos'!J177)</f>
        <v/>
      </c>
      <c r="O177" s="30" t="str">
        <f>IF(+'Detalle de Pagos'!K177=0,"",+'Detalle de Pagos'!K177)</f>
        <v/>
      </c>
      <c r="P177" s="30" t="str">
        <f>IF(+'Detalle de Pagos'!L177=0,"",+'Detalle de Pagos'!L177)</f>
        <v/>
      </c>
      <c r="Q177" s="30"/>
      <c r="R177"/>
    </row>
    <row r="178" spans="1:18" hidden="1" x14ac:dyDescent="0.2">
      <c r="A178" s="27" t="str">
        <f>IF(+'Detalle de Pagos'!A178=0,"",+'Detalle de Pagos'!A178)</f>
        <v/>
      </c>
      <c r="B178" s="48" t="str">
        <f>IF(+'Detalle de Pagos'!B178=0,"",+'Detalle de Pagos'!B178)</f>
        <v/>
      </c>
      <c r="C178" s="31"/>
      <c r="D178" s="42" t="str">
        <f>IF(+'Detalle de Pagos'!C178=0,"",+'Detalle de Pagos'!C178)</f>
        <v/>
      </c>
      <c r="E178" s="25" t="str">
        <f>IF(+'Detalle de Pagos'!D178=0,"",+'Detalle de Pagos'!D178)</f>
        <v/>
      </c>
      <c r="F178" s="46">
        <f>IFERROR((VLOOKUP(E178,Hoja2!$G$2:$H$6,2,FALSE)),0)</f>
        <v>0</v>
      </c>
      <c r="G178" s="25" t="str">
        <f>IF(+'Detalle de Pagos'!E178=0,"",+'Detalle de Pagos'!E178)</f>
        <v/>
      </c>
      <c r="H178" s="46">
        <f>IFERROR((VLOOKUP(G178,Hoja2!$I$2:$J$19,2,FALSE)),0)</f>
        <v>0</v>
      </c>
      <c r="I178" s="25" t="str">
        <f>IF(+'Detalle de Pagos'!F178=0,"",+'Detalle de Pagos'!F178)</f>
        <v/>
      </c>
      <c r="J178" s="46" t="str">
        <f>IFERROR((VLOOKUP(I178,Hoja2!$K$2:$L$4,2,FALSE)),"")</f>
        <v/>
      </c>
      <c r="K178" s="26" t="str">
        <f>IF(+'Detalle de Pagos'!G178=0,"",+'Detalle de Pagos'!G178)</f>
        <v/>
      </c>
      <c r="L178" s="29" t="str">
        <f>IF(+'Detalle de Pagos'!H178=0,"",+'Detalle de Pagos'!H178)</f>
        <v/>
      </c>
      <c r="M178" s="30" t="str">
        <f>IF(+'Detalle de Pagos'!I178=0,"",+'Detalle de Pagos'!I178)</f>
        <v/>
      </c>
      <c r="N178" s="30" t="str">
        <f>IF(+'Detalle de Pagos'!J178=0,"",+'Detalle de Pagos'!J178)</f>
        <v/>
      </c>
      <c r="O178" s="30" t="str">
        <f>IF(+'Detalle de Pagos'!K178=0,"",+'Detalle de Pagos'!K178)</f>
        <v/>
      </c>
      <c r="P178" s="30" t="str">
        <f>IF(+'Detalle de Pagos'!L178=0,"",+'Detalle de Pagos'!L178)</f>
        <v/>
      </c>
      <c r="Q178" s="30"/>
      <c r="R178"/>
    </row>
    <row r="179" spans="1:18" hidden="1" x14ac:dyDescent="0.2">
      <c r="A179" s="27" t="str">
        <f>IF(+'Detalle de Pagos'!A179=0,"",+'Detalle de Pagos'!A179)</f>
        <v/>
      </c>
      <c r="B179" s="48" t="str">
        <f>IF(+'Detalle de Pagos'!B179=0,"",+'Detalle de Pagos'!B179)</f>
        <v/>
      </c>
      <c r="C179" s="31"/>
      <c r="D179" s="42" t="str">
        <f>IF(+'Detalle de Pagos'!C179=0,"",+'Detalle de Pagos'!C179)</f>
        <v/>
      </c>
      <c r="E179" s="25" t="str">
        <f>IF(+'Detalle de Pagos'!D179=0,"",+'Detalle de Pagos'!D179)</f>
        <v/>
      </c>
      <c r="F179" s="46">
        <f>IFERROR((VLOOKUP(E179,Hoja2!$G$2:$H$6,2,FALSE)),0)</f>
        <v>0</v>
      </c>
      <c r="G179" s="25" t="str">
        <f>IF(+'Detalle de Pagos'!E179=0,"",+'Detalle de Pagos'!E179)</f>
        <v/>
      </c>
      <c r="H179" s="46">
        <f>IFERROR((VLOOKUP(G179,Hoja2!$I$2:$J$19,2,FALSE)),0)</f>
        <v>0</v>
      </c>
      <c r="I179" s="25" t="str">
        <f>IF(+'Detalle de Pagos'!F179=0,"",+'Detalle de Pagos'!F179)</f>
        <v/>
      </c>
      <c r="J179" s="46" t="str">
        <f>IFERROR((VLOOKUP(I179,Hoja2!$K$2:$L$4,2,FALSE)),"")</f>
        <v/>
      </c>
      <c r="K179" s="26" t="str">
        <f>IF(+'Detalle de Pagos'!G179=0,"",+'Detalle de Pagos'!G179)</f>
        <v/>
      </c>
      <c r="L179" s="29" t="str">
        <f>IF(+'Detalle de Pagos'!H179=0,"",+'Detalle de Pagos'!H179)</f>
        <v/>
      </c>
      <c r="M179" s="30" t="str">
        <f>IF(+'Detalle de Pagos'!I179=0,"",+'Detalle de Pagos'!I179)</f>
        <v/>
      </c>
      <c r="N179" s="30" t="str">
        <f>IF(+'Detalle de Pagos'!J179=0,"",+'Detalle de Pagos'!J179)</f>
        <v/>
      </c>
      <c r="O179" s="30" t="str">
        <f>IF(+'Detalle de Pagos'!K179=0,"",+'Detalle de Pagos'!K179)</f>
        <v/>
      </c>
      <c r="P179" s="30" t="str">
        <f>IF(+'Detalle de Pagos'!L179=0,"",+'Detalle de Pagos'!L179)</f>
        <v/>
      </c>
      <c r="Q179" s="30"/>
      <c r="R179"/>
    </row>
    <row r="180" spans="1:18" hidden="1" x14ac:dyDescent="0.2">
      <c r="A180" s="27" t="str">
        <f>IF(+'Detalle de Pagos'!A180=0,"",+'Detalle de Pagos'!A180)</f>
        <v/>
      </c>
      <c r="B180" s="48" t="str">
        <f>IF(+'Detalle de Pagos'!B180=0,"",+'Detalle de Pagos'!B180)</f>
        <v/>
      </c>
      <c r="C180" s="31"/>
      <c r="D180" s="42" t="str">
        <f>IF(+'Detalle de Pagos'!C180=0,"",+'Detalle de Pagos'!C180)</f>
        <v/>
      </c>
      <c r="E180" s="25" t="str">
        <f>IF(+'Detalle de Pagos'!D180=0,"",+'Detalle de Pagos'!D180)</f>
        <v/>
      </c>
      <c r="F180" s="46">
        <f>IFERROR((VLOOKUP(E180,Hoja2!$G$2:$H$6,2,FALSE)),0)</f>
        <v>0</v>
      </c>
      <c r="G180" s="25" t="str">
        <f>IF(+'Detalle de Pagos'!E180=0,"",+'Detalle de Pagos'!E180)</f>
        <v/>
      </c>
      <c r="H180" s="46">
        <f>IFERROR((VLOOKUP(G180,Hoja2!$I$2:$J$19,2,FALSE)),0)</f>
        <v>0</v>
      </c>
      <c r="I180" s="25" t="str">
        <f>IF(+'Detalle de Pagos'!F180=0,"",+'Detalle de Pagos'!F180)</f>
        <v/>
      </c>
      <c r="J180" s="46" t="str">
        <f>IFERROR((VLOOKUP(I180,Hoja2!$K$2:$L$4,2,FALSE)),"")</f>
        <v/>
      </c>
      <c r="K180" s="26" t="str">
        <f>IF(+'Detalle de Pagos'!G180=0,"",+'Detalle de Pagos'!G180)</f>
        <v/>
      </c>
      <c r="L180" s="29" t="str">
        <f>IF(+'Detalle de Pagos'!H180=0,"",+'Detalle de Pagos'!H180)</f>
        <v/>
      </c>
      <c r="M180" s="30" t="str">
        <f>IF(+'Detalle de Pagos'!I180=0,"",+'Detalle de Pagos'!I180)</f>
        <v/>
      </c>
      <c r="N180" s="30" t="str">
        <f>IF(+'Detalle de Pagos'!J180=0,"",+'Detalle de Pagos'!J180)</f>
        <v/>
      </c>
      <c r="O180" s="30" t="str">
        <f>IF(+'Detalle de Pagos'!K180=0,"",+'Detalle de Pagos'!K180)</f>
        <v/>
      </c>
      <c r="P180" s="30" t="str">
        <f>IF(+'Detalle de Pagos'!L180=0,"",+'Detalle de Pagos'!L180)</f>
        <v/>
      </c>
      <c r="Q180" s="30"/>
      <c r="R180"/>
    </row>
    <row r="181" spans="1:18" hidden="1" x14ac:dyDescent="0.2">
      <c r="A181" s="27" t="str">
        <f>IF(+'Detalle de Pagos'!A181=0,"",+'Detalle de Pagos'!A181)</f>
        <v/>
      </c>
      <c r="B181" s="48" t="str">
        <f>IF(+'Detalle de Pagos'!B181=0,"",+'Detalle de Pagos'!B181)</f>
        <v/>
      </c>
      <c r="C181" s="31"/>
      <c r="D181" s="42" t="str">
        <f>IF(+'Detalle de Pagos'!C181=0,"",+'Detalle de Pagos'!C181)</f>
        <v/>
      </c>
      <c r="E181" s="25" t="str">
        <f>IF(+'Detalle de Pagos'!D181=0,"",+'Detalle de Pagos'!D181)</f>
        <v/>
      </c>
      <c r="F181" s="46">
        <f>IFERROR((VLOOKUP(E181,Hoja2!$G$2:$H$6,2,FALSE)),0)</f>
        <v>0</v>
      </c>
      <c r="G181" s="25" t="str">
        <f>IF(+'Detalle de Pagos'!E181=0,"",+'Detalle de Pagos'!E181)</f>
        <v/>
      </c>
      <c r="H181" s="46">
        <f>IFERROR((VLOOKUP(G181,Hoja2!$I$2:$J$19,2,FALSE)),0)</f>
        <v>0</v>
      </c>
      <c r="I181" s="25" t="str">
        <f>IF(+'Detalle de Pagos'!F181=0,"",+'Detalle de Pagos'!F181)</f>
        <v/>
      </c>
      <c r="J181" s="46" t="str">
        <f>IFERROR((VLOOKUP(I181,Hoja2!$K$2:$L$4,2,FALSE)),"")</f>
        <v/>
      </c>
      <c r="K181" s="26" t="str">
        <f>IF(+'Detalle de Pagos'!G181=0,"",+'Detalle de Pagos'!G181)</f>
        <v/>
      </c>
      <c r="L181" s="29" t="str">
        <f>IF(+'Detalle de Pagos'!H181=0,"",+'Detalle de Pagos'!H181)</f>
        <v/>
      </c>
      <c r="M181" s="30" t="str">
        <f>IF(+'Detalle de Pagos'!I181=0,"",+'Detalle de Pagos'!I181)</f>
        <v/>
      </c>
      <c r="N181" s="30" t="str">
        <f>IF(+'Detalle de Pagos'!J181=0,"",+'Detalle de Pagos'!J181)</f>
        <v/>
      </c>
      <c r="O181" s="30" t="str">
        <f>IF(+'Detalle de Pagos'!K181=0,"",+'Detalle de Pagos'!K181)</f>
        <v/>
      </c>
      <c r="P181" s="30" t="str">
        <f>IF(+'Detalle de Pagos'!L181=0,"",+'Detalle de Pagos'!L181)</f>
        <v/>
      </c>
      <c r="Q181" s="30"/>
      <c r="R181"/>
    </row>
    <row r="182" spans="1:18" hidden="1" x14ac:dyDescent="0.2">
      <c r="A182" s="27" t="str">
        <f>IF(+'Detalle de Pagos'!A182=0,"",+'Detalle de Pagos'!A182)</f>
        <v/>
      </c>
      <c r="B182" s="48" t="str">
        <f>IF(+'Detalle de Pagos'!B182=0,"",+'Detalle de Pagos'!B182)</f>
        <v/>
      </c>
      <c r="C182" s="31"/>
      <c r="D182" s="42" t="str">
        <f>IF(+'Detalle de Pagos'!C182=0,"",+'Detalle de Pagos'!C182)</f>
        <v/>
      </c>
      <c r="E182" s="25" t="str">
        <f>IF(+'Detalle de Pagos'!D182=0,"",+'Detalle de Pagos'!D182)</f>
        <v/>
      </c>
      <c r="F182" s="46">
        <f>IFERROR((VLOOKUP(E182,Hoja2!$G$2:$H$6,2,FALSE)),0)</f>
        <v>0</v>
      </c>
      <c r="G182" s="25" t="str">
        <f>IF(+'Detalle de Pagos'!E182=0,"",+'Detalle de Pagos'!E182)</f>
        <v/>
      </c>
      <c r="H182" s="46">
        <f>IFERROR((VLOOKUP(G182,Hoja2!$I$2:$J$19,2,FALSE)),0)</f>
        <v>0</v>
      </c>
      <c r="I182" s="25" t="str">
        <f>IF(+'Detalle de Pagos'!F182=0,"",+'Detalle de Pagos'!F182)</f>
        <v/>
      </c>
      <c r="J182" s="46" t="str">
        <f>IFERROR((VLOOKUP(I182,Hoja2!$K$2:$L$4,2,FALSE)),"")</f>
        <v/>
      </c>
      <c r="K182" s="26" t="str">
        <f>IF(+'Detalle de Pagos'!G182=0,"",+'Detalle de Pagos'!G182)</f>
        <v/>
      </c>
      <c r="L182" s="29" t="str">
        <f>IF(+'Detalle de Pagos'!H182=0,"",+'Detalle de Pagos'!H182)</f>
        <v/>
      </c>
      <c r="M182" s="30" t="str">
        <f>IF(+'Detalle de Pagos'!I182=0,"",+'Detalle de Pagos'!I182)</f>
        <v/>
      </c>
      <c r="N182" s="30" t="str">
        <f>IF(+'Detalle de Pagos'!J182=0,"",+'Detalle de Pagos'!J182)</f>
        <v/>
      </c>
      <c r="O182" s="30" t="str">
        <f>IF(+'Detalle de Pagos'!K182=0,"",+'Detalle de Pagos'!K182)</f>
        <v/>
      </c>
      <c r="P182" s="30" t="str">
        <f>IF(+'Detalle de Pagos'!L182=0,"",+'Detalle de Pagos'!L182)</f>
        <v/>
      </c>
      <c r="Q182" s="30"/>
      <c r="R182"/>
    </row>
    <row r="183" spans="1:18" hidden="1" x14ac:dyDescent="0.2">
      <c r="A183" s="27" t="str">
        <f>IF(+'Detalle de Pagos'!A183=0,"",+'Detalle de Pagos'!A183)</f>
        <v/>
      </c>
      <c r="B183" s="48" t="str">
        <f>IF(+'Detalle de Pagos'!B183=0,"",+'Detalle de Pagos'!B183)</f>
        <v/>
      </c>
      <c r="C183" s="31"/>
      <c r="D183" s="42" t="str">
        <f>IF(+'Detalle de Pagos'!C183=0,"",+'Detalle de Pagos'!C183)</f>
        <v/>
      </c>
      <c r="E183" s="25" t="str">
        <f>IF(+'Detalle de Pagos'!D183=0,"",+'Detalle de Pagos'!D183)</f>
        <v/>
      </c>
      <c r="F183" s="46">
        <f>IFERROR((VLOOKUP(E183,Hoja2!$G$2:$H$6,2,FALSE)),0)</f>
        <v>0</v>
      </c>
      <c r="G183" s="25" t="str">
        <f>IF(+'Detalle de Pagos'!E183=0,"",+'Detalle de Pagos'!E183)</f>
        <v/>
      </c>
      <c r="H183" s="46">
        <f>IFERROR((VLOOKUP(G183,Hoja2!$I$2:$J$19,2,FALSE)),0)</f>
        <v>0</v>
      </c>
      <c r="I183" s="25" t="str">
        <f>IF(+'Detalle de Pagos'!F183=0,"",+'Detalle de Pagos'!F183)</f>
        <v/>
      </c>
      <c r="J183" s="46" t="str">
        <f>IFERROR((VLOOKUP(I183,Hoja2!$K$2:$L$4,2,FALSE)),"")</f>
        <v/>
      </c>
      <c r="K183" s="26" t="str">
        <f>IF(+'Detalle de Pagos'!G183=0,"",+'Detalle de Pagos'!G183)</f>
        <v/>
      </c>
      <c r="L183" s="29" t="str">
        <f>IF(+'Detalle de Pagos'!H183=0,"",+'Detalle de Pagos'!H183)</f>
        <v/>
      </c>
      <c r="M183" s="30" t="str">
        <f>IF(+'Detalle de Pagos'!I183=0,"",+'Detalle de Pagos'!I183)</f>
        <v/>
      </c>
      <c r="N183" s="30" t="str">
        <f>IF(+'Detalle de Pagos'!J183=0,"",+'Detalle de Pagos'!J183)</f>
        <v/>
      </c>
      <c r="O183" s="30" t="str">
        <f>IF(+'Detalle de Pagos'!K183=0,"",+'Detalle de Pagos'!K183)</f>
        <v/>
      </c>
      <c r="P183" s="30" t="str">
        <f>IF(+'Detalle de Pagos'!L183=0,"",+'Detalle de Pagos'!L183)</f>
        <v/>
      </c>
      <c r="Q183" s="30"/>
      <c r="R183"/>
    </row>
    <row r="184" spans="1:18" hidden="1" x14ac:dyDescent="0.2">
      <c r="A184" s="27" t="str">
        <f>IF(+'Detalle de Pagos'!A184=0,"",+'Detalle de Pagos'!A184)</f>
        <v/>
      </c>
      <c r="B184" s="48" t="str">
        <f>IF(+'Detalle de Pagos'!B184=0,"",+'Detalle de Pagos'!B184)</f>
        <v/>
      </c>
      <c r="C184" s="31"/>
      <c r="D184" s="42" t="str">
        <f>IF(+'Detalle de Pagos'!C184=0,"",+'Detalle de Pagos'!C184)</f>
        <v/>
      </c>
      <c r="E184" s="25" t="str">
        <f>IF(+'Detalle de Pagos'!D184=0,"",+'Detalle de Pagos'!D184)</f>
        <v/>
      </c>
      <c r="F184" s="46">
        <f>IFERROR((VLOOKUP(E184,Hoja2!$G$2:$H$6,2,FALSE)),0)</f>
        <v>0</v>
      </c>
      <c r="G184" s="25" t="str">
        <f>IF(+'Detalle de Pagos'!E184=0,"",+'Detalle de Pagos'!E184)</f>
        <v/>
      </c>
      <c r="H184" s="46">
        <f>IFERROR((VLOOKUP(G184,Hoja2!$I$2:$J$19,2,FALSE)),0)</f>
        <v>0</v>
      </c>
      <c r="I184" s="25" t="str">
        <f>IF(+'Detalle de Pagos'!F184=0,"",+'Detalle de Pagos'!F184)</f>
        <v/>
      </c>
      <c r="J184" s="46" t="str">
        <f>IFERROR((VLOOKUP(I184,Hoja2!$K$2:$L$4,2,FALSE)),"")</f>
        <v/>
      </c>
      <c r="K184" s="26" t="str">
        <f>IF(+'Detalle de Pagos'!G184=0,"",+'Detalle de Pagos'!G184)</f>
        <v/>
      </c>
      <c r="L184" s="29" t="str">
        <f>IF(+'Detalle de Pagos'!H184=0,"",+'Detalle de Pagos'!H184)</f>
        <v/>
      </c>
      <c r="M184" s="30" t="str">
        <f>IF(+'Detalle de Pagos'!I184=0,"",+'Detalle de Pagos'!I184)</f>
        <v/>
      </c>
      <c r="N184" s="30" t="str">
        <f>IF(+'Detalle de Pagos'!J184=0,"",+'Detalle de Pagos'!J184)</f>
        <v/>
      </c>
      <c r="O184" s="30" t="str">
        <f>IF(+'Detalle de Pagos'!K184=0,"",+'Detalle de Pagos'!K184)</f>
        <v/>
      </c>
      <c r="P184" s="30" t="str">
        <f>IF(+'Detalle de Pagos'!L184=0,"",+'Detalle de Pagos'!L184)</f>
        <v/>
      </c>
      <c r="Q184" s="30"/>
      <c r="R184"/>
    </row>
    <row r="185" spans="1:18" hidden="1" x14ac:dyDescent="0.2">
      <c r="A185" s="27" t="str">
        <f>IF(+'Detalle de Pagos'!A185=0,"",+'Detalle de Pagos'!A185)</f>
        <v/>
      </c>
      <c r="B185" s="48" t="str">
        <f>IF(+'Detalle de Pagos'!B185=0,"",+'Detalle de Pagos'!B185)</f>
        <v/>
      </c>
      <c r="C185" s="31"/>
      <c r="D185" s="42" t="str">
        <f>IF(+'Detalle de Pagos'!C185=0,"",+'Detalle de Pagos'!C185)</f>
        <v/>
      </c>
      <c r="E185" s="25" t="str">
        <f>IF(+'Detalle de Pagos'!D185=0,"",+'Detalle de Pagos'!D185)</f>
        <v/>
      </c>
      <c r="F185" s="46">
        <f>IFERROR((VLOOKUP(E185,Hoja2!$G$2:$H$6,2,FALSE)),0)</f>
        <v>0</v>
      </c>
      <c r="G185" s="25" t="str">
        <f>IF(+'Detalle de Pagos'!E185=0,"",+'Detalle de Pagos'!E185)</f>
        <v/>
      </c>
      <c r="H185" s="46">
        <f>IFERROR((VLOOKUP(G185,Hoja2!$I$2:$J$19,2,FALSE)),0)</f>
        <v>0</v>
      </c>
      <c r="I185" s="25" t="str">
        <f>IF(+'Detalle de Pagos'!F185=0,"",+'Detalle de Pagos'!F185)</f>
        <v/>
      </c>
      <c r="J185" s="46" t="str">
        <f>IFERROR((VLOOKUP(I185,Hoja2!$K$2:$L$4,2,FALSE)),"")</f>
        <v/>
      </c>
      <c r="K185" s="26" t="str">
        <f>IF(+'Detalle de Pagos'!G185=0,"",+'Detalle de Pagos'!G185)</f>
        <v/>
      </c>
      <c r="L185" s="29" t="str">
        <f>IF(+'Detalle de Pagos'!H185=0,"",+'Detalle de Pagos'!H185)</f>
        <v/>
      </c>
      <c r="M185" s="30" t="str">
        <f>IF(+'Detalle de Pagos'!I185=0,"",+'Detalle de Pagos'!I185)</f>
        <v/>
      </c>
      <c r="N185" s="30" t="str">
        <f>IF(+'Detalle de Pagos'!J185=0,"",+'Detalle de Pagos'!J185)</f>
        <v/>
      </c>
      <c r="O185" s="30" t="str">
        <f>IF(+'Detalle de Pagos'!K185=0,"",+'Detalle de Pagos'!K185)</f>
        <v/>
      </c>
      <c r="P185" s="30" t="str">
        <f>IF(+'Detalle de Pagos'!L185=0,"",+'Detalle de Pagos'!L185)</f>
        <v/>
      </c>
      <c r="Q185" s="30"/>
      <c r="R185"/>
    </row>
    <row r="186" spans="1:18" hidden="1" x14ac:dyDescent="0.2">
      <c r="A186" s="27" t="str">
        <f>IF(+'Detalle de Pagos'!A186=0,"",+'Detalle de Pagos'!A186)</f>
        <v/>
      </c>
      <c r="B186" s="48" t="str">
        <f>IF(+'Detalle de Pagos'!B186=0,"",+'Detalle de Pagos'!B186)</f>
        <v/>
      </c>
      <c r="C186" s="31"/>
      <c r="D186" s="42" t="str">
        <f>IF(+'Detalle de Pagos'!C186=0,"",+'Detalle de Pagos'!C186)</f>
        <v/>
      </c>
      <c r="E186" s="25" t="str">
        <f>IF(+'Detalle de Pagos'!D186=0,"",+'Detalle de Pagos'!D186)</f>
        <v/>
      </c>
      <c r="F186" s="46">
        <f>IFERROR((VLOOKUP(E186,Hoja2!$G$2:$H$6,2,FALSE)),0)</f>
        <v>0</v>
      </c>
      <c r="G186" s="25" t="str">
        <f>IF(+'Detalle de Pagos'!E186=0,"",+'Detalle de Pagos'!E186)</f>
        <v/>
      </c>
      <c r="H186" s="46">
        <f>IFERROR((VLOOKUP(G186,Hoja2!$I$2:$J$19,2,FALSE)),0)</f>
        <v>0</v>
      </c>
      <c r="I186" s="25" t="str">
        <f>IF(+'Detalle de Pagos'!F186=0,"",+'Detalle de Pagos'!F186)</f>
        <v/>
      </c>
      <c r="J186" s="46" t="str">
        <f>IFERROR((VLOOKUP(I186,Hoja2!$K$2:$L$4,2,FALSE)),"")</f>
        <v/>
      </c>
      <c r="K186" s="26" t="str">
        <f>IF(+'Detalle de Pagos'!G186=0,"",+'Detalle de Pagos'!G186)</f>
        <v/>
      </c>
      <c r="L186" s="29" t="str">
        <f>IF(+'Detalle de Pagos'!H186=0,"",+'Detalle de Pagos'!H186)</f>
        <v/>
      </c>
      <c r="M186" s="30" t="str">
        <f>IF(+'Detalle de Pagos'!I186=0,"",+'Detalle de Pagos'!I186)</f>
        <v/>
      </c>
      <c r="N186" s="30" t="str">
        <f>IF(+'Detalle de Pagos'!J186=0,"",+'Detalle de Pagos'!J186)</f>
        <v/>
      </c>
      <c r="O186" s="30" t="str">
        <f>IF(+'Detalle de Pagos'!K186=0,"",+'Detalle de Pagos'!K186)</f>
        <v/>
      </c>
      <c r="P186" s="30" t="str">
        <f>IF(+'Detalle de Pagos'!L186=0,"",+'Detalle de Pagos'!L186)</f>
        <v/>
      </c>
      <c r="Q186" s="30"/>
      <c r="R186"/>
    </row>
    <row r="187" spans="1:18" hidden="1" x14ac:dyDescent="0.2">
      <c r="A187" s="27" t="str">
        <f>IF(+'Detalle de Pagos'!A187=0,"",+'Detalle de Pagos'!A187)</f>
        <v/>
      </c>
      <c r="B187" s="48" t="str">
        <f>IF(+'Detalle de Pagos'!B187=0,"",+'Detalle de Pagos'!B187)</f>
        <v/>
      </c>
      <c r="C187" s="31"/>
      <c r="D187" s="42" t="str">
        <f>IF(+'Detalle de Pagos'!C187=0,"",+'Detalle de Pagos'!C187)</f>
        <v/>
      </c>
      <c r="E187" s="25" t="str">
        <f>IF(+'Detalle de Pagos'!D187=0,"",+'Detalle de Pagos'!D187)</f>
        <v/>
      </c>
      <c r="F187" s="46">
        <f>IFERROR((VLOOKUP(E187,Hoja2!$G$2:$H$6,2,FALSE)),0)</f>
        <v>0</v>
      </c>
      <c r="G187" s="25" t="str">
        <f>IF(+'Detalle de Pagos'!E187=0,"",+'Detalle de Pagos'!E187)</f>
        <v/>
      </c>
      <c r="H187" s="46">
        <f>IFERROR((VLOOKUP(G187,Hoja2!$I$2:$J$19,2,FALSE)),0)</f>
        <v>0</v>
      </c>
      <c r="I187" s="25" t="str">
        <f>IF(+'Detalle de Pagos'!F187=0,"",+'Detalle de Pagos'!F187)</f>
        <v/>
      </c>
      <c r="J187" s="46" t="str">
        <f>IFERROR((VLOOKUP(I187,Hoja2!$K$2:$L$4,2,FALSE)),"")</f>
        <v/>
      </c>
      <c r="K187" s="26" t="str">
        <f>IF(+'Detalle de Pagos'!G187=0,"",+'Detalle de Pagos'!G187)</f>
        <v/>
      </c>
      <c r="L187" s="29" t="str">
        <f>IF(+'Detalle de Pagos'!H187=0,"",+'Detalle de Pagos'!H187)</f>
        <v/>
      </c>
      <c r="M187" s="30" t="str">
        <f>IF(+'Detalle de Pagos'!I187=0,"",+'Detalle de Pagos'!I187)</f>
        <v/>
      </c>
      <c r="N187" s="30" t="str">
        <f>IF(+'Detalle de Pagos'!J187=0,"",+'Detalle de Pagos'!J187)</f>
        <v/>
      </c>
      <c r="O187" s="30" t="str">
        <f>IF(+'Detalle de Pagos'!K187=0,"",+'Detalle de Pagos'!K187)</f>
        <v/>
      </c>
      <c r="P187" s="30" t="str">
        <f>IF(+'Detalle de Pagos'!L187=0,"",+'Detalle de Pagos'!L187)</f>
        <v/>
      </c>
      <c r="Q187" s="30"/>
      <c r="R187"/>
    </row>
    <row r="188" spans="1:18" hidden="1" x14ac:dyDescent="0.2">
      <c r="A188" s="27" t="str">
        <f>IF(+'Detalle de Pagos'!A188=0,"",+'Detalle de Pagos'!A188)</f>
        <v/>
      </c>
      <c r="B188" s="48" t="str">
        <f>IF(+'Detalle de Pagos'!B188=0,"",+'Detalle de Pagos'!B188)</f>
        <v/>
      </c>
      <c r="C188" s="31"/>
      <c r="D188" s="42" t="str">
        <f>IF(+'Detalle de Pagos'!C188=0,"",+'Detalle de Pagos'!C188)</f>
        <v/>
      </c>
      <c r="E188" s="25" t="str">
        <f>IF(+'Detalle de Pagos'!D188=0,"",+'Detalle de Pagos'!D188)</f>
        <v/>
      </c>
      <c r="F188" s="46">
        <f>IFERROR((VLOOKUP(E188,Hoja2!$G$2:$H$6,2,FALSE)),0)</f>
        <v>0</v>
      </c>
      <c r="G188" s="25" t="str">
        <f>IF(+'Detalle de Pagos'!E188=0,"",+'Detalle de Pagos'!E188)</f>
        <v/>
      </c>
      <c r="H188" s="46">
        <f>IFERROR((VLOOKUP(G188,Hoja2!$I$2:$J$19,2,FALSE)),0)</f>
        <v>0</v>
      </c>
      <c r="I188" s="25" t="str">
        <f>IF(+'Detalle de Pagos'!F188=0,"",+'Detalle de Pagos'!F188)</f>
        <v/>
      </c>
      <c r="J188" s="46" t="str">
        <f>IFERROR((VLOOKUP(I188,Hoja2!$K$2:$L$4,2,FALSE)),"")</f>
        <v/>
      </c>
      <c r="K188" s="26" t="str">
        <f>IF(+'Detalle de Pagos'!G188=0,"",+'Detalle de Pagos'!G188)</f>
        <v/>
      </c>
      <c r="L188" s="29" t="str">
        <f>IF(+'Detalle de Pagos'!H188=0,"",+'Detalle de Pagos'!H188)</f>
        <v/>
      </c>
      <c r="M188" s="30" t="str">
        <f>IF(+'Detalle de Pagos'!I188=0,"",+'Detalle de Pagos'!I188)</f>
        <v/>
      </c>
      <c r="N188" s="30" t="str">
        <f>IF(+'Detalle de Pagos'!J188=0,"",+'Detalle de Pagos'!J188)</f>
        <v/>
      </c>
      <c r="O188" s="30" t="str">
        <f>IF(+'Detalle de Pagos'!K188=0,"",+'Detalle de Pagos'!K188)</f>
        <v/>
      </c>
      <c r="P188" s="30" t="str">
        <f>IF(+'Detalle de Pagos'!L188=0,"",+'Detalle de Pagos'!L188)</f>
        <v/>
      </c>
      <c r="Q188" s="30"/>
      <c r="R188"/>
    </row>
    <row r="189" spans="1:18" hidden="1" x14ac:dyDescent="0.2">
      <c r="A189" s="27" t="str">
        <f>IF(+'Detalle de Pagos'!A189=0,"",+'Detalle de Pagos'!A189)</f>
        <v/>
      </c>
      <c r="B189" s="48" t="str">
        <f>IF(+'Detalle de Pagos'!B189=0,"",+'Detalle de Pagos'!B189)</f>
        <v/>
      </c>
      <c r="C189" s="31"/>
      <c r="D189" s="42" t="str">
        <f>IF(+'Detalle de Pagos'!C189=0,"",+'Detalle de Pagos'!C189)</f>
        <v/>
      </c>
      <c r="E189" s="25" t="str">
        <f>IF(+'Detalle de Pagos'!D189=0,"",+'Detalle de Pagos'!D189)</f>
        <v/>
      </c>
      <c r="F189" s="46">
        <f>IFERROR((VLOOKUP(E189,Hoja2!$G$2:$H$6,2,FALSE)),0)</f>
        <v>0</v>
      </c>
      <c r="G189" s="25" t="str">
        <f>IF(+'Detalle de Pagos'!E189=0,"",+'Detalle de Pagos'!E189)</f>
        <v/>
      </c>
      <c r="H189" s="46">
        <f>IFERROR((VLOOKUP(G189,Hoja2!$I$2:$J$19,2,FALSE)),0)</f>
        <v>0</v>
      </c>
      <c r="I189" s="25" t="str">
        <f>IF(+'Detalle de Pagos'!F189=0,"",+'Detalle de Pagos'!F189)</f>
        <v/>
      </c>
      <c r="J189" s="46" t="str">
        <f>IFERROR((VLOOKUP(I189,Hoja2!$K$2:$L$4,2,FALSE)),"")</f>
        <v/>
      </c>
      <c r="K189" s="26" t="str">
        <f>IF(+'Detalle de Pagos'!G189=0,"",+'Detalle de Pagos'!G189)</f>
        <v/>
      </c>
      <c r="L189" s="29" t="str">
        <f>IF(+'Detalle de Pagos'!H189=0,"",+'Detalle de Pagos'!H189)</f>
        <v/>
      </c>
      <c r="M189" s="30" t="str">
        <f>IF(+'Detalle de Pagos'!I189=0,"",+'Detalle de Pagos'!I189)</f>
        <v/>
      </c>
      <c r="N189" s="30" t="str">
        <f>IF(+'Detalle de Pagos'!J189=0,"",+'Detalle de Pagos'!J189)</f>
        <v/>
      </c>
      <c r="O189" s="30" t="str">
        <f>IF(+'Detalle de Pagos'!K189=0,"",+'Detalle de Pagos'!K189)</f>
        <v/>
      </c>
      <c r="P189" s="30" t="str">
        <f>IF(+'Detalle de Pagos'!L189=0,"",+'Detalle de Pagos'!L189)</f>
        <v/>
      </c>
      <c r="Q189" s="30"/>
      <c r="R189"/>
    </row>
    <row r="190" spans="1:18" hidden="1" x14ac:dyDescent="0.2">
      <c r="A190" s="27" t="str">
        <f>IF(+'Detalle de Pagos'!A190=0,"",+'Detalle de Pagos'!A190)</f>
        <v/>
      </c>
      <c r="B190" s="48" t="str">
        <f>IF(+'Detalle de Pagos'!B190=0,"",+'Detalle de Pagos'!B190)</f>
        <v/>
      </c>
      <c r="C190" s="31"/>
      <c r="D190" s="42" t="str">
        <f>IF(+'Detalle de Pagos'!C190=0,"",+'Detalle de Pagos'!C190)</f>
        <v/>
      </c>
      <c r="E190" s="25" t="str">
        <f>IF(+'Detalle de Pagos'!D190=0,"",+'Detalle de Pagos'!D190)</f>
        <v/>
      </c>
      <c r="F190" s="46">
        <f>IFERROR((VLOOKUP(E190,Hoja2!$G$2:$H$6,2,FALSE)),0)</f>
        <v>0</v>
      </c>
      <c r="G190" s="25" t="str">
        <f>IF(+'Detalle de Pagos'!E190=0,"",+'Detalle de Pagos'!E190)</f>
        <v/>
      </c>
      <c r="H190" s="46">
        <f>IFERROR((VLOOKUP(G190,Hoja2!$I$2:$J$19,2,FALSE)),0)</f>
        <v>0</v>
      </c>
      <c r="I190" s="25" t="str">
        <f>IF(+'Detalle de Pagos'!F190=0,"",+'Detalle de Pagos'!F190)</f>
        <v/>
      </c>
      <c r="J190" s="46" t="str">
        <f>IFERROR((VLOOKUP(I190,Hoja2!$K$2:$L$4,2,FALSE)),"")</f>
        <v/>
      </c>
      <c r="K190" s="26" t="str">
        <f>IF(+'Detalle de Pagos'!G190=0,"",+'Detalle de Pagos'!G190)</f>
        <v/>
      </c>
      <c r="L190" s="29" t="str">
        <f>IF(+'Detalle de Pagos'!H190=0,"",+'Detalle de Pagos'!H190)</f>
        <v/>
      </c>
      <c r="M190" s="30" t="str">
        <f>IF(+'Detalle de Pagos'!I190=0,"",+'Detalle de Pagos'!I190)</f>
        <v/>
      </c>
      <c r="N190" s="30" t="str">
        <f>IF(+'Detalle de Pagos'!J190=0,"",+'Detalle de Pagos'!J190)</f>
        <v/>
      </c>
      <c r="O190" s="30" t="str">
        <f>IF(+'Detalle de Pagos'!K190=0,"",+'Detalle de Pagos'!K190)</f>
        <v/>
      </c>
      <c r="P190" s="30" t="str">
        <f>IF(+'Detalle de Pagos'!L190=0,"",+'Detalle de Pagos'!L190)</f>
        <v/>
      </c>
      <c r="Q190" s="30"/>
      <c r="R190"/>
    </row>
    <row r="191" spans="1:18" hidden="1" x14ac:dyDescent="0.2">
      <c r="A191" s="27" t="str">
        <f>IF(+'Detalle de Pagos'!A191=0,"",+'Detalle de Pagos'!A191)</f>
        <v/>
      </c>
      <c r="B191" s="48" t="str">
        <f>IF(+'Detalle de Pagos'!B191=0,"",+'Detalle de Pagos'!B191)</f>
        <v/>
      </c>
      <c r="C191" s="31"/>
      <c r="D191" s="42" t="str">
        <f>IF(+'Detalle de Pagos'!C191=0,"",+'Detalle de Pagos'!C191)</f>
        <v/>
      </c>
      <c r="E191" s="25" t="str">
        <f>IF(+'Detalle de Pagos'!D191=0,"",+'Detalle de Pagos'!D191)</f>
        <v/>
      </c>
      <c r="F191" s="46">
        <f>IFERROR((VLOOKUP(E191,Hoja2!$G$2:$H$6,2,FALSE)),0)</f>
        <v>0</v>
      </c>
      <c r="G191" s="25" t="str">
        <f>IF(+'Detalle de Pagos'!E191=0,"",+'Detalle de Pagos'!E191)</f>
        <v/>
      </c>
      <c r="H191" s="46">
        <f>IFERROR((VLOOKUP(G191,Hoja2!$I$2:$J$19,2,FALSE)),0)</f>
        <v>0</v>
      </c>
      <c r="I191" s="25" t="str">
        <f>IF(+'Detalle de Pagos'!F191=0,"",+'Detalle de Pagos'!F191)</f>
        <v/>
      </c>
      <c r="J191" s="46" t="str">
        <f>IFERROR((VLOOKUP(I191,Hoja2!$K$2:$L$4,2,FALSE)),"")</f>
        <v/>
      </c>
      <c r="K191" s="26" t="str">
        <f>IF(+'Detalle de Pagos'!G191=0,"",+'Detalle de Pagos'!G191)</f>
        <v/>
      </c>
      <c r="L191" s="29" t="str">
        <f>IF(+'Detalle de Pagos'!H191=0,"",+'Detalle de Pagos'!H191)</f>
        <v/>
      </c>
      <c r="M191" s="30" t="str">
        <f>IF(+'Detalle de Pagos'!I191=0,"",+'Detalle de Pagos'!I191)</f>
        <v/>
      </c>
      <c r="N191" s="30" t="str">
        <f>IF(+'Detalle de Pagos'!J191=0,"",+'Detalle de Pagos'!J191)</f>
        <v/>
      </c>
      <c r="O191" s="30" t="str">
        <f>IF(+'Detalle de Pagos'!K191=0,"",+'Detalle de Pagos'!K191)</f>
        <v/>
      </c>
      <c r="P191" s="30" t="str">
        <f>IF(+'Detalle de Pagos'!L191=0,"",+'Detalle de Pagos'!L191)</f>
        <v/>
      </c>
      <c r="Q191" s="30"/>
      <c r="R191"/>
    </row>
    <row r="192" spans="1:18" hidden="1" x14ac:dyDescent="0.2">
      <c r="A192" s="27" t="str">
        <f>IF(+'Detalle de Pagos'!A192=0,"",+'Detalle de Pagos'!A192)</f>
        <v/>
      </c>
      <c r="B192" s="48" t="str">
        <f>IF(+'Detalle de Pagos'!B192=0,"",+'Detalle de Pagos'!B192)</f>
        <v/>
      </c>
      <c r="C192" s="31"/>
      <c r="D192" s="42" t="str">
        <f>IF(+'Detalle de Pagos'!C192=0,"",+'Detalle de Pagos'!C192)</f>
        <v/>
      </c>
      <c r="E192" s="25" t="str">
        <f>IF(+'Detalle de Pagos'!D192=0,"",+'Detalle de Pagos'!D192)</f>
        <v/>
      </c>
      <c r="F192" s="46">
        <f>IFERROR((VLOOKUP(E192,Hoja2!$G$2:$H$6,2,FALSE)),0)</f>
        <v>0</v>
      </c>
      <c r="G192" s="25" t="str">
        <f>IF(+'Detalle de Pagos'!E192=0,"",+'Detalle de Pagos'!E192)</f>
        <v/>
      </c>
      <c r="H192" s="46">
        <f>IFERROR((VLOOKUP(G192,Hoja2!$I$2:$J$19,2,FALSE)),0)</f>
        <v>0</v>
      </c>
      <c r="I192" s="25" t="str">
        <f>IF(+'Detalle de Pagos'!F192=0,"",+'Detalle de Pagos'!F192)</f>
        <v/>
      </c>
      <c r="J192" s="46" t="str">
        <f>IFERROR((VLOOKUP(I192,Hoja2!$K$2:$L$4,2,FALSE)),"")</f>
        <v/>
      </c>
      <c r="K192" s="26" t="str">
        <f>IF(+'Detalle de Pagos'!G192=0,"",+'Detalle de Pagos'!G192)</f>
        <v/>
      </c>
      <c r="L192" s="29" t="str">
        <f>IF(+'Detalle de Pagos'!H192=0,"",+'Detalle de Pagos'!H192)</f>
        <v/>
      </c>
      <c r="M192" s="30" t="str">
        <f>IF(+'Detalle de Pagos'!I192=0,"",+'Detalle de Pagos'!I192)</f>
        <v/>
      </c>
      <c r="N192" s="30" t="str">
        <f>IF(+'Detalle de Pagos'!J192=0,"",+'Detalle de Pagos'!J192)</f>
        <v/>
      </c>
      <c r="O192" s="30" t="str">
        <f>IF(+'Detalle de Pagos'!K192=0,"",+'Detalle de Pagos'!K192)</f>
        <v/>
      </c>
      <c r="P192" s="30" t="str">
        <f>IF(+'Detalle de Pagos'!L192=0,"",+'Detalle de Pagos'!L192)</f>
        <v/>
      </c>
      <c r="Q192" s="30"/>
      <c r="R192"/>
    </row>
    <row r="193" spans="1:18" hidden="1" x14ac:dyDescent="0.2">
      <c r="A193" s="27" t="str">
        <f>IF(+'Detalle de Pagos'!A193=0,"",+'Detalle de Pagos'!A193)</f>
        <v/>
      </c>
      <c r="B193" s="48" t="str">
        <f>IF(+'Detalle de Pagos'!B193=0,"",+'Detalle de Pagos'!B193)</f>
        <v/>
      </c>
      <c r="C193" s="31"/>
      <c r="D193" s="42" t="str">
        <f>IF(+'Detalle de Pagos'!C193=0,"",+'Detalle de Pagos'!C193)</f>
        <v/>
      </c>
      <c r="E193" s="25" t="str">
        <f>IF(+'Detalle de Pagos'!D193=0,"",+'Detalle de Pagos'!D193)</f>
        <v/>
      </c>
      <c r="F193" s="46">
        <f>IFERROR((VLOOKUP(E193,Hoja2!$G$2:$H$6,2,FALSE)),0)</f>
        <v>0</v>
      </c>
      <c r="G193" s="25" t="str">
        <f>IF(+'Detalle de Pagos'!E193=0,"",+'Detalle de Pagos'!E193)</f>
        <v/>
      </c>
      <c r="H193" s="46">
        <f>IFERROR((VLOOKUP(G193,Hoja2!$I$2:$J$19,2,FALSE)),0)</f>
        <v>0</v>
      </c>
      <c r="I193" s="25" t="str">
        <f>IF(+'Detalle de Pagos'!F193=0,"",+'Detalle de Pagos'!F193)</f>
        <v/>
      </c>
      <c r="J193" s="46" t="str">
        <f>IFERROR((VLOOKUP(I193,Hoja2!$K$2:$L$4,2,FALSE)),"")</f>
        <v/>
      </c>
      <c r="K193" s="26" t="str">
        <f>IF(+'Detalle de Pagos'!G193=0,"",+'Detalle de Pagos'!G193)</f>
        <v/>
      </c>
      <c r="L193" s="29" t="str">
        <f>IF(+'Detalle de Pagos'!H193=0,"",+'Detalle de Pagos'!H193)</f>
        <v/>
      </c>
      <c r="M193" s="30" t="str">
        <f>IF(+'Detalle de Pagos'!I193=0,"",+'Detalle de Pagos'!I193)</f>
        <v/>
      </c>
      <c r="N193" s="30" t="str">
        <f>IF(+'Detalle de Pagos'!J193=0,"",+'Detalle de Pagos'!J193)</f>
        <v/>
      </c>
      <c r="O193" s="30" t="str">
        <f>IF(+'Detalle de Pagos'!K193=0,"",+'Detalle de Pagos'!K193)</f>
        <v/>
      </c>
      <c r="P193" s="30" t="str">
        <f>IF(+'Detalle de Pagos'!L193=0,"",+'Detalle de Pagos'!L193)</f>
        <v/>
      </c>
      <c r="Q193" s="30"/>
      <c r="R193"/>
    </row>
    <row r="194" spans="1:18" hidden="1" x14ac:dyDescent="0.2">
      <c r="A194" s="27" t="str">
        <f>IF(+'Detalle de Pagos'!A194=0,"",+'Detalle de Pagos'!A194)</f>
        <v/>
      </c>
      <c r="B194" s="48" t="str">
        <f>IF(+'Detalle de Pagos'!B194=0,"",+'Detalle de Pagos'!B194)</f>
        <v/>
      </c>
      <c r="C194" s="31"/>
      <c r="D194" s="42" t="str">
        <f>IF(+'Detalle de Pagos'!C194=0,"",+'Detalle de Pagos'!C194)</f>
        <v/>
      </c>
      <c r="E194" s="25" t="str">
        <f>IF(+'Detalle de Pagos'!D194=0,"",+'Detalle de Pagos'!D194)</f>
        <v/>
      </c>
      <c r="F194" s="46">
        <f>IFERROR((VLOOKUP(E194,Hoja2!$G$2:$H$6,2,FALSE)),0)</f>
        <v>0</v>
      </c>
      <c r="G194" s="25" t="str">
        <f>IF(+'Detalle de Pagos'!E194=0,"",+'Detalle de Pagos'!E194)</f>
        <v/>
      </c>
      <c r="H194" s="46">
        <f>IFERROR((VLOOKUP(G194,Hoja2!$I$2:$J$19,2,FALSE)),0)</f>
        <v>0</v>
      </c>
      <c r="I194" s="25" t="str">
        <f>IF(+'Detalle de Pagos'!F194=0,"",+'Detalle de Pagos'!F194)</f>
        <v/>
      </c>
      <c r="J194" s="46" t="str">
        <f>IFERROR((VLOOKUP(I194,Hoja2!$K$2:$L$4,2,FALSE)),"")</f>
        <v/>
      </c>
      <c r="K194" s="26" t="str">
        <f>IF(+'Detalle de Pagos'!G194=0,"",+'Detalle de Pagos'!G194)</f>
        <v/>
      </c>
      <c r="L194" s="29" t="str">
        <f>IF(+'Detalle de Pagos'!H194=0,"",+'Detalle de Pagos'!H194)</f>
        <v/>
      </c>
      <c r="M194" s="30" t="str">
        <f>IF(+'Detalle de Pagos'!I194=0,"",+'Detalle de Pagos'!I194)</f>
        <v/>
      </c>
      <c r="N194" s="30" t="str">
        <f>IF(+'Detalle de Pagos'!J194=0,"",+'Detalle de Pagos'!J194)</f>
        <v/>
      </c>
      <c r="O194" s="30" t="str">
        <f>IF(+'Detalle de Pagos'!K194=0,"",+'Detalle de Pagos'!K194)</f>
        <v/>
      </c>
      <c r="P194" s="30" t="str">
        <f>IF(+'Detalle de Pagos'!L194=0,"",+'Detalle de Pagos'!L194)</f>
        <v/>
      </c>
      <c r="Q194" s="30"/>
      <c r="R194"/>
    </row>
    <row r="195" spans="1:18" hidden="1" x14ac:dyDescent="0.2">
      <c r="A195" s="27" t="str">
        <f>IF(+'Detalle de Pagos'!A195=0,"",+'Detalle de Pagos'!A195)</f>
        <v/>
      </c>
      <c r="B195" s="48" t="str">
        <f>IF(+'Detalle de Pagos'!B195=0,"",+'Detalle de Pagos'!B195)</f>
        <v/>
      </c>
      <c r="C195" s="31"/>
      <c r="D195" s="42" t="str">
        <f>IF(+'Detalle de Pagos'!C195=0,"",+'Detalle de Pagos'!C195)</f>
        <v/>
      </c>
      <c r="E195" s="25" t="str">
        <f>IF(+'Detalle de Pagos'!D195=0,"",+'Detalle de Pagos'!D195)</f>
        <v/>
      </c>
      <c r="F195" s="46">
        <f>IFERROR((VLOOKUP(E195,Hoja2!$G$2:$H$6,2,FALSE)),0)</f>
        <v>0</v>
      </c>
      <c r="G195" s="25" t="str">
        <f>IF(+'Detalle de Pagos'!E195=0,"",+'Detalle de Pagos'!E195)</f>
        <v/>
      </c>
      <c r="H195" s="46">
        <f>IFERROR((VLOOKUP(G195,Hoja2!$I$2:$J$19,2,FALSE)),0)</f>
        <v>0</v>
      </c>
      <c r="I195" s="25" t="str">
        <f>IF(+'Detalle de Pagos'!F195=0,"",+'Detalle de Pagos'!F195)</f>
        <v/>
      </c>
      <c r="J195" s="46" t="str">
        <f>IFERROR((VLOOKUP(I195,Hoja2!$K$2:$L$4,2,FALSE)),"")</f>
        <v/>
      </c>
      <c r="K195" s="26" t="str">
        <f>IF(+'Detalle de Pagos'!G195=0,"",+'Detalle de Pagos'!G195)</f>
        <v/>
      </c>
      <c r="L195" s="29" t="str">
        <f>IF(+'Detalle de Pagos'!H195=0,"",+'Detalle de Pagos'!H195)</f>
        <v/>
      </c>
      <c r="M195" s="30" t="str">
        <f>IF(+'Detalle de Pagos'!I195=0,"",+'Detalle de Pagos'!I195)</f>
        <v/>
      </c>
      <c r="N195" s="30" t="str">
        <f>IF(+'Detalle de Pagos'!J195=0,"",+'Detalle de Pagos'!J195)</f>
        <v/>
      </c>
      <c r="O195" s="30" t="str">
        <f>IF(+'Detalle de Pagos'!K195=0,"",+'Detalle de Pagos'!K195)</f>
        <v/>
      </c>
      <c r="P195" s="30" t="str">
        <f>IF(+'Detalle de Pagos'!L195=0,"",+'Detalle de Pagos'!L195)</f>
        <v/>
      </c>
      <c r="Q195" s="30"/>
      <c r="R195"/>
    </row>
    <row r="196" spans="1:18" hidden="1" x14ac:dyDescent="0.2">
      <c r="A196" s="27" t="str">
        <f>IF(+'Detalle de Pagos'!A196=0,"",+'Detalle de Pagos'!A196)</f>
        <v/>
      </c>
      <c r="B196" s="48" t="str">
        <f>IF(+'Detalle de Pagos'!B196=0,"",+'Detalle de Pagos'!B196)</f>
        <v/>
      </c>
      <c r="C196" s="31"/>
      <c r="D196" s="42" t="str">
        <f>IF(+'Detalle de Pagos'!C196=0,"",+'Detalle de Pagos'!C196)</f>
        <v/>
      </c>
      <c r="E196" s="25" t="str">
        <f>IF(+'Detalle de Pagos'!D196=0,"",+'Detalle de Pagos'!D196)</f>
        <v/>
      </c>
      <c r="F196" s="46">
        <f>IFERROR((VLOOKUP(E196,Hoja2!$G$2:$H$6,2,FALSE)),0)</f>
        <v>0</v>
      </c>
      <c r="G196" s="25" t="str">
        <f>IF(+'Detalle de Pagos'!E196=0,"",+'Detalle de Pagos'!E196)</f>
        <v/>
      </c>
      <c r="H196" s="46">
        <f>IFERROR((VLOOKUP(G196,Hoja2!$I$2:$J$19,2,FALSE)),0)</f>
        <v>0</v>
      </c>
      <c r="I196" s="25" t="str">
        <f>IF(+'Detalle de Pagos'!F196=0,"",+'Detalle de Pagos'!F196)</f>
        <v/>
      </c>
      <c r="J196" s="46" t="str">
        <f>IFERROR((VLOOKUP(I196,Hoja2!$K$2:$L$4,2,FALSE)),"")</f>
        <v/>
      </c>
      <c r="K196" s="26" t="str">
        <f>IF(+'Detalle de Pagos'!G196=0,"",+'Detalle de Pagos'!G196)</f>
        <v/>
      </c>
      <c r="L196" s="29" t="str">
        <f>IF(+'Detalle de Pagos'!H196=0,"",+'Detalle de Pagos'!H196)</f>
        <v/>
      </c>
      <c r="M196" s="30" t="str">
        <f>IF(+'Detalle de Pagos'!I196=0,"",+'Detalle de Pagos'!I196)</f>
        <v/>
      </c>
      <c r="N196" s="30" t="str">
        <f>IF(+'Detalle de Pagos'!J196=0,"",+'Detalle de Pagos'!J196)</f>
        <v/>
      </c>
      <c r="O196" s="30" t="str">
        <f>IF(+'Detalle de Pagos'!K196=0,"",+'Detalle de Pagos'!K196)</f>
        <v/>
      </c>
      <c r="P196" s="30" t="str">
        <f>IF(+'Detalle de Pagos'!L196=0,"",+'Detalle de Pagos'!L196)</f>
        <v/>
      </c>
      <c r="Q196" s="30"/>
      <c r="R196"/>
    </row>
    <row r="197" spans="1:18" hidden="1" x14ac:dyDescent="0.2">
      <c r="A197" s="27" t="str">
        <f>IF(+'Detalle de Pagos'!A197=0,"",+'Detalle de Pagos'!A197)</f>
        <v/>
      </c>
      <c r="B197" s="48" t="str">
        <f>IF(+'Detalle de Pagos'!B197=0,"",+'Detalle de Pagos'!B197)</f>
        <v/>
      </c>
      <c r="C197" s="31"/>
      <c r="D197" s="42" t="str">
        <f>IF(+'Detalle de Pagos'!C197=0,"",+'Detalle de Pagos'!C197)</f>
        <v/>
      </c>
      <c r="E197" s="25" t="str">
        <f>IF(+'Detalle de Pagos'!D197=0,"",+'Detalle de Pagos'!D197)</f>
        <v/>
      </c>
      <c r="F197" s="46">
        <f>IFERROR((VLOOKUP(E197,Hoja2!$G$2:$H$6,2,FALSE)),0)</f>
        <v>0</v>
      </c>
      <c r="G197" s="25" t="str">
        <f>IF(+'Detalle de Pagos'!E197=0,"",+'Detalle de Pagos'!E197)</f>
        <v/>
      </c>
      <c r="H197" s="46">
        <f>IFERROR((VLOOKUP(G197,Hoja2!$I$2:$J$19,2,FALSE)),0)</f>
        <v>0</v>
      </c>
      <c r="I197" s="25" t="str">
        <f>IF(+'Detalle de Pagos'!F197=0,"",+'Detalle de Pagos'!F197)</f>
        <v/>
      </c>
      <c r="J197" s="46" t="str">
        <f>IFERROR((VLOOKUP(I197,Hoja2!$K$2:$L$4,2,FALSE)),"")</f>
        <v/>
      </c>
      <c r="K197" s="26" t="str">
        <f>IF(+'Detalle de Pagos'!G197=0,"",+'Detalle de Pagos'!G197)</f>
        <v/>
      </c>
      <c r="L197" s="29" t="str">
        <f>IF(+'Detalle de Pagos'!H197=0,"",+'Detalle de Pagos'!H197)</f>
        <v/>
      </c>
      <c r="M197" s="30" t="str">
        <f>IF(+'Detalle de Pagos'!I197=0,"",+'Detalle de Pagos'!I197)</f>
        <v/>
      </c>
      <c r="N197" s="30" t="str">
        <f>IF(+'Detalle de Pagos'!J197=0,"",+'Detalle de Pagos'!J197)</f>
        <v/>
      </c>
      <c r="O197" s="30" t="str">
        <f>IF(+'Detalle de Pagos'!K197=0,"",+'Detalle de Pagos'!K197)</f>
        <v/>
      </c>
      <c r="P197" s="30" t="str">
        <f>IF(+'Detalle de Pagos'!L197=0,"",+'Detalle de Pagos'!L197)</f>
        <v/>
      </c>
      <c r="Q197" s="30"/>
      <c r="R197"/>
    </row>
    <row r="198" spans="1:18" hidden="1" x14ac:dyDescent="0.2">
      <c r="A198" s="27" t="str">
        <f>IF(+'Detalle de Pagos'!A198=0,"",+'Detalle de Pagos'!A198)</f>
        <v/>
      </c>
      <c r="B198" s="48" t="str">
        <f>IF(+'Detalle de Pagos'!B198=0,"",+'Detalle de Pagos'!B198)</f>
        <v/>
      </c>
      <c r="C198" s="31"/>
      <c r="D198" s="42" t="str">
        <f>IF(+'Detalle de Pagos'!C198=0,"",+'Detalle de Pagos'!C198)</f>
        <v/>
      </c>
      <c r="E198" s="25" t="str">
        <f>IF(+'Detalle de Pagos'!D198=0,"",+'Detalle de Pagos'!D198)</f>
        <v/>
      </c>
      <c r="F198" s="46">
        <f>IFERROR((VLOOKUP(E198,Hoja2!$G$2:$H$6,2,FALSE)),0)</f>
        <v>0</v>
      </c>
      <c r="G198" s="25" t="str">
        <f>IF(+'Detalle de Pagos'!E198=0,"",+'Detalle de Pagos'!E198)</f>
        <v/>
      </c>
      <c r="H198" s="46">
        <f>IFERROR((VLOOKUP(G198,Hoja2!$I$2:$J$19,2,FALSE)),0)</f>
        <v>0</v>
      </c>
      <c r="I198" s="25" t="str">
        <f>IF(+'Detalle de Pagos'!F198=0,"",+'Detalle de Pagos'!F198)</f>
        <v/>
      </c>
      <c r="J198" s="46" t="str">
        <f>IFERROR((VLOOKUP(I198,Hoja2!$K$2:$L$4,2,FALSE)),"")</f>
        <v/>
      </c>
      <c r="K198" s="26" t="str">
        <f>IF(+'Detalle de Pagos'!G198=0,"",+'Detalle de Pagos'!G198)</f>
        <v/>
      </c>
      <c r="L198" s="29" t="str">
        <f>IF(+'Detalle de Pagos'!H198=0,"",+'Detalle de Pagos'!H198)</f>
        <v/>
      </c>
      <c r="M198" s="30" t="str">
        <f>IF(+'Detalle de Pagos'!I198=0,"",+'Detalle de Pagos'!I198)</f>
        <v/>
      </c>
      <c r="N198" s="30" t="str">
        <f>IF(+'Detalle de Pagos'!J198=0,"",+'Detalle de Pagos'!J198)</f>
        <v/>
      </c>
      <c r="O198" s="30" t="str">
        <f>IF(+'Detalle de Pagos'!K198=0,"",+'Detalle de Pagos'!K198)</f>
        <v/>
      </c>
      <c r="P198" s="30" t="str">
        <f>IF(+'Detalle de Pagos'!L198=0,"",+'Detalle de Pagos'!L198)</f>
        <v/>
      </c>
      <c r="Q198" s="30"/>
      <c r="R198"/>
    </row>
    <row r="199" spans="1:18" hidden="1" x14ac:dyDescent="0.2">
      <c r="A199" s="27" t="str">
        <f>IF(+'Detalle de Pagos'!A199=0,"",+'Detalle de Pagos'!A199)</f>
        <v/>
      </c>
      <c r="B199" s="48" t="str">
        <f>IF(+'Detalle de Pagos'!B199=0,"",+'Detalle de Pagos'!B199)</f>
        <v/>
      </c>
      <c r="C199" s="31"/>
      <c r="D199" s="42" t="str">
        <f>IF(+'Detalle de Pagos'!C199=0,"",+'Detalle de Pagos'!C199)</f>
        <v/>
      </c>
      <c r="E199" s="25" t="str">
        <f>IF(+'Detalle de Pagos'!D199=0,"",+'Detalle de Pagos'!D199)</f>
        <v/>
      </c>
      <c r="F199" s="46">
        <f>IFERROR((VLOOKUP(E199,Hoja2!$G$2:$H$6,2,FALSE)),0)</f>
        <v>0</v>
      </c>
      <c r="G199" s="25" t="str">
        <f>IF(+'Detalle de Pagos'!E199=0,"",+'Detalle de Pagos'!E199)</f>
        <v/>
      </c>
      <c r="H199" s="46">
        <f>IFERROR((VLOOKUP(G199,Hoja2!$I$2:$J$19,2,FALSE)),0)</f>
        <v>0</v>
      </c>
      <c r="I199" s="25" t="str">
        <f>IF(+'Detalle de Pagos'!F199=0,"",+'Detalle de Pagos'!F199)</f>
        <v/>
      </c>
      <c r="J199" s="46" t="str">
        <f>IFERROR((VLOOKUP(I199,Hoja2!$K$2:$L$4,2,FALSE)),"")</f>
        <v/>
      </c>
      <c r="K199" s="26" t="str">
        <f>IF(+'Detalle de Pagos'!G199=0,"",+'Detalle de Pagos'!G199)</f>
        <v/>
      </c>
      <c r="L199" s="29" t="str">
        <f>IF(+'Detalle de Pagos'!H199=0,"",+'Detalle de Pagos'!H199)</f>
        <v/>
      </c>
      <c r="M199" s="30" t="str">
        <f>IF(+'Detalle de Pagos'!I199=0,"",+'Detalle de Pagos'!I199)</f>
        <v/>
      </c>
      <c r="N199" s="30" t="str">
        <f>IF(+'Detalle de Pagos'!J199=0,"",+'Detalle de Pagos'!J199)</f>
        <v/>
      </c>
      <c r="O199" s="30" t="str">
        <f>IF(+'Detalle de Pagos'!K199=0,"",+'Detalle de Pagos'!K199)</f>
        <v/>
      </c>
      <c r="P199" s="30" t="str">
        <f>IF(+'Detalle de Pagos'!L199=0,"",+'Detalle de Pagos'!L199)</f>
        <v/>
      </c>
      <c r="Q199" s="30"/>
      <c r="R199"/>
    </row>
    <row r="200" spans="1:18" hidden="1" x14ac:dyDescent="0.2">
      <c r="A200" s="27" t="str">
        <f>IF(+'Detalle de Pagos'!A200=0,"",+'Detalle de Pagos'!A200)</f>
        <v/>
      </c>
      <c r="B200" s="48" t="str">
        <f>IF(+'Detalle de Pagos'!B200=0,"",+'Detalle de Pagos'!B200)</f>
        <v/>
      </c>
      <c r="C200" s="31"/>
      <c r="D200" s="42" t="str">
        <f>IF(+'Detalle de Pagos'!C200=0,"",+'Detalle de Pagos'!C200)</f>
        <v/>
      </c>
      <c r="E200" s="25" t="str">
        <f>IF(+'Detalle de Pagos'!D200=0,"",+'Detalle de Pagos'!D200)</f>
        <v/>
      </c>
      <c r="F200" s="46">
        <f>IFERROR((VLOOKUP(E200,Hoja2!$G$2:$H$6,2,FALSE)),0)</f>
        <v>0</v>
      </c>
      <c r="G200" s="25" t="str">
        <f>IF(+'Detalle de Pagos'!E200=0,"",+'Detalle de Pagos'!E200)</f>
        <v/>
      </c>
      <c r="H200" s="46">
        <f>IFERROR((VLOOKUP(G200,Hoja2!$I$2:$J$19,2,FALSE)),0)</f>
        <v>0</v>
      </c>
      <c r="I200" s="25" t="str">
        <f>IF(+'Detalle de Pagos'!F200=0,"",+'Detalle de Pagos'!F200)</f>
        <v/>
      </c>
      <c r="J200" s="46" t="str">
        <f>IFERROR((VLOOKUP(I200,Hoja2!$K$2:$L$4,2,FALSE)),"")</f>
        <v/>
      </c>
      <c r="K200" s="26" t="str">
        <f>IF(+'Detalle de Pagos'!G200=0,"",+'Detalle de Pagos'!G200)</f>
        <v/>
      </c>
      <c r="L200" s="29" t="str">
        <f>IF(+'Detalle de Pagos'!H200=0,"",+'Detalle de Pagos'!H200)</f>
        <v/>
      </c>
      <c r="M200" s="30" t="str">
        <f>IF(+'Detalle de Pagos'!I200=0,"",+'Detalle de Pagos'!I200)</f>
        <v/>
      </c>
      <c r="N200" s="30" t="str">
        <f>IF(+'Detalle de Pagos'!J200=0,"",+'Detalle de Pagos'!J200)</f>
        <v/>
      </c>
      <c r="O200" s="30" t="str">
        <f>IF(+'Detalle de Pagos'!K200=0,"",+'Detalle de Pagos'!K200)</f>
        <v/>
      </c>
      <c r="P200" s="30" t="str">
        <f>IF(+'Detalle de Pagos'!L200=0,"",+'Detalle de Pagos'!L200)</f>
        <v/>
      </c>
      <c r="Q200" s="30"/>
      <c r="R200"/>
    </row>
    <row r="201" spans="1:18" hidden="1" x14ac:dyDescent="0.2">
      <c r="A201" s="27" t="str">
        <f>IF(+'Detalle de Pagos'!A201=0,"",+'Detalle de Pagos'!A201)</f>
        <v/>
      </c>
      <c r="B201" s="48" t="str">
        <f>IF(+'Detalle de Pagos'!B201=0,"",+'Detalle de Pagos'!B201)</f>
        <v/>
      </c>
      <c r="C201" s="31"/>
      <c r="D201" s="42" t="str">
        <f>IF(+'Detalle de Pagos'!C201=0,"",+'Detalle de Pagos'!C201)</f>
        <v/>
      </c>
      <c r="E201" s="25" t="str">
        <f>IF(+'Detalle de Pagos'!D201=0,"",+'Detalle de Pagos'!D201)</f>
        <v/>
      </c>
      <c r="F201" s="46">
        <f>IFERROR((VLOOKUP(E201,Hoja2!$G$2:$H$6,2,FALSE)),0)</f>
        <v>0</v>
      </c>
      <c r="G201" s="25" t="str">
        <f>IF(+'Detalle de Pagos'!E201=0,"",+'Detalle de Pagos'!E201)</f>
        <v/>
      </c>
      <c r="H201" s="46">
        <f>IFERROR((VLOOKUP(G201,Hoja2!$I$2:$J$19,2,FALSE)),0)</f>
        <v>0</v>
      </c>
      <c r="I201" s="25" t="str">
        <f>IF(+'Detalle de Pagos'!F201=0,"",+'Detalle de Pagos'!F201)</f>
        <v/>
      </c>
      <c r="J201" s="46" t="str">
        <f>IFERROR((VLOOKUP(I201,Hoja2!$K$2:$L$4,2,FALSE)),"")</f>
        <v/>
      </c>
      <c r="K201" s="26" t="str">
        <f>IF(+'Detalle de Pagos'!G201=0,"",+'Detalle de Pagos'!G201)</f>
        <v/>
      </c>
      <c r="L201" s="29" t="str">
        <f>IF(+'Detalle de Pagos'!H201=0,"",+'Detalle de Pagos'!H201)</f>
        <v/>
      </c>
      <c r="M201" s="30" t="str">
        <f>IF(+'Detalle de Pagos'!I201=0,"",+'Detalle de Pagos'!I201)</f>
        <v/>
      </c>
      <c r="N201" s="30" t="str">
        <f>IF(+'Detalle de Pagos'!J201=0,"",+'Detalle de Pagos'!J201)</f>
        <v/>
      </c>
      <c r="O201" s="30" t="str">
        <f>IF(+'Detalle de Pagos'!K201=0,"",+'Detalle de Pagos'!K201)</f>
        <v/>
      </c>
      <c r="P201" s="30" t="str">
        <f>IF(+'Detalle de Pagos'!L201=0,"",+'Detalle de Pagos'!L201)</f>
        <v/>
      </c>
      <c r="Q201" s="30"/>
      <c r="R201"/>
    </row>
    <row r="202" spans="1:18" hidden="1" x14ac:dyDescent="0.2">
      <c r="A202" s="27" t="str">
        <f>IF(+'Detalle de Pagos'!A202=0,"",+'Detalle de Pagos'!A202)</f>
        <v/>
      </c>
      <c r="B202" s="48" t="str">
        <f>IF(+'Detalle de Pagos'!B202=0,"",+'Detalle de Pagos'!B202)</f>
        <v/>
      </c>
      <c r="C202" s="31"/>
      <c r="D202" s="42" t="str">
        <f>IF(+'Detalle de Pagos'!C202=0,"",+'Detalle de Pagos'!C202)</f>
        <v/>
      </c>
      <c r="E202" s="25" t="str">
        <f>IF(+'Detalle de Pagos'!D202=0,"",+'Detalle de Pagos'!D202)</f>
        <v/>
      </c>
      <c r="F202" s="46">
        <f>IFERROR((VLOOKUP(E202,Hoja2!$G$2:$H$6,2,FALSE)),0)</f>
        <v>0</v>
      </c>
      <c r="G202" s="25" t="str">
        <f>IF(+'Detalle de Pagos'!E202=0,"",+'Detalle de Pagos'!E202)</f>
        <v/>
      </c>
      <c r="H202" s="46">
        <f>IFERROR((VLOOKUP(G202,Hoja2!$I$2:$J$19,2,FALSE)),0)</f>
        <v>0</v>
      </c>
      <c r="I202" s="25" t="str">
        <f>IF(+'Detalle de Pagos'!F202=0,"",+'Detalle de Pagos'!F202)</f>
        <v/>
      </c>
      <c r="J202" s="46" t="str">
        <f>IFERROR((VLOOKUP(I202,Hoja2!$K$2:$L$4,2,FALSE)),"")</f>
        <v/>
      </c>
      <c r="K202" s="26" t="str">
        <f>IF(+'Detalle de Pagos'!G202=0,"",+'Detalle de Pagos'!G202)</f>
        <v/>
      </c>
      <c r="L202" s="29" t="str">
        <f>IF(+'Detalle de Pagos'!H202=0,"",+'Detalle de Pagos'!H202)</f>
        <v/>
      </c>
      <c r="M202" s="30" t="str">
        <f>IF(+'Detalle de Pagos'!I202=0,"",+'Detalle de Pagos'!I202)</f>
        <v/>
      </c>
      <c r="N202" s="30" t="str">
        <f>IF(+'Detalle de Pagos'!J202=0,"",+'Detalle de Pagos'!J202)</f>
        <v/>
      </c>
      <c r="O202" s="30" t="str">
        <f>IF(+'Detalle de Pagos'!K202=0,"",+'Detalle de Pagos'!K202)</f>
        <v/>
      </c>
      <c r="P202" s="30" t="str">
        <f>IF(+'Detalle de Pagos'!L202=0,"",+'Detalle de Pagos'!L202)</f>
        <v/>
      </c>
      <c r="Q202" s="30"/>
      <c r="R202"/>
    </row>
    <row r="203" spans="1:18" hidden="1" x14ac:dyDescent="0.2">
      <c r="A203" s="27" t="str">
        <f>IF(+'Detalle de Pagos'!A203=0,"",+'Detalle de Pagos'!A203)</f>
        <v/>
      </c>
      <c r="B203" s="48" t="str">
        <f>IF(+'Detalle de Pagos'!B203=0,"",+'Detalle de Pagos'!B203)</f>
        <v/>
      </c>
      <c r="C203" s="31"/>
      <c r="D203" s="42" t="str">
        <f>IF(+'Detalle de Pagos'!C203=0,"",+'Detalle de Pagos'!C203)</f>
        <v/>
      </c>
      <c r="E203" s="25" t="str">
        <f>IF(+'Detalle de Pagos'!D203=0,"",+'Detalle de Pagos'!D203)</f>
        <v/>
      </c>
      <c r="F203" s="46">
        <f>IFERROR((VLOOKUP(E203,Hoja2!$G$2:$H$6,2,FALSE)),0)</f>
        <v>0</v>
      </c>
      <c r="G203" s="25" t="str">
        <f>IF(+'Detalle de Pagos'!E203=0,"",+'Detalle de Pagos'!E203)</f>
        <v/>
      </c>
      <c r="H203" s="46">
        <f>IFERROR((VLOOKUP(G203,Hoja2!$I$2:$J$19,2,FALSE)),0)</f>
        <v>0</v>
      </c>
      <c r="I203" s="25" t="str">
        <f>IF(+'Detalle de Pagos'!F203=0,"",+'Detalle de Pagos'!F203)</f>
        <v/>
      </c>
      <c r="J203" s="46" t="str">
        <f>IFERROR((VLOOKUP(I203,Hoja2!$K$2:$L$4,2,FALSE)),"")</f>
        <v/>
      </c>
      <c r="K203" s="26" t="str">
        <f>IF(+'Detalle de Pagos'!G203=0,"",+'Detalle de Pagos'!G203)</f>
        <v/>
      </c>
      <c r="L203" s="29" t="str">
        <f>IF(+'Detalle de Pagos'!H203=0,"",+'Detalle de Pagos'!H203)</f>
        <v/>
      </c>
      <c r="M203" s="30" t="str">
        <f>IF(+'Detalle de Pagos'!I203=0,"",+'Detalle de Pagos'!I203)</f>
        <v/>
      </c>
      <c r="N203" s="30" t="str">
        <f>IF(+'Detalle de Pagos'!J203=0,"",+'Detalle de Pagos'!J203)</f>
        <v/>
      </c>
      <c r="O203" s="30" t="str">
        <f>IF(+'Detalle de Pagos'!K203=0,"",+'Detalle de Pagos'!K203)</f>
        <v/>
      </c>
      <c r="P203" s="30" t="str">
        <f>IF(+'Detalle de Pagos'!L203=0,"",+'Detalle de Pagos'!L203)</f>
        <v/>
      </c>
      <c r="Q203" s="30"/>
      <c r="R203"/>
    </row>
    <row r="204" spans="1:18" hidden="1" x14ac:dyDescent="0.2">
      <c r="A204" s="27" t="str">
        <f>IF(+'Detalle de Pagos'!A204=0,"",+'Detalle de Pagos'!A204)</f>
        <v/>
      </c>
      <c r="B204" s="48" t="str">
        <f>IF(+'Detalle de Pagos'!B204=0,"",+'Detalle de Pagos'!B204)</f>
        <v/>
      </c>
      <c r="C204" s="31"/>
      <c r="D204" s="42" t="str">
        <f>IF(+'Detalle de Pagos'!C204=0,"",+'Detalle de Pagos'!C204)</f>
        <v/>
      </c>
      <c r="E204" s="25" t="str">
        <f>IF(+'Detalle de Pagos'!D204=0,"",+'Detalle de Pagos'!D204)</f>
        <v/>
      </c>
      <c r="F204" s="46">
        <f>IFERROR((VLOOKUP(E204,Hoja2!$G$2:$H$6,2,FALSE)),0)</f>
        <v>0</v>
      </c>
      <c r="G204" s="25" t="str">
        <f>IF(+'Detalle de Pagos'!E204=0,"",+'Detalle de Pagos'!E204)</f>
        <v/>
      </c>
      <c r="H204" s="46">
        <f>IFERROR((VLOOKUP(G204,Hoja2!$I$2:$J$19,2,FALSE)),0)</f>
        <v>0</v>
      </c>
      <c r="I204" s="25" t="str">
        <f>IF(+'Detalle de Pagos'!F204=0,"",+'Detalle de Pagos'!F204)</f>
        <v/>
      </c>
      <c r="J204" s="46" t="str">
        <f>IFERROR((VLOOKUP(I204,Hoja2!$K$2:$L$4,2,FALSE)),"")</f>
        <v/>
      </c>
      <c r="K204" s="26" t="str">
        <f>IF(+'Detalle de Pagos'!G204=0,"",+'Detalle de Pagos'!G204)</f>
        <v/>
      </c>
      <c r="L204" s="29" t="str">
        <f>IF(+'Detalle de Pagos'!H204=0,"",+'Detalle de Pagos'!H204)</f>
        <v/>
      </c>
      <c r="M204" s="30" t="str">
        <f>IF(+'Detalle de Pagos'!I204=0,"",+'Detalle de Pagos'!I204)</f>
        <v/>
      </c>
      <c r="N204" s="30" t="str">
        <f>IF(+'Detalle de Pagos'!J204=0,"",+'Detalle de Pagos'!J204)</f>
        <v/>
      </c>
      <c r="O204" s="30" t="str">
        <f>IF(+'Detalle de Pagos'!K204=0,"",+'Detalle de Pagos'!K204)</f>
        <v/>
      </c>
      <c r="P204" s="30" t="str">
        <f>IF(+'Detalle de Pagos'!L204=0,"",+'Detalle de Pagos'!L204)</f>
        <v/>
      </c>
      <c r="Q204" s="30"/>
      <c r="R204"/>
    </row>
    <row r="205" spans="1:18" hidden="1" x14ac:dyDescent="0.2">
      <c r="A205" s="27" t="str">
        <f>IF(+'Detalle de Pagos'!A205=0,"",+'Detalle de Pagos'!A205)</f>
        <v/>
      </c>
      <c r="B205" s="48" t="str">
        <f>IF(+'Detalle de Pagos'!B205=0,"",+'Detalle de Pagos'!B205)</f>
        <v/>
      </c>
      <c r="C205" s="31"/>
      <c r="D205" s="42" t="str">
        <f>IF(+'Detalle de Pagos'!C205=0,"",+'Detalle de Pagos'!C205)</f>
        <v/>
      </c>
      <c r="E205" s="25" t="str">
        <f>IF(+'Detalle de Pagos'!D205=0,"",+'Detalle de Pagos'!D205)</f>
        <v/>
      </c>
      <c r="F205" s="46">
        <f>IFERROR((VLOOKUP(E205,Hoja2!$G$2:$H$6,2,FALSE)),0)</f>
        <v>0</v>
      </c>
      <c r="G205" s="25" t="str">
        <f>IF(+'Detalle de Pagos'!E205=0,"",+'Detalle de Pagos'!E205)</f>
        <v/>
      </c>
      <c r="H205" s="46">
        <f>IFERROR((VLOOKUP(G205,Hoja2!$I$2:$J$19,2,FALSE)),0)</f>
        <v>0</v>
      </c>
      <c r="I205" s="25" t="str">
        <f>IF(+'Detalle de Pagos'!F205=0,"",+'Detalle de Pagos'!F205)</f>
        <v/>
      </c>
      <c r="J205" s="46" t="str">
        <f>IFERROR((VLOOKUP(I205,Hoja2!$K$2:$L$4,2,FALSE)),"")</f>
        <v/>
      </c>
      <c r="K205" s="26" t="str">
        <f>IF(+'Detalle de Pagos'!G205=0,"",+'Detalle de Pagos'!G205)</f>
        <v/>
      </c>
      <c r="L205" s="29" t="str">
        <f>IF(+'Detalle de Pagos'!H205=0,"",+'Detalle de Pagos'!H205)</f>
        <v/>
      </c>
      <c r="M205" s="30" t="str">
        <f>IF(+'Detalle de Pagos'!I205=0,"",+'Detalle de Pagos'!I205)</f>
        <v/>
      </c>
      <c r="N205" s="30" t="str">
        <f>IF(+'Detalle de Pagos'!J205=0,"",+'Detalle de Pagos'!J205)</f>
        <v/>
      </c>
      <c r="O205" s="30" t="str">
        <f>IF(+'Detalle de Pagos'!K205=0,"",+'Detalle de Pagos'!K205)</f>
        <v/>
      </c>
      <c r="P205" s="30" t="str">
        <f>IF(+'Detalle de Pagos'!L205=0,"",+'Detalle de Pagos'!L205)</f>
        <v/>
      </c>
      <c r="Q205" s="30"/>
      <c r="R205"/>
    </row>
    <row r="206" spans="1:18" hidden="1" x14ac:dyDescent="0.2">
      <c r="A206" s="27" t="str">
        <f>IF(+'Detalle de Pagos'!A206=0,"",+'Detalle de Pagos'!A206)</f>
        <v/>
      </c>
      <c r="B206" s="48" t="str">
        <f>IF(+'Detalle de Pagos'!B206=0,"",+'Detalle de Pagos'!B206)</f>
        <v/>
      </c>
      <c r="C206" s="31"/>
      <c r="D206" s="42" t="str">
        <f>IF(+'Detalle de Pagos'!C206=0,"",+'Detalle de Pagos'!C206)</f>
        <v/>
      </c>
      <c r="E206" s="25" t="str">
        <f>IF(+'Detalle de Pagos'!D206=0,"",+'Detalle de Pagos'!D206)</f>
        <v/>
      </c>
      <c r="F206" s="46">
        <f>IFERROR((VLOOKUP(E206,Hoja2!$G$2:$H$6,2,FALSE)),0)</f>
        <v>0</v>
      </c>
      <c r="G206" s="25" t="str">
        <f>IF(+'Detalle de Pagos'!E206=0,"",+'Detalle de Pagos'!E206)</f>
        <v/>
      </c>
      <c r="H206" s="46">
        <f>IFERROR((VLOOKUP(G206,Hoja2!$I$2:$J$19,2,FALSE)),0)</f>
        <v>0</v>
      </c>
      <c r="I206" s="25" t="str">
        <f>IF(+'Detalle de Pagos'!F206=0,"",+'Detalle de Pagos'!F206)</f>
        <v/>
      </c>
      <c r="J206" s="46" t="str">
        <f>IFERROR((VLOOKUP(I206,Hoja2!$K$2:$L$4,2,FALSE)),"")</f>
        <v/>
      </c>
      <c r="K206" s="26" t="str">
        <f>IF(+'Detalle de Pagos'!G206=0,"",+'Detalle de Pagos'!G206)</f>
        <v/>
      </c>
      <c r="L206" s="29" t="str">
        <f>IF(+'Detalle de Pagos'!H206=0,"",+'Detalle de Pagos'!H206)</f>
        <v/>
      </c>
      <c r="M206" s="30" t="str">
        <f>IF(+'Detalle de Pagos'!I206=0,"",+'Detalle de Pagos'!I206)</f>
        <v/>
      </c>
      <c r="N206" s="30" t="str">
        <f>IF(+'Detalle de Pagos'!J206=0,"",+'Detalle de Pagos'!J206)</f>
        <v/>
      </c>
      <c r="O206" s="30" t="str">
        <f>IF(+'Detalle de Pagos'!K206=0,"",+'Detalle de Pagos'!K206)</f>
        <v/>
      </c>
      <c r="P206" s="30" t="str">
        <f>IF(+'Detalle de Pagos'!L206=0,"",+'Detalle de Pagos'!L206)</f>
        <v/>
      </c>
      <c r="Q206" s="30"/>
      <c r="R206"/>
    </row>
    <row r="207" spans="1:18" hidden="1" x14ac:dyDescent="0.2">
      <c r="A207" s="27" t="str">
        <f>IF(+'Detalle de Pagos'!A207=0,"",+'Detalle de Pagos'!A207)</f>
        <v/>
      </c>
      <c r="B207" s="48" t="str">
        <f>IF(+'Detalle de Pagos'!B207=0,"",+'Detalle de Pagos'!B207)</f>
        <v/>
      </c>
      <c r="C207" s="31"/>
      <c r="D207" s="42" t="str">
        <f>IF(+'Detalle de Pagos'!C207=0,"",+'Detalle de Pagos'!C207)</f>
        <v/>
      </c>
      <c r="E207" s="25" t="str">
        <f>IF(+'Detalle de Pagos'!D207=0,"",+'Detalle de Pagos'!D207)</f>
        <v/>
      </c>
      <c r="F207" s="46">
        <f>IFERROR((VLOOKUP(E207,Hoja2!$G$2:$H$6,2,FALSE)),0)</f>
        <v>0</v>
      </c>
      <c r="G207" s="25" t="str">
        <f>IF(+'Detalle de Pagos'!E207=0,"",+'Detalle de Pagos'!E207)</f>
        <v/>
      </c>
      <c r="H207" s="46">
        <f>IFERROR((VLOOKUP(G207,Hoja2!$I$2:$J$19,2,FALSE)),0)</f>
        <v>0</v>
      </c>
      <c r="I207" s="25" t="str">
        <f>IF(+'Detalle de Pagos'!F207=0,"",+'Detalle de Pagos'!F207)</f>
        <v/>
      </c>
      <c r="J207" s="46" t="str">
        <f>IFERROR((VLOOKUP(I207,Hoja2!$K$2:$L$4,2,FALSE)),"")</f>
        <v/>
      </c>
      <c r="K207" s="26" t="str">
        <f>IF(+'Detalle de Pagos'!G207=0,"",+'Detalle de Pagos'!G207)</f>
        <v/>
      </c>
      <c r="L207" s="29" t="str">
        <f>IF(+'Detalle de Pagos'!H207=0,"",+'Detalle de Pagos'!H207)</f>
        <v/>
      </c>
      <c r="M207" s="30" t="str">
        <f>IF(+'Detalle de Pagos'!I207=0,"",+'Detalle de Pagos'!I207)</f>
        <v/>
      </c>
      <c r="N207" s="30" t="str">
        <f>IF(+'Detalle de Pagos'!J207=0,"",+'Detalle de Pagos'!J207)</f>
        <v/>
      </c>
      <c r="O207" s="30" t="str">
        <f>IF(+'Detalle de Pagos'!K207=0,"",+'Detalle de Pagos'!K207)</f>
        <v/>
      </c>
      <c r="P207" s="30" t="str">
        <f>IF(+'Detalle de Pagos'!L207=0,"",+'Detalle de Pagos'!L207)</f>
        <v/>
      </c>
      <c r="Q207" s="30"/>
      <c r="R207"/>
    </row>
    <row r="208" spans="1:18" hidden="1" x14ac:dyDescent="0.2">
      <c r="A208" s="27" t="str">
        <f>IF(+'Detalle de Pagos'!A208=0,"",+'Detalle de Pagos'!A208)</f>
        <v/>
      </c>
      <c r="B208" s="48" t="str">
        <f>IF(+'Detalle de Pagos'!B208=0,"",+'Detalle de Pagos'!B208)</f>
        <v/>
      </c>
      <c r="C208" s="31"/>
      <c r="D208" s="42" t="str">
        <f>IF(+'Detalle de Pagos'!C208=0,"",+'Detalle de Pagos'!C208)</f>
        <v/>
      </c>
      <c r="E208" s="25" t="str">
        <f>IF(+'Detalle de Pagos'!D208=0,"",+'Detalle de Pagos'!D208)</f>
        <v/>
      </c>
      <c r="F208" s="46">
        <f>IFERROR((VLOOKUP(E208,Hoja2!$G$2:$H$6,2,FALSE)),0)</f>
        <v>0</v>
      </c>
      <c r="G208" s="25" t="str">
        <f>IF(+'Detalle de Pagos'!E208=0,"",+'Detalle de Pagos'!E208)</f>
        <v/>
      </c>
      <c r="H208" s="46">
        <f>IFERROR((VLOOKUP(G208,Hoja2!$I$2:$J$19,2,FALSE)),0)</f>
        <v>0</v>
      </c>
      <c r="I208" s="25" t="str">
        <f>IF(+'Detalle de Pagos'!F208=0,"",+'Detalle de Pagos'!F208)</f>
        <v/>
      </c>
      <c r="J208" s="46" t="str">
        <f>IFERROR((VLOOKUP(I208,Hoja2!$K$2:$L$4,2,FALSE)),"")</f>
        <v/>
      </c>
      <c r="K208" s="26" t="str">
        <f>IF(+'Detalle de Pagos'!G208=0,"",+'Detalle de Pagos'!G208)</f>
        <v/>
      </c>
      <c r="L208" s="29" t="str">
        <f>IF(+'Detalle de Pagos'!H208=0,"",+'Detalle de Pagos'!H208)</f>
        <v/>
      </c>
      <c r="M208" s="30" t="str">
        <f>IF(+'Detalle de Pagos'!I208=0,"",+'Detalle de Pagos'!I208)</f>
        <v/>
      </c>
      <c r="N208" s="30" t="str">
        <f>IF(+'Detalle de Pagos'!J208=0,"",+'Detalle de Pagos'!J208)</f>
        <v/>
      </c>
      <c r="O208" s="30" t="str">
        <f>IF(+'Detalle de Pagos'!K208=0,"",+'Detalle de Pagos'!K208)</f>
        <v/>
      </c>
      <c r="P208" s="30" t="str">
        <f>IF(+'Detalle de Pagos'!L208=0,"",+'Detalle de Pagos'!L208)</f>
        <v/>
      </c>
      <c r="Q208" s="30"/>
      <c r="R208"/>
    </row>
    <row r="209" spans="1:18" hidden="1" x14ac:dyDescent="0.2">
      <c r="A209" s="27" t="str">
        <f>IF(+'Detalle de Pagos'!A209=0,"",+'Detalle de Pagos'!A209)</f>
        <v/>
      </c>
      <c r="B209" s="48" t="str">
        <f>IF(+'Detalle de Pagos'!B209=0,"",+'Detalle de Pagos'!B209)</f>
        <v/>
      </c>
      <c r="C209" s="31"/>
      <c r="D209" s="42" t="str">
        <f>IF(+'Detalle de Pagos'!C209=0,"",+'Detalle de Pagos'!C209)</f>
        <v/>
      </c>
      <c r="E209" s="25" t="str">
        <f>IF(+'Detalle de Pagos'!D209=0,"",+'Detalle de Pagos'!D209)</f>
        <v/>
      </c>
      <c r="F209" s="46">
        <f>IFERROR((VLOOKUP(E209,Hoja2!$G$2:$H$6,2,FALSE)),0)</f>
        <v>0</v>
      </c>
      <c r="G209" s="25" t="str">
        <f>IF(+'Detalle de Pagos'!E209=0,"",+'Detalle de Pagos'!E209)</f>
        <v/>
      </c>
      <c r="H209" s="46">
        <f>IFERROR((VLOOKUP(G209,Hoja2!$I$2:$J$19,2,FALSE)),0)</f>
        <v>0</v>
      </c>
      <c r="I209" s="25" t="str">
        <f>IF(+'Detalle de Pagos'!F209=0,"",+'Detalle de Pagos'!F209)</f>
        <v/>
      </c>
      <c r="J209" s="46" t="str">
        <f>IFERROR((VLOOKUP(I209,Hoja2!$K$2:$L$4,2,FALSE)),"")</f>
        <v/>
      </c>
      <c r="K209" s="26" t="str">
        <f>IF(+'Detalle de Pagos'!G209=0,"",+'Detalle de Pagos'!G209)</f>
        <v/>
      </c>
      <c r="L209" s="29" t="str">
        <f>IF(+'Detalle de Pagos'!H209=0,"",+'Detalle de Pagos'!H209)</f>
        <v/>
      </c>
      <c r="M209" s="30" t="str">
        <f>IF(+'Detalle de Pagos'!I209=0,"",+'Detalle de Pagos'!I209)</f>
        <v/>
      </c>
      <c r="N209" s="30" t="str">
        <f>IF(+'Detalle de Pagos'!J209=0,"",+'Detalle de Pagos'!J209)</f>
        <v/>
      </c>
      <c r="O209" s="30" t="str">
        <f>IF(+'Detalle de Pagos'!K209=0,"",+'Detalle de Pagos'!K209)</f>
        <v/>
      </c>
      <c r="P209" s="30" t="str">
        <f>IF(+'Detalle de Pagos'!L209=0,"",+'Detalle de Pagos'!L209)</f>
        <v/>
      </c>
      <c r="Q209" s="30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topLeftCell="B1" zoomScale="85" zoomScaleNormal="85" workbookViewId="0">
      <selection activeCell="C15" sqref="C15"/>
    </sheetView>
  </sheetViews>
  <sheetFormatPr defaultColWidth="11.43359375" defaultRowHeight="15" x14ac:dyDescent="0.2"/>
  <cols>
    <col min="1" max="1" width="22.8671875" style="45" customWidth="1"/>
    <col min="2" max="2" width="41.4296875" style="45" customWidth="1"/>
    <col min="3" max="3" width="18.4296875" style="45" customWidth="1"/>
    <col min="4" max="5" width="17.21875" style="45" customWidth="1"/>
    <col min="6" max="6" width="21.25390625" style="45" customWidth="1"/>
    <col min="7" max="7" width="27.98046875" style="45" customWidth="1"/>
    <col min="8" max="8" width="41.4296875" style="45" bestFit="1" customWidth="1"/>
    <col min="9" max="9" width="30.1328125" style="45" customWidth="1"/>
    <col min="10" max="11" width="25.9609375" style="45" bestFit="1" customWidth="1"/>
    <col min="12" max="12" width="55.69140625" style="45" customWidth="1"/>
    <col min="13" max="13" width="14.390625" style="45" hidden="1" customWidth="1"/>
    <col min="14" max="16384" width="11.43359375" style="45"/>
  </cols>
  <sheetData>
    <row r="1" spans="1:13" ht="18" x14ac:dyDescent="0.2">
      <c r="A1" s="1"/>
      <c r="B1" s="1"/>
      <c r="C1" s="1"/>
      <c r="D1" s="1"/>
      <c r="E1" s="1"/>
      <c r="F1" s="8"/>
      <c r="G1" s="8"/>
      <c r="H1" s="1"/>
      <c r="I1" s="1"/>
      <c r="J1" s="1"/>
      <c r="K1" s="1"/>
      <c r="L1" s="1"/>
      <c r="M1"/>
    </row>
    <row r="2" spans="1:13" ht="21.2" customHeight="1" x14ac:dyDescent="0.2">
      <c r="A2" s="80"/>
      <c r="B2" s="80"/>
      <c r="C2" s="6"/>
      <c r="D2" s="6"/>
      <c r="E2" s="6"/>
      <c r="F2" s="1"/>
      <c r="G2" s="7"/>
      <c r="H2" s="8"/>
      <c r="I2" s="1"/>
      <c r="J2" s="1"/>
      <c r="K2" s="1"/>
      <c r="L2" s="1"/>
      <c r="M2"/>
    </row>
    <row r="3" spans="1:13" x14ac:dyDescent="0.2">
      <c r="A3" s="32" t="s">
        <v>1</v>
      </c>
      <c r="B3" s="23">
        <v>770740789</v>
      </c>
      <c r="C3" s="6"/>
      <c r="D3" s="6"/>
      <c r="E3" s="6"/>
      <c r="F3" s="1"/>
      <c r="G3" s="7"/>
      <c r="H3" s="2"/>
      <c r="I3" s="1"/>
      <c r="J3" s="1"/>
      <c r="K3" s="1"/>
      <c r="L3" s="1"/>
      <c r="M3"/>
    </row>
    <row r="4" spans="1:13" x14ac:dyDescent="0.2">
      <c r="A4" s="32" t="s">
        <v>25</v>
      </c>
      <c r="B4" s="24">
        <f>COUNTA(A15:A209)</f>
        <v>1</v>
      </c>
      <c r="C4" s="6"/>
      <c r="D4" s="6"/>
      <c r="E4" s="6"/>
      <c r="F4" s="1"/>
      <c r="G4" s="7"/>
      <c r="H4" s="3"/>
      <c r="I4" s="1"/>
      <c r="J4" s="1"/>
      <c r="K4" s="1"/>
      <c r="L4" s="1"/>
      <c r="M4"/>
    </row>
    <row r="5" spans="1:13" x14ac:dyDescent="0.2">
      <c r="A5" s="32" t="s">
        <v>2</v>
      </c>
      <c r="B5" s="44">
        <f>SUM(C15:C209)</f>
        <v>200000</v>
      </c>
      <c r="C5" s="6"/>
      <c r="D5" s="6"/>
      <c r="E5" s="6"/>
      <c r="F5" s="1"/>
      <c r="G5" s="7"/>
      <c r="H5" s="3"/>
      <c r="I5" s="1"/>
      <c r="J5" s="1"/>
      <c r="K5" s="1"/>
      <c r="L5" s="1"/>
      <c r="M5"/>
    </row>
    <row r="6" spans="1:13" x14ac:dyDescent="0.2">
      <c r="A6" s="32" t="s">
        <v>16</v>
      </c>
      <c r="B6" s="25" t="s">
        <v>62</v>
      </c>
      <c r="C6"/>
      <c r="D6" s="6"/>
      <c r="E6" s="6"/>
      <c r="F6" s="1"/>
      <c r="G6" s="7"/>
      <c r="H6" s="9"/>
      <c r="I6" s="1"/>
      <c r="J6" s="1"/>
      <c r="K6" s="1"/>
      <c r="L6" s="1"/>
      <c r="M6"/>
    </row>
    <row r="7" spans="1:13" x14ac:dyDescent="0.2">
      <c r="A7" s="32" t="s">
        <v>3</v>
      </c>
      <c r="B7" s="25" t="s">
        <v>80</v>
      </c>
      <c r="C7" s="6"/>
      <c r="D7" s="6"/>
      <c r="E7" s="6"/>
      <c r="F7" s="1"/>
      <c r="G7" s="7"/>
      <c r="H7" s="9"/>
      <c r="I7" s="1"/>
      <c r="J7" s="1"/>
      <c r="K7" s="1"/>
      <c r="L7" s="1"/>
      <c r="M7"/>
    </row>
    <row r="8" spans="1:13" hidden="1" x14ac:dyDescent="0.2">
      <c r="A8" s="32" t="s">
        <v>19</v>
      </c>
      <c r="B8" s="25" t="s">
        <v>26</v>
      </c>
      <c r="C8" s="6"/>
      <c r="D8" s="6"/>
      <c r="E8" s="6"/>
      <c r="F8" s="1"/>
      <c r="G8" s="7"/>
      <c r="H8" s="9"/>
      <c r="I8" s="1"/>
      <c r="J8" s="1"/>
      <c r="K8" s="1"/>
      <c r="L8" s="1"/>
      <c r="M8"/>
    </row>
    <row r="9" spans="1:13" x14ac:dyDescent="0.2">
      <c r="A9" s="32" t="s">
        <v>15</v>
      </c>
      <c r="B9" s="26">
        <v>214993403</v>
      </c>
      <c r="C9" s="6"/>
      <c r="D9" s="6"/>
      <c r="E9" s="6"/>
      <c r="F9" s="1"/>
      <c r="G9" s="7"/>
      <c r="H9" s="4"/>
      <c r="I9" s="1"/>
      <c r="J9" s="1"/>
      <c r="K9" s="1"/>
      <c r="L9" s="1"/>
      <c r="M9"/>
    </row>
    <row r="10" spans="1:13" x14ac:dyDescent="0.2">
      <c r="A10" s="32" t="s">
        <v>5</v>
      </c>
      <c r="B10" s="41" t="s">
        <v>91</v>
      </c>
      <c r="C10" s="6"/>
      <c r="D10" s="6"/>
      <c r="E10" s="6"/>
      <c r="F10" s="1"/>
      <c r="G10" s="7"/>
      <c r="H10" s="4"/>
      <c r="I10" s="1"/>
      <c r="J10" s="1"/>
      <c r="K10" s="1"/>
      <c r="L10" s="1"/>
      <c r="M10"/>
    </row>
    <row r="11" spans="1:13" x14ac:dyDescent="0.2">
      <c r="A11" s="32" t="s">
        <v>6</v>
      </c>
      <c r="B11" s="41" t="s">
        <v>91</v>
      </c>
      <c r="C11" s="6"/>
      <c r="D11" s="6"/>
      <c r="E11" s="6"/>
      <c r="F11" s="1"/>
      <c r="G11" s="7"/>
      <c r="H11" s="4"/>
      <c r="I11" s="1"/>
      <c r="J11" s="1"/>
      <c r="K11" s="1"/>
      <c r="L11" s="1"/>
      <c r="M11"/>
    </row>
    <row r="12" spans="1:13" x14ac:dyDescent="0.2">
      <c r="A12" s="6"/>
      <c r="B12" s="1"/>
      <c r="C12" s="6"/>
      <c r="D12" s="6"/>
      <c r="E12" s="6"/>
      <c r="F12" s="1"/>
      <c r="G12" s="7"/>
      <c r="H12" s="1"/>
      <c r="I12" s="1"/>
      <c r="J12" s="1"/>
      <c r="K12" s="1"/>
      <c r="L12" s="1"/>
      <c r="M12"/>
    </row>
    <row r="13" spans="1:13" ht="18.75" thickBot="1" x14ac:dyDescent="0.25">
      <c r="A13" s="80" t="s">
        <v>63</v>
      </c>
      <c r="B13" s="80"/>
      <c r="C13" s="6"/>
      <c r="D13" s="6"/>
      <c r="E13" s="6"/>
      <c r="F13" s="1"/>
      <c r="G13" s="7"/>
      <c r="H13" s="1"/>
      <c r="I13" s="1"/>
      <c r="J13" s="1"/>
      <c r="K13" s="1"/>
      <c r="L13" s="1"/>
      <c r="M13"/>
    </row>
    <row r="14" spans="1:13" ht="15.75" thickBot="1" x14ac:dyDescent="0.25">
      <c r="A14" s="33" t="s">
        <v>7</v>
      </c>
      <c r="B14" s="34" t="s">
        <v>13</v>
      </c>
      <c r="C14" s="33" t="s">
        <v>9</v>
      </c>
      <c r="D14" s="35" t="s">
        <v>17</v>
      </c>
      <c r="E14" s="35" t="s">
        <v>18</v>
      </c>
      <c r="F14" s="36" t="s">
        <v>19</v>
      </c>
      <c r="G14" s="38" t="s">
        <v>20</v>
      </c>
      <c r="H14" s="34" t="s">
        <v>8</v>
      </c>
      <c r="I14" s="39" t="s">
        <v>10</v>
      </c>
      <c r="J14" s="39" t="s">
        <v>5</v>
      </c>
      <c r="K14" s="39" t="s">
        <v>6</v>
      </c>
      <c r="L14" s="39" t="s">
        <v>12</v>
      </c>
      <c r="M14" s="39" t="s">
        <v>11</v>
      </c>
    </row>
    <row r="15" spans="1:13" s="55" customFormat="1" x14ac:dyDescent="0.2">
      <c r="A15" s="67" t="s">
        <v>87</v>
      </c>
      <c r="B15" s="70" t="s">
        <v>88</v>
      </c>
      <c r="C15" s="77">
        <v>200000</v>
      </c>
      <c r="D15" s="25" t="s">
        <v>68</v>
      </c>
      <c r="E15" s="25" t="s">
        <v>33</v>
      </c>
      <c r="F15" s="25" t="s">
        <v>47</v>
      </c>
      <c r="G15" s="78">
        <v>15807231</v>
      </c>
      <c r="H15" s="52" t="s">
        <v>90</v>
      </c>
      <c r="I15" s="41" t="s">
        <v>89</v>
      </c>
      <c r="J15" s="41" t="s">
        <v>89</v>
      </c>
      <c r="K15" s="41" t="s">
        <v>89</v>
      </c>
      <c r="L15" s="41" t="s">
        <v>89</v>
      </c>
      <c r="M15" s="25"/>
    </row>
    <row r="16" spans="1:13" s="55" customFormat="1" x14ac:dyDescent="0.2">
      <c r="A16" s="67"/>
      <c r="B16" s="70"/>
      <c r="C16" s="77"/>
      <c r="D16" s="25"/>
      <c r="E16" s="25"/>
      <c r="F16" s="25"/>
      <c r="G16" s="78"/>
      <c r="H16" s="52"/>
      <c r="I16" s="41"/>
      <c r="J16" s="41"/>
      <c r="K16" s="41"/>
      <c r="L16" s="41"/>
      <c r="M16" s="25"/>
    </row>
    <row r="17" spans="1:13" s="55" customFormat="1" x14ac:dyDescent="0.2">
      <c r="A17" s="67"/>
      <c r="B17" s="70"/>
      <c r="C17" s="77"/>
      <c r="D17" s="25"/>
      <c r="E17" s="25"/>
      <c r="F17" s="25"/>
      <c r="G17" s="78"/>
      <c r="H17" s="52"/>
      <c r="I17" s="41"/>
      <c r="J17" s="41"/>
      <c r="K17" s="41"/>
      <c r="L17" s="41"/>
      <c r="M17" s="25"/>
    </row>
    <row r="18" spans="1:13" s="55" customFormat="1" x14ac:dyDescent="0.2">
      <c r="A18" s="67"/>
      <c r="B18" s="56"/>
      <c r="C18" s="42"/>
      <c r="D18" s="25"/>
      <c r="E18" s="68"/>
      <c r="F18" s="25"/>
      <c r="G18" s="79"/>
      <c r="H18" s="52"/>
      <c r="I18" s="69"/>
      <c r="J18" s="69"/>
      <c r="K18" s="69"/>
      <c r="L18" s="69"/>
      <c r="M18" s="25"/>
    </row>
    <row r="19" spans="1:13" s="55" customFormat="1" x14ac:dyDescent="0.2">
      <c r="A19" s="67"/>
      <c r="B19" s="28"/>
      <c r="C19" s="42"/>
      <c r="D19" s="25"/>
      <c r="E19" s="68"/>
      <c r="F19" s="25"/>
      <c r="G19" s="76"/>
      <c r="H19" s="74"/>
      <c r="I19" s="69"/>
      <c r="J19" s="69"/>
      <c r="K19" s="69"/>
      <c r="L19" s="69"/>
      <c r="M19" s="75" t="s">
        <v>86</v>
      </c>
    </row>
    <row r="20" spans="1:13" s="55" customFormat="1" x14ac:dyDescent="0.2">
      <c r="A20" s="27"/>
      <c r="B20" s="56"/>
      <c r="C20" s="42"/>
      <c r="D20" s="25"/>
      <c r="E20" s="25"/>
      <c r="F20" s="25"/>
      <c r="G20" s="61"/>
      <c r="H20" s="52"/>
      <c r="I20" s="41"/>
      <c r="J20" s="41"/>
      <c r="K20" s="41"/>
      <c r="L20" s="41"/>
      <c r="M20" s="25"/>
    </row>
    <row r="21" spans="1:13" s="55" customFormat="1" x14ac:dyDescent="0.2">
      <c r="A21" s="67"/>
      <c r="B21" s="71"/>
      <c r="C21" s="67"/>
      <c r="D21" s="67"/>
      <c r="E21" s="72"/>
      <c r="F21" s="72"/>
      <c r="G21" s="72"/>
      <c r="H21" s="73"/>
      <c r="I21" s="72"/>
      <c r="J21" s="72"/>
      <c r="K21" s="72"/>
      <c r="L21" s="72"/>
      <c r="M21" s="25"/>
    </row>
    <row r="22" spans="1:13" s="55" customFormat="1" x14ac:dyDescent="0.2">
      <c r="A22" s="27"/>
      <c r="B22" s="56"/>
      <c r="C22" s="42"/>
      <c r="D22" s="25"/>
      <c r="E22" s="25"/>
      <c r="F22" s="25"/>
      <c r="G22" s="61"/>
      <c r="H22" s="52"/>
      <c r="I22" s="41"/>
      <c r="J22" s="41"/>
      <c r="K22" s="41"/>
      <c r="L22" s="41"/>
      <c r="M22" s="25"/>
    </row>
    <row r="23" spans="1:13" s="55" customFormat="1" x14ac:dyDescent="0.2">
      <c r="A23" s="27"/>
      <c r="B23" s="56"/>
      <c r="C23" s="42"/>
      <c r="D23" s="25"/>
      <c r="E23" s="25"/>
      <c r="F23" s="25"/>
      <c r="G23" s="61"/>
      <c r="H23" s="52"/>
      <c r="I23" s="41"/>
      <c r="J23" s="41"/>
      <c r="K23" s="41"/>
      <c r="L23" s="41"/>
      <c r="M23" s="25"/>
    </row>
    <row r="24" spans="1:13" s="55" customFormat="1" x14ac:dyDescent="0.2">
      <c r="A24" s="27"/>
      <c r="B24" s="56"/>
      <c r="C24" s="42"/>
      <c r="D24" s="25"/>
      <c r="E24" s="25"/>
      <c r="F24" s="25"/>
      <c r="G24" s="61"/>
      <c r="H24" s="52"/>
      <c r="I24" s="41"/>
      <c r="J24" s="41"/>
      <c r="K24" s="41"/>
      <c r="L24" s="41"/>
      <c r="M24" s="25"/>
    </row>
    <row r="25" spans="1:13" s="55" customFormat="1" x14ac:dyDescent="0.2">
      <c r="A25" s="27"/>
      <c r="B25" s="56"/>
      <c r="C25" s="42"/>
      <c r="D25" s="25"/>
      <c r="E25" s="25"/>
      <c r="F25" s="25"/>
      <c r="G25" s="61"/>
      <c r="H25" s="52"/>
      <c r="I25" s="41"/>
      <c r="J25" s="41"/>
      <c r="K25" s="41"/>
      <c r="L25" s="41"/>
      <c r="M25" s="25"/>
    </row>
    <row r="26" spans="1:13" s="55" customFormat="1" x14ac:dyDescent="0.2">
      <c r="A26" s="27"/>
      <c r="B26" s="56"/>
      <c r="C26" s="42"/>
      <c r="D26" s="25"/>
      <c r="E26" s="25"/>
      <c r="F26" s="25"/>
      <c r="G26" s="61"/>
      <c r="H26" s="52"/>
      <c r="I26" s="41"/>
      <c r="J26" s="41"/>
      <c r="K26" s="41"/>
      <c r="L26" s="41"/>
      <c r="M26" s="25"/>
    </row>
    <row r="27" spans="1:13" s="55" customFormat="1" x14ac:dyDescent="0.2">
      <c r="A27" s="27"/>
      <c r="B27" s="56"/>
      <c r="C27" s="42"/>
      <c r="D27" s="25"/>
      <c r="E27" s="25"/>
      <c r="F27" s="25"/>
      <c r="G27" s="61"/>
      <c r="H27" s="52"/>
      <c r="I27" s="41"/>
      <c r="J27" s="41"/>
      <c r="K27" s="41"/>
      <c r="L27" s="41"/>
      <c r="M27" s="25"/>
    </row>
    <row r="28" spans="1:13" s="55" customFormat="1" x14ac:dyDescent="0.2">
      <c r="A28" s="27"/>
      <c r="B28" s="56"/>
      <c r="C28" s="42"/>
      <c r="D28" s="25"/>
      <c r="E28" s="25"/>
      <c r="F28" s="25"/>
      <c r="G28" s="61"/>
      <c r="H28" s="52"/>
      <c r="I28" s="41"/>
      <c r="J28" s="41"/>
      <c r="K28" s="41"/>
      <c r="L28" s="41"/>
      <c r="M28" s="25"/>
    </row>
    <row r="29" spans="1:13" s="55" customFormat="1" x14ac:dyDescent="0.2">
      <c r="A29" s="27"/>
      <c r="B29" s="56"/>
      <c r="C29" s="42"/>
      <c r="D29" s="25"/>
      <c r="E29" s="25"/>
      <c r="F29" s="25"/>
      <c r="G29" s="61"/>
      <c r="H29" s="52"/>
      <c r="I29" s="41"/>
      <c r="J29" s="41"/>
      <c r="K29" s="41"/>
      <c r="L29" s="41"/>
      <c r="M29" s="25"/>
    </row>
    <row r="30" spans="1:13" s="55" customFormat="1" x14ac:dyDescent="0.2">
      <c r="A30" s="27"/>
      <c r="B30" s="56"/>
      <c r="C30" s="42"/>
      <c r="D30" s="25"/>
      <c r="E30" s="25"/>
      <c r="F30" s="25"/>
      <c r="G30" s="61"/>
      <c r="H30" s="52"/>
      <c r="I30" s="41"/>
      <c r="J30" s="41"/>
      <c r="K30" s="41"/>
      <c r="L30" s="41"/>
      <c r="M30" s="25"/>
    </row>
    <row r="31" spans="1:13" s="55" customFormat="1" x14ac:dyDescent="0.2">
      <c r="A31" s="27"/>
      <c r="B31" s="56"/>
      <c r="C31" s="42"/>
      <c r="D31" s="25"/>
      <c r="E31" s="25"/>
      <c r="F31" s="25"/>
      <c r="G31" s="61"/>
      <c r="H31" s="52"/>
      <c r="I31" s="41"/>
      <c r="J31" s="41"/>
      <c r="K31" s="41"/>
      <c r="L31" s="41"/>
      <c r="M31" s="25"/>
    </row>
    <row r="32" spans="1:13" s="55" customFormat="1" x14ac:dyDescent="0.2">
      <c r="A32" s="27"/>
      <c r="B32" s="56"/>
      <c r="C32" s="42"/>
      <c r="D32" s="25"/>
      <c r="E32" s="25"/>
      <c r="F32" s="25"/>
      <c r="G32" s="61"/>
      <c r="H32" s="52"/>
      <c r="I32" s="41"/>
      <c r="J32" s="41"/>
      <c r="K32" s="41"/>
      <c r="L32" s="41"/>
      <c r="M32" s="25"/>
    </row>
    <row r="33" spans="1:13" s="55" customFormat="1" x14ac:dyDescent="0.2">
      <c r="A33" s="27"/>
      <c r="B33" s="56"/>
      <c r="C33" s="42"/>
      <c r="D33" s="25"/>
      <c r="E33" s="25"/>
      <c r="F33" s="25"/>
      <c r="G33" s="61"/>
      <c r="H33" s="52"/>
      <c r="I33" s="41"/>
      <c r="J33" s="41"/>
      <c r="K33" s="41"/>
      <c r="L33" s="41"/>
      <c r="M33" s="25"/>
    </row>
    <row r="34" spans="1:13" s="55" customFormat="1" x14ac:dyDescent="0.2">
      <c r="A34" s="27"/>
      <c r="B34" s="56"/>
      <c r="C34" s="42"/>
      <c r="D34" s="25"/>
      <c r="E34" s="25"/>
      <c r="F34" s="25"/>
      <c r="G34" s="61"/>
      <c r="H34" s="52"/>
      <c r="I34" s="41"/>
      <c r="J34" s="41"/>
      <c r="K34" s="41"/>
      <c r="L34" s="41"/>
      <c r="M34" s="25"/>
    </row>
    <row r="35" spans="1:13" s="55" customFormat="1" x14ac:dyDescent="0.2">
      <c r="A35" s="27"/>
      <c r="B35" s="56"/>
      <c r="C35" s="42"/>
      <c r="D35" s="25"/>
      <c r="E35" s="25"/>
      <c r="F35" s="25"/>
      <c r="G35" s="61"/>
      <c r="H35" s="52"/>
      <c r="I35" s="41"/>
      <c r="J35" s="41"/>
      <c r="K35" s="41"/>
      <c r="L35" s="41"/>
      <c r="M35" s="25"/>
    </row>
    <row r="36" spans="1:13" s="55" customFormat="1" x14ac:dyDescent="0.2">
      <c r="A36" s="27"/>
      <c r="B36" s="56"/>
      <c r="C36" s="42"/>
      <c r="D36" s="25"/>
      <c r="E36" s="25"/>
      <c r="F36" s="25"/>
      <c r="G36" s="61"/>
      <c r="H36" s="52"/>
      <c r="I36" s="41"/>
      <c r="J36" s="41"/>
      <c r="K36" s="41"/>
      <c r="L36" s="41"/>
      <c r="M36" s="25"/>
    </row>
    <row r="37" spans="1:13" s="55" customFormat="1" x14ac:dyDescent="0.2">
      <c r="A37" s="27"/>
      <c r="B37" s="56"/>
      <c r="C37" s="42"/>
      <c r="D37" s="25"/>
      <c r="E37" s="25"/>
      <c r="F37" s="25"/>
      <c r="G37" s="61"/>
      <c r="H37" s="52"/>
      <c r="I37" s="41"/>
      <c r="J37" s="41"/>
      <c r="K37" s="41"/>
      <c r="L37" s="41"/>
      <c r="M37" s="25"/>
    </row>
    <row r="38" spans="1:13" s="55" customFormat="1" x14ac:dyDescent="0.2">
      <c r="A38" s="27"/>
      <c r="B38" s="56"/>
      <c r="C38" s="42"/>
      <c r="D38" s="25"/>
      <c r="E38" s="25"/>
      <c r="F38" s="25"/>
      <c r="G38" s="61"/>
      <c r="H38" s="52"/>
      <c r="I38" s="41"/>
      <c r="J38" s="41"/>
      <c r="K38" s="41"/>
      <c r="L38" s="41"/>
      <c r="M38" s="25"/>
    </row>
    <row r="39" spans="1:13" s="55" customFormat="1" x14ac:dyDescent="0.2">
      <c r="A39" s="27"/>
      <c r="B39" s="56"/>
      <c r="C39" s="42"/>
      <c r="D39" s="25"/>
      <c r="E39" s="25"/>
      <c r="F39" s="25"/>
      <c r="G39" s="61"/>
      <c r="H39" s="52"/>
      <c r="I39" s="41"/>
      <c r="J39" s="41"/>
      <c r="K39" s="41"/>
      <c r="L39" s="41"/>
      <c r="M39" s="25"/>
    </row>
    <row r="40" spans="1:13" s="55" customFormat="1" x14ac:dyDescent="0.2">
      <c r="A40" s="27"/>
      <c r="B40" s="56"/>
      <c r="C40" s="42"/>
      <c r="D40" s="25"/>
      <c r="E40" s="25"/>
      <c r="F40" s="25"/>
      <c r="G40" s="47"/>
      <c r="H40" s="52"/>
      <c r="I40" s="41"/>
      <c r="J40" s="41"/>
      <c r="K40" s="41"/>
      <c r="L40" s="41"/>
      <c r="M40" s="25"/>
    </row>
    <row r="41" spans="1:13" s="55" customFormat="1" x14ac:dyDescent="0.2">
      <c r="A41" s="27"/>
      <c r="B41" s="56"/>
      <c r="C41" s="42"/>
      <c r="D41" s="25"/>
      <c r="E41" s="25"/>
      <c r="F41" s="25"/>
      <c r="G41" s="61"/>
      <c r="H41" s="52"/>
      <c r="I41" s="41"/>
      <c r="J41" s="41"/>
      <c r="K41" s="41"/>
      <c r="L41" s="41"/>
      <c r="M41" s="25"/>
    </row>
    <row r="42" spans="1:13" s="55" customFormat="1" x14ac:dyDescent="0.2">
      <c r="A42" s="27"/>
      <c r="B42" s="56"/>
      <c r="C42" s="42"/>
      <c r="D42" s="25"/>
      <c r="E42" s="25"/>
      <c r="F42" s="25"/>
      <c r="G42" s="61"/>
      <c r="H42" s="52"/>
      <c r="I42" s="41"/>
      <c r="J42" s="41"/>
      <c r="K42" s="41"/>
      <c r="L42" s="41"/>
      <c r="M42" s="25"/>
    </row>
    <row r="43" spans="1:13" s="55" customFormat="1" x14ac:dyDescent="0.2">
      <c r="A43" s="27"/>
      <c r="B43" s="56"/>
      <c r="C43" s="42"/>
      <c r="D43" s="25"/>
      <c r="E43" s="25"/>
      <c r="F43" s="25"/>
      <c r="G43" s="61"/>
      <c r="H43" s="52"/>
      <c r="I43" s="41"/>
      <c r="J43" s="41"/>
      <c r="K43" s="41"/>
      <c r="L43" s="41"/>
      <c r="M43" s="25"/>
    </row>
    <row r="44" spans="1:13" s="55" customFormat="1" x14ac:dyDescent="0.2">
      <c r="A44" s="27"/>
      <c r="B44" s="56"/>
      <c r="C44" s="42"/>
      <c r="D44" s="25"/>
      <c r="E44" s="25"/>
      <c r="F44" s="25"/>
      <c r="G44" s="61"/>
      <c r="H44" s="52"/>
      <c r="I44" s="41"/>
      <c r="J44" s="41"/>
      <c r="K44" s="41"/>
      <c r="L44" s="41"/>
      <c r="M44" s="25"/>
    </row>
    <row r="45" spans="1:13" s="55" customFormat="1" x14ac:dyDescent="0.2">
      <c r="A45" s="27"/>
      <c r="B45" s="56"/>
      <c r="C45" s="42"/>
      <c r="D45" s="25"/>
      <c r="E45" s="25"/>
      <c r="F45" s="25"/>
      <c r="G45" s="61"/>
      <c r="H45" s="52"/>
      <c r="I45" s="41"/>
      <c r="J45" s="41"/>
      <c r="K45" s="41"/>
      <c r="L45" s="41"/>
      <c r="M45" s="25"/>
    </row>
    <row r="46" spans="1:13" s="55" customFormat="1" x14ac:dyDescent="0.2">
      <c r="A46" s="27"/>
      <c r="B46" s="56"/>
      <c r="C46" s="42"/>
      <c r="D46" s="25"/>
      <c r="E46" s="25"/>
      <c r="F46" s="25"/>
      <c r="G46" s="61"/>
      <c r="H46" s="52"/>
      <c r="I46" s="41"/>
      <c r="J46" s="41"/>
      <c r="K46" s="41"/>
      <c r="L46" s="41"/>
      <c r="M46" s="25"/>
    </row>
    <row r="47" spans="1:13" s="55" customFormat="1" x14ac:dyDescent="0.2">
      <c r="A47" s="27"/>
      <c r="B47" s="56"/>
      <c r="C47" s="42"/>
      <c r="D47" s="25"/>
      <c r="E47" s="25"/>
      <c r="F47" s="25"/>
      <c r="G47" s="61"/>
      <c r="H47" s="52"/>
      <c r="I47" s="41"/>
      <c r="J47" s="41"/>
      <c r="K47" s="41"/>
      <c r="L47" s="41"/>
      <c r="M47" s="25"/>
    </row>
    <row r="48" spans="1:13" s="55" customFormat="1" x14ac:dyDescent="0.2">
      <c r="A48" s="27"/>
      <c r="B48" s="56"/>
      <c r="C48" s="42"/>
      <c r="D48" s="25"/>
      <c r="E48" s="25"/>
      <c r="F48" s="25"/>
      <c r="G48" s="61"/>
      <c r="H48" s="52"/>
      <c r="I48" s="41"/>
      <c r="J48" s="41"/>
      <c r="K48" s="41"/>
      <c r="L48" s="41"/>
      <c r="M48" s="25"/>
    </row>
    <row r="49" spans="1:13" s="55" customFormat="1" x14ac:dyDescent="0.2">
      <c r="A49" s="27"/>
      <c r="B49" s="56"/>
      <c r="C49" s="42"/>
      <c r="D49" s="25"/>
      <c r="E49" s="25"/>
      <c r="F49" s="25"/>
      <c r="G49" s="61"/>
      <c r="H49" s="52"/>
      <c r="I49" s="41"/>
      <c r="J49" s="41"/>
      <c r="K49" s="41"/>
      <c r="L49" s="41"/>
      <c r="M49" s="25"/>
    </row>
    <row r="50" spans="1:13" s="55" customFormat="1" x14ac:dyDescent="0.2">
      <c r="A50" s="27"/>
      <c r="B50" s="56"/>
      <c r="C50" s="42"/>
      <c r="D50" s="25"/>
      <c r="E50" s="25"/>
      <c r="F50" s="25"/>
      <c r="G50" s="61"/>
      <c r="H50" s="52"/>
      <c r="I50" s="41"/>
      <c r="J50" s="41"/>
      <c r="K50" s="41"/>
      <c r="L50" s="41"/>
      <c r="M50" s="25"/>
    </row>
    <row r="51" spans="1:13" s="55" customFormat="1" x14ac:dyDescent="0.2">
      <c r="A51" s="27"/>
      <c r="B51" s="56"/>
      <c r="C51" s="42"/>
      <c r="D51" s="25"/>
      <c r="E51" s="25"/>
      <c r="F51" s="25"/>
      <c r="G51" s="61"/>
      <c r="H51" s="52"/>
      <c r="I51" s="41"/>
      <c r="J51" s="41"/>
      <c r="K51" s="41"/>
      <c r="L51" s="41"/>
      <c r="M51" s="25"/>
    </row>
    <row r="52" spans="1:13" s="55" customFormat="1" x14ac:dyDescent="0.2">
      <c r="A52" s="27"/>
      <c r="B52" s="56"/>
      <c r="C52" s="42"/>
      <c r="D52" s="25"/>
      <c r="E52" s="25"/>
      <c r="F52" s="25"/>
      <c r="G52" s="61"/>
      <c r="H52" s="52"/>
      <c r="I52" s="41"/>
      <c r="J52" s="41"/>
      <c r="K52" s="41"/>
      <c r="L52" s="41"/>
      <c r="M52" s="25"/>
    </row>
    <row r="53" spans="1:13" s="55" customFormat="1" x14ac:dyDescent="0.2">
      <c r="A53" s="27"/>
      <c r="B53" s="56"/>
      <c r="C53" s="42"/>
      <c r="D53" s="25"/>
      <c r="E53" s="25"/>
      <c r="F53" s="25"/>
      <c r="G53" s="61"/>
      <c r="H53" s="52"/>
      <c r="I53" s="41"/>
      <c r="J53" s="41"/>
      <c r="K53" s="41"/>
      <c r="L53" s="41"/>
      <c r="M53" s="25"/>
    </row>
    <row r="54" spans="1:13" x14ac:dyDescent="0.2">
      <c r="A54" s="27"/>
      <c r="B54" s="56"/>
      <c r="C54" s="53"/>
      <c r="D54" s="25"/>
      <c r="E54" s="25"/>
      <c r="F54" s="25"/>
      <c r="G54" s="61"/>
      <c r="H54" s="52"/>
      <c r="I54" s="41"/>
      <c r="J54" s="41"/>
      <c r="K54" s="41"/>
      <c r="L54" s="41"/>
      <c r="M54" s="25"/>
    </row>
    <row r="55" spans="1:13" x14ac:dyDescent="0.2">
      <c r="A55" s="27"/>
      <c r="B55" s="56"/>
      <c r="C55" s="53"/>
      <c r="D55" s="25"/>
      <c r="E55" s="25"/>
      <c r="F55" s="25"/>
      <c r="G55" s="61"/>
      <c r="H55" s="52"/>
      <c r="I55" s="41"/>
      <c r="J55" s="41"/>
      <c r="K55" s="41"/>
      <c r="L55" s="41"/>
      <c r="M55" s="25"/>
    </row>
    <row r="56" spans="1:13" x14ac:dyDescent="0.2">
      <c r="A56" s="27"/>
      <c r="B56" s="56"/>
      <c r="C56" s="53"/>
      <c r="D56" s="25"/>
      <c r="E56" s="25"/>
      <c r="F56" s="25"/>
      <c r="G56" s="61"/>
      <c r="H56" s="52"/>
      <c r="I56" s="41"/>
      <c r="J56" s="41"/>
      <c r="K56" s="41"/>
      <c r="L56" s="41"/>
      <c r="M56" s="25"/>
    </row>
    <row r="57" spans="1:13" x14ac:dyDescent="0.2">
      <c r="A57" s="27"/>
      <c r="B57" s="56"/>
      <c r="C57" s="53"/>
      <c r="D57" s="25"/>
      <c r="E57" s="25"/>
      <c r="F57" s="25"/>
      <c r="G57" s="61"/>
      <c r="H57" s="52"/>
      <c r="I57" s="41"/>
      <c r="J57" s="41"/>
      <c r="K57" s="41"/>
      <c r="L57" s="41"/>
      <c r="M57" s="25"/>
    </row>
    <row r="58" spans="1:13" x14ac:dyDescent="0.2">
      <c r="A58" s="57"/>
      <c r="B58" s="56"/>
      <c r="C58" s="54"/>
      <c r="D58" s="25"/>
      <c r="E58" s="25"/>
      <c r="F58" s="25"/>
      <c r="G58" s="58"/>
      <c r="H58" s="52"/>
      <c r="I58" s="41"/>
      <c r="J58" s="41"/>
      <c r="K58" s="41"/>
      <c r="L58" s="41"/>
      <c r="M58" s="25"/>
    </row>
    <row r="59" spans="1:13" x14ac:dyDescent="0.2">
      <c r="A59" s="27"/>
      <c r="B59" s="63"/>
      <c r="C59" s="42"/>
      <c r="D59" s="25"/>
      <c r="E59" s="25"/>
      <c r="F59" s="25"/>
      <c r="G59" s="59"/>
      <c r="H59" s="52"/>
      <c r="I59" s="41"/>
      <c r="J59" s="41"/>
      <c r="K59" s="41"/>
      <c r="L59" s="41"/>
      <c r="M59" s="25"/>
    </row>
    <row r="60" spans="1:13" x14ac:dyDescent="0.2">
      <c r="A60" s="27"/>
      <c r="B60" s="63"/>
      <c r="C60" s="42"/>
      <c r="D60" s="25"/>
      <c r="E60" s="25"/>
      <c r="F60" s="25"/>
      <c r="G60" s="59"/>
      <c r="H60" s="52"/>
      <c r="I60" s="41"/>
      <c r="J60" s="41"/>
      <c r="K60" s="41"/>
      <c r="L60" s="41"/>
      <c r="M60" s="25"/>
    </row>
    <row r="61" spans="1:13" x14ac:dyDescent="0.2">
      <c r="A61" s="27"/>
      <c r="B61" s="65"/>
      <c r="C61" s="42"/>
      <c r="D61" s="25"/>
      <c r="E61" s="25"/>
      <c r="F61" s="25"/>
      <c r="G61" s="60"/>
      <c r="H61" s="52"/>
      <c r="I61" s="41"/>
      <c r="J61" s="41"/>
      <c r="K61" s="41"/>
      <c r="L61" s="41"/>
      <c r="M61" s="25"/>
    </row>
    <row r="62" spans="1:13" x14ac:dyDescent="0.2">
      <c r="A62" s="62"/>
      <c r="B62" s="66"/>
      <c r="C62" s="42"/>
      <c r="D62" s="25"/>
      <c r="E62" s="25"/>
      <c r="F62" s="25"/>
      <c r="G62" s="59"/>
      <c r="H62" s="52"/>
      <c r="I62" s="41"/>
      <c r="J62" s="41"/>
      <c r="K62" s="41"/>
      <c r="L62" s="41"/>
      <c r="M62" s="25"/>
    </row>
    <row r="63" spans="1:13" x14ac:dyDescent="0.2">
      <c r="A63" s="64"/>
      <c r="B63" s="63"/>
      <c r="C63" s="42"/>
      <c r="D63" s="25"/>
      <c r="E63" s="25"/>
      <c r="F63" s="25"/>
      <c r="G63" s="59"/>
      <c r="H63" s="52"/>
      <c r="I63" s="41"/>
      <c r="J63" s="41"/>
      <c r="K63" s="41"/>
      <c r="L63" s="41"/>
      <c r="M63" s="25"/>
    </row>
    <row r="64" spans="1:13" x14ac:dyDescent="0.2">
      <c r="A64" s="64"/>
      <c r="B64" s="63"/>
      <c r="C64" s="42"/>
      <c r="D64" s="25"/>
      <c r="E64" s="25"/>
      <c r="F64" s="25"/>
      <c r="G64" s="59"/>
      <c r="H64" s="52"/>
      <c r="I64" s="41"/>
      <c r="J64" s="41"/>
      <c r="K64" s="41"/>
      <c r="L64" s="41"/>
      <c r="M64" s="25"/>
    </row>
    <row r="65" spans="1:13" x14ac:dyDescent="0.2">
      <c r="A65" s="27"/>
      <c r="B65" s="56"/>
      <c r="C65" s="42"/>
      <c r="D65" s="25"/>
      <c r="E65" s="25"/>
      <c r="F65" s="25"/>
      <c r="G65" s="60"/>
      <c r="H65" s="52"/>
      <c r="I65" s="41"/>
      <c r="J65" s="41"/>
      <c r="K65" s="41"/>
      <c r="L65" s="41"/>
      <c r="M65" s="25"/>
    </row>
    <row r="66" spans="1:13" x14ac:dyDescent="0.2">
      <c r="A66" s="27"/>
      <c r="B66" s="56"/>
      <c r="C66" s="42"/>
      <c r="D66" s="25"/>
      <c r="E66" s="25"/>
      <c r="F66" s="25"/>
      <c r="G66" s="47"/>
      <c r="H66" s="52"/>
      <c r="I66" s="41"/>
      <c r="J66" s="41"/>
      <c r="K66" s="41"/>
      <c r="L66" s="41"/>
      <c r="M66" s="25"/>
    </row>
    <row r="67" spans="1:13" x14ac:dyDescent="0.2">
      <c r="A67" s="27"/>
      <c r="B67" s="56"/>
      <c r="C67" s="42"/>
      <c r="D67" s="25"/>
      <c r="E67" s="25"/>
      <c r="F67" s="25"/>
      <c r="G67" s="47"/>
      <c r="H67" s="52"/>
      <c r="I67" s="41"/>
      <c r="J67" s="41"/>
      <c r="K67" s="41"/>
      <c r="L67" s="41"/>
      <c r="M67" s="25"/>
    </row>
    <row r="68" spans="1:13" x14ac:dyDescent="0.2">
      <c r="A68" s="27"/>
      <c r="B68" s="56"/>
      <c r="C68" s="42"/>
      <c r="D68" s="25"/>
      <c r="E68" s="25"/>
      <c r="F68" s="25"/>
      <c r="G68" s="47"/>
      <c r="H68" s="52"/>
      <c r="I68" s="41"/>
      <c r="J68" s="41"/>
      <c r="K68" s="41"/>
      <c r="L68" s="41"/>
      <c r="M68" s="25"/>
    </row>
    <row r="69" spans="1:13" x14ac:dyDescent="0.2">
      <c r="A69" s="27"/>
      <c r="B69" s="56"/>
      <c r="C69" s="42"/>
      <c r="D69" s="25"/>
      <c r="E69" s="25"/>
      <c r="F69" s="25"/>
      <c r="G69" s="47"/>
      <c r="H69" s="52"/>
      <c r="I69" s="41"/>
      <c r="J69" s="41"/>
      <c r="K69" s="41"/>
      <c r="L69" s="41"/>
      <c r="M69" s="25"/>
    </row>
    <row r="70" spans="1:13" x14ac:dyDescent="0.2">
      <c r="A70" s="27"/>
      <c r="B70" s="56"/>
      <c r="C70" s="42"/>
      <c r="D70" s="25"/>
      <c r="E70" s="25"/>
      <c r="F70" s="25"/>
      <c r="G70" s="47"/>
      <c r="H70" s="52"/>
      <c r="I70" s="41"/>
      <c r="J70" s="41"/>
      <c r="K70" s="41"/>
      <c r="L70" s="41"/>
      <c r="M70" s="25"/>
    </row>
    <row r="71" spans="1:13" x14ac:dyDescent="0.2">
      <c r="A71" s="27"/>
      <c r="B71" s="56"/>
      <c r="C71" s="42"/>
      <c r="D71" s="25"/>
      <c r="E71" s="25"/>
      <c r="F71" s="25"/>
      <c r="G71" s="59"/>
      <c r="H71" s="52"/>
      <c r="I71" s="41"/>
      <c r="J71" s="41"/>
      <c r="K71" s="41"/>
      <c r="L71" s="41"/>
      <c r="M71" s="25"/>
    </row>
    <row r="72" spans="1:13" x14ac:dyDescent="0.2">
      <c r="A72" s="27"/>
      <c r="B72" s="56"/>
      <c r="C72" s="42"/>
      <c r="D72" s="25"/>
      <c r="E72" s="25"/>
      <c r="F72" s="25"/>
      <c r="G72" s="47"/>
      <c r="H72" s="52"/>
      <c r="I72" s="41"/>
      <c r="J72" s="41"/>
      <c r="K72" s="41"/>
      <c r="L72" s="41"/>
      <c r="M72" s="25"/>
    </row>
    <row r="73" spans="1:13" x14ac:dyDescent="0.2">
      <c r="A73" s="27"/>
      <c r="B73" s="56"/>
      <c r="C73" s="42"/>
      <c r="D73" s="25"/>
      <c r="E73" s="25"/>
      <c r="F73" s="25"/>
      <c r="G73" s="47"/>
      <c r="H73" s="52"/>
      <c r="I73" s="41"/>
      <c r="J73" s="41"/>
      <c r="K73" s="41"/>
      <c r="L73" s="41"/>
      <c r="M73" s="25"/>
    </row>
    <row r="74" spans="1:13" x14ac:dyDescent="0.2">
      <c r="A74" s="27"/>
      <c r="B74" s="56"/>
      <c r="C74" s="42"/>
      <c r="D74" s="25"/>
      <c r="E74" s="25"/>
      <c r="F74" s="25"/>
      <c r="G74" s="47"/>
      <c r="H74" s="52"/>
      <c r="I74" s="41"/>
      <c r="J74" s="41"/>
      <c r="K74" s="41"/>
      <c r="L74" s="41"/>
      <c r="M74" s="25"/>
    </row>
    <row r="75" spans="1:13" x14ac:dyDescent="0.2">
      <c r="A75" s="27"/>
      <c r="B75" s="56"/>
      <c r="C75" s="42"/>
      <c r="D75" s="25"/>
      <c r="E75" s="25"/>
      <c r="F75" s="25"/>
      <c r="G75" s="47"/>
      <c r="H75" s="52"/>
      <c r="I75" s="41"/>
      <c r="J75" s="41"/>
      <c r="K75" s="41"/>
      <c r="L75" s="41"/>
      <c r="M75" s="25"/>
    </row>
    <row r="76" spans="1:13" x14ac:dyDescent="0.2">
      <c r="A76" s="27"/>
      <c r="B76" s="56"/>
      <c r="C76" s="42"/>
      <c r="D76" s="25"/>
      <c r="E76" s="25"/>
      <c r="F76" s="25"/>
      <c r="G76" s="47"/>
      <c r="H76" s="52"/>
      <c r="I76" s="41"/>
      <c r="J76" s="41"/>
      <c r="K76" s="41"/>
      <c r="L76" s="41"/>
      <c r="M76" s="25"/>
    </row>
    <row r="77" spans="1:13" x14ac:dyDescent="0.2">
      <c r="A77" s="27"/>
      <c r="B77" s="56"/>
      <c r="C77" s="42"/>
      <c r="D77" s="25"/>
      <c r="E77" s="25"/>
      <c r="F77" s="25"/>
      <c r="G77" s="47"/>
      <c r="H77" s="52"/>
      <c r="I77" s="41"/>
      <c r="J77" s="41"/>
      <c r="K77" s="41"/>
      <c r="L77" s="41"/>
      <c r="M77" s="25"/>
    </row>
    <row r="78" spans="1:13" x14ac:dyDescent="0.2">
      <c r="A78" s="27"/>
      <c r="B78" s="56"/>
      <c r="C78" s="42"/>
      <c r="D78" s="25"/>
      <c r="E78" s="25"/>
      <c r="F78" s="25"/>
      <c r="G78" s="47"/>
      <c r="H78" s="52"/>
      <c r="I78" s="41"/>
      <c r="J78" s="41"/>
      <c r="K78" s="41"/>
      <c r="L78" s="41"/>
      <c r="M78" s="25"/>
    </row>
    <row r="79" spans="1:13" x14ac:dyDescent="0.2">
      <c r="A79" s="27"/>
      <c r="B79" s="56"/>
      <c r="C79" s="42"/>
      <c r="D79" s="25"/>
      <c r="E79" s="25"/>
      <c r="F79" s="25"/>
      <c r="G79" s="47"/>
      <c r="H79" s="52"/>
      <c r="I79" s="41"/>
      <c r="J79" s="41"/>
      <c r="K79" s="41"/>
      <c r="L79" s="41"/>
      <c r="M79" s="25"/>
    </row>
    <row r="80" spans="1:13" x14ac:dyDescent="0.2">
      <c r="A80" s="27"/>
      <c r="B80" s="56"/>
      <c r="C80" s="42"/>
      <c r="D80" s="25"/>
      <c r="E80" s="25"/>
      <c r="F80" s="25"/>
      <c r="G80" s="47"/>
      <c r="H80" s="52"/>
      <c r="I80" s="41"/>
      <c r="J80" s="41"/>
      <c r="K80" s="41"/>
      <c r="L80" s="41"/>
      <c r="M80" s="25"/>
    </row>
    <row r="81" spans="1:13" x14ac:dyDescent="0.2">
      <c r="A81" s="27"/>
      <c r="B81" s="56"/>
      <c r="C81" s="42"/>
      <c r="D81" s="25"/>
      <c r="E81" s="25"/>
      <c r="F81" s="25"/>
      <c r="G81" s="47"/>
      <c r="H81" s="52"/>
      <c r="I81" s="41"/>
      <c r="J81" s="41"/>
      <c r="K81" s="41"/>
      <c r="L81" s="41"/>
      <c r="M81" s="25"/>
    </row>
    <row r="82" spans="1:13" x14ac:dyDescent="0.2">
      <c r="A82" s="27"/>
      <c r="B82" s="56"/>
      <c r="C82" s="42"/>
      <c r="D82" s="25"/>
      <c r="E82" s="25"/>
      <c r="F82" s="25"/>
      <c r="G82" s="47"/>
      <c r="H82" s="29"/>
      <c r="I82" s="30"/>
      <c r="J82" s="43"/>
      <c r="K82" s="43"/>
      <c r="L82" s="30"/>
      <c r="M82" s="25"/>
    </row>
    <row r="83" spans="1:13" x14ac:dyDescent="0.2">
      <c r="A83" s="27"/>
      <c r="B83" s="28"/>
      <c r="C83" s="42"/>
      <c r="D83" s="25"/>
      <c r="E83" s="25"/>
      <c r="F83" s="25"/>
      <c r="G83" s="47"/>
      <c r="H83" s="29"/>
      <c r="I83" s="30"/>
      <c r="J83" s="43"/>
      <c r="K83" s="43"/>
      <c r="L83" s="30"/>
      <c r="M83" s="25"/>
    </row>
    <row r="84" spans="1:13" x14ac:dyDescent="0.2">
      <c r="A84" s="27"/>
      <c r="B84" s="28"/>
      <c r="C84" s="42"/>
      <c r="D84" s="25"/>
      <c r="E84" s="25"/>
      <c r="F84" s="25"/>
      <c r="G84" s="47"/>
      <c r="H84" s="29"/>
      <c r="I84" s="30"/>
      <c r="J84" s="43"/>
      <c r="K84" s="43"/>
      <c r="L84" s="30"/>
      <c r="M84" s="25"/>
    </row>
    <row r="85" spans="1:13" x14ac:dyDescent="0.2">
      <c r="A85" s="27"/>
      <c r="B85" s="28"/>
      <c r="C85" s="42"/>
      <c r="D85" s="25"/>
      <c r="E85" s="25"/>
      <c r="F85" s="25"/>
      <c r="G85" s="47"/>
      <c r="H85" s="29"/>
      <c r="I85" s="30"/>
      <c r="J85" s="43"/>
      <c r="K85" s="43"/>
      <c r="L85" s="30"/>
      <c r="M85" s="25"/>
    </row>
    <row r="86" spans="1:13" x14ac:dyDescent="0.2">
      <c r="A86" s="27"/>
      <c r="B86" s="28"/>
      <c r="C86" s="42"/>
      <c r="D86" s="25"/>
      <c r="E86" s="25"/>
      <c r="F86" s="25"/>
      <c r="G86" s="47"/>
      <c r="H86" s="29"/>
      <c r="I86" s="30"/>
      <c r="J86" s="43"/>
      <c r="K86" s="43"/>
      <c r="L86" s="30"/>
      <c r="M86" s="25"/>
    </row>
    <row r="87" spans="1:13" x14ac:dyDescent="0.2">
      <c r="A87" s="27"/>
      <c r="B87" s="28"/>
      <c r="C87" s="42"/>
      <c r="D87" s="25"/>
      <c r="E87" s="25"/>
      <c r="F87" s="25"/>
      <c r="G87" s="47"/>
      <c r="H87" s="29"/>
      <c r="I87" s="30"/>
      <c r="J87" s="43"/>
      <c r="K87" s="43"/>
      <c r="L87" s="30"/>
      <c r="M87" s="25"/>
    </row>
    <row r="88" spans="1:13" x14ac:dyDescent="0.2">
      <c r="A88" s="27"/>
      <c r="B88" s="28"/>
      <c r="C88" s="42"/>
      <c r="D88" s="25"/>
      <c r="E88" s="25"/>
      <c r="F88" s="25"/>
      <c r="G88" s="26"/>
      <c r="H88" s="29"/>
      <c r="I88" s="30"/>
      <c r="J88" s="43"/>
      <c r="K88" s="43"/>
      <c r="L88" s="30"/>
      <c r="M88" s="25"/>
    </row>
    <row r="89" spans="1:13" x14ac:dyDescent="0.2">
      <c r="A89" s="27"/>
      <c r="B89" s="28"/>
      <c r="C89" s="42"/>
      <c r="D89" s="25"/>
      <c r="E89" s="25"/>
      <c r="F89" s="25"/>
      <c r="G89" s="26"/>
      <c r="H89" s="29"/>
      <c r="I89" s="30"/>
      <c r="J89" s="43"/>
      <c r="K89" s="43"/>
      <c r="L89" s="30"/>
      <c r="M89" s="25"/>
    </row>
    <row r="90" spans="1:13" x14ac:dyDescent="0.2">
      <c r="A90" s="27"/>
      <c r="B90" s="28"/>
      <c r="C90" s="42"/>
      <c r="D90" s="25"/>
      <c r="E90" s="25"/>
      <c r="F90" s="25"/>
      <c r="G90" s="26"/>
      <c r="H90" s="29"/>
      <c r="I90" s="30"/>
      <c r="J90" s="43"/>
      <c r="K90" s="43"/>
      <c r="L90" s="30"/>
      <c r="M90" s="25"/>
    </row>
    <row r="91" spans="1:13" x14ac:dyDescent="0.2">
      <c r="A91" s="27"/>
      <c r="B91" s="28"/>
      <c r="C91" s="42"/>
      <c r="D91" s="25"/>
      <c r="E91" s="25"/>
      <c r="F91" s="25"/>
      <c r="G91" s="26"/>
      <c r="H91" s="29"/>
      <c r="I91" s="30"/>
      <c r="J91" s="43"/>
      <c r="K91" s="43"/>
      <c r="L91" s="30"/>
      <c r="M91" s="25"/>
    </row>
    <row r="92" spans="1:13" x14ac:dyDescent="0.2">
      <c r="A92" s="27"/>
      <c r="B92" s="28"/>
      <c r="C92" s="42"/>
      <c r="D92" s="25"/>
      <c r="E92" s="25"/>
      <c r="F92" s="25"/>
      <c r="G92" s="26"/>
      <c r="H92" s="29"/>
      <c r="I92" s="30"/>
      <c r="J92" s="43"/>
      <c r="K92" s="43"/>
      <c r="L92" s="30"/>
      <c r="M92" s="25"/>
    </row>
    <row r="93" spans="1:13" x14ac:dyDescent="0.2">
      <c r="A93" s="27"/>
      <c r="B93" s="28"/>
      <c r="C93" s="42"/>
      <c r="D93" s="25"/>
      <c r="E93" s="25"/>
      <c r="F93" s="25"/>
      <c r="G93" s="26"/>
      <c r="H93" s="29"/>
      <c r="I93" s="30"/>
      <c r="J93" s="43"/>
      <c r="K93" s="43"/>
      <c r="L93" s="30"/>
      <c r="M93" s="25"/>
    </row>
    <row r="94" spans="1:13" x14ac:dyDescent="0.2">
      <c r="A94" s="27"/>
      <c r="B94" s="28"/>
      <c r="C94" s="42"/>
      <c r="D94" s="25"/>
      <c r="E94" s="25"/>
      <c r="F94" s="25"/>
      <c r="G94" s="26"/>
      <c r="H94" s="29"/>
      <c r="I94" s="30"/>
      <c r="J94" s="43"/>
      <c r="K94" s="43"/>
      <c r="L94" s="30"/>
      <c r="M94" s="25"/>
    </row>
    <row r="95" spans="1:13" x14ac:dyDescent="0.2">
      <c r="A95" s="27"/>
      <c r="B95" s="28"/>
      <c r="C95" s="42"/>
      <c r="D95" s="25"/>
      <c r="E95" s="25"/>
      <c r="F95" s="25"/>
      <c r="G95" s="26"/>
      <c r="H95" s="29"/>
      <c r="I95" s="30"/>
      <c r="J95" s="43"/>
      <c r="K95" s="43"/>
      <c r="L95" s="30"/>
      <c r="M95" s="25"/>
    </row>
    <row r="96" spans="1:13" x14ac:dyDescent="0.2">
      <c r="A96" s="27"/>
      <c r="B96" s="28"/>
      <c r="C96" s="42"/>
      <c r="D96" s="25"/>
      <c r="E96" s="25"/>
      <c r="F96" s="25"/>
      <c r="G96" s="26"/>
      <c r="H96" s="29"/>
      <c r="I96" s="30"/>
      <c r="J96" s="43"/>
      <c r="K96" s="43"/>
      <c r="L96" s="30"/>
      <c r="M96" s="25"/>
    </row>
    <row r="97" spans="1:13" x14ac:dyDescent="0.2">
      <c r="A97" s="27"/>
      <c r="B97" s="28"/>
      <c r="C97" s="42"/>
      <c r="D97" s="25"/>
      <c r="E97" s="25"/>
      <c r="F97" s="25"/>
      <c r="G97" s="26"/>
      <c r="H97" s="29"/>
      <c r="I97" s="30"/>
      <c r="J97" s="43"/>
      <c r="K97" s="43"/>
      <c r="L97" s="30"/>
      <c r="M97" s="25"/>
    </row>
    <row r="98" spans="1:13" x14ac:dyDescent="0.2">
      <c r="A98" s="27"/>
      <c r="B98" s="28"/>
      <c r="C98" s="42"/>
      <c r="D98" s="25"/>
      <c r="E98" s="25"/>
      <c r="F98" s="25"/>
      <c r="G98" s="26"/>
      <c r="H98" s="29"/>
      <c r="I98" s="30"/>
      <c r="J98" s="43"/>
      <c r="K98" s="43"/>
      <c r="L98" s="30"/>
      <c r="M98" s="25"/>
    </row>
    <row r="99" spans="1:13" x14ac:dyDescent="0.2">
      <c r="A99" s="27"/>
      <c r="B99" s="28"/>
      <c r="C99" s="42"/>
      <c r="D99" s="25"/>
      <c r="E99" s="25"/>
      <c r="F99" s="25"/>
      <c r="G99" s="26"/>
      <c r="H99" s="29"/>
      <c r="I99" s="30"/>
      <c r="J99" s="43"/>
      <c r="K99" s="43"/>
      <c r="L99" s="30"/>
      <c r="M99" s="25"/>
    </row>
    <row r="100" spans="1:13" x14ac:dyDescent="0.2">
      <c r="A100" s="27"/>
      <c r="B100" s="28"/>
      <c r="C100" s="42"/>
      <c r="D100" s="25"/>
      <c r="E100" s="25"/>
      <c r="F100" s="25"/>
      <c r="G100" s="26"/>
      <c r="H100" s="29"/>
      <c r="I100" s="30"/>
      <c r="J100" s="43"/>
      <c r="K100" s="43"/>
      <c r="L100" s="30"/>
      <c r="M100" s="25"/>
    </row>
    <row r="101" spans="1:13" x14ac:dyDescent="0.2">
      <c r="A101" s="27"/>
      <c r="B101" s="28"/>
      <c r="C101" s="42"/>
      <c r="D101" s="25"/>
      <c r="E101" s="25"/>
      <c r="F101" s="25"/>
      <c r="G101" s="26"/>
      <c r="H101" s="29"/>
      <c r="I101" s="30"/>
      <c r="J101" s="43"/>
      <c r="K101" s="43"/>
      <c r="L101" s="30"/>
      <c r="M101" s="25"/>
    </row>
    <row r="102" spans="1:13" x14ac:dyDescent="0.2">
      <c r="A102" s="27"/>
      <c r="B102" s="28"/>
      <c r="C102" s="42"/>
      <c r="D102" s="25"/>
      <c r="E102" s="25"/>
      <c r="F102" s="25"/>
      <c r="G102" s="26"/>
      <c r="H102" s="29"/>
      <c r="I102" s="49"/>
      <c r="J102" s="43"/>
      <c r="K102" s="43"/>
      <c r="L102" s="30"/>
      <c r="M102" s="25"/>
    </row>
    <row r="103" spans="1:13" x14ac:dyDescent="0.2">
      <c r="A103" s="27"/>
      <c r="B103" s="28"/>
      <c r="C103" s="42"/>
      <c r="D103" s="25"/>
      <c r="E103" s="25"/>
      <c r="F103" s="25"/>
      <c r="G103" s="26"/>
      <c r="H103" s="29"/>
      <c r="I103" s="49"/>
      <c r="J103" s="43"/>
      <c r="K103" s="43"/>
      <c r="L103" s="30"/>
      <c r="M103" s="25"/>
    </row>
    <row r="104" spans="1:13" x14ac:dyDescent="0.2">
      <c r="A104" s="27"/>
      <c r="B104" s="28"/>
      <c r="C104" s="42"/>
      <c r="D104" s="25"/>
      <c r="E104" s="25"/>
      <c r="F104" s="25"/>
      <c r="G104" s="26"/>
      <c r="H104" s="29"/>
      <c r="I104" s="49"/>
      <c r="J104" s="43"/>
      <c r="K104" s="43"/>
      <c r="L104" s="30"/>
      <c r="M104" s="25"/>
    </row>
    <row r="105" spans="1:13" x14ac:dyDescent="0.2">
      <c r="A105" s="27"/>
      <c r="B105" s="28"/>
      <c r="C105" s="42"/>
      <c r="D105" s="25"/>
      <c r="E105" s="25"/>
      <c r="F105" s="25"/>
      <c r="G105" s="26"/>
      <c r="H105" s="29"/>
      <c r="I105" s="49"/>
      <c r="J105" s="43"/>
      <c r="K105" s="43"/>
      <c r="L105" s="30"/>
      <c r="M105" s="25"/>
    </row>
    <row r="106" spans="1:13" x14ac:dyDescent="0.2">
      <c r="A106" s="27"/>
      <c r="B106" s="28"/>
      <c r="C106" s="42"/>
      <c r="D106" s="25"/>
      <c r="E106" s="25"/>
      <c r="F106" s="25"/>
      <c r="G106" s="26"/>
      <c r="H106" s="29"/>
      <c r="I106" s="49"/>
      <c r="J106" s="43"/>
      <c r="K106" s="43"/>
      <c r="L106" s="30"/>
      <c r="M106" s="25"/>
    </row>
    <row r="107" spans="1:13" x14ac:dyDescent="0.2">
      <c r="A107" s="27"/>
      <c r="B107" s="28"/>
      <c r="C107" s="42"/>
      <c r="D107" s="25"/>
      <c r="E107" s="25"/>
      <c r="F107" s="25"/>
      <c r="G107" s="26"/>
      <c r="H107" s="29"/>
      <c r="I107" s="49"/>
      <c r="J107" s="43"/>
      <c r="K107" s="43"/>
      <c r="L107" s="30"/>
      <c r="M107" s="25"/>
    </row>
    <row r="108" spans="1:13" x14ac:dyDescent="0.2">
      <c r="A108" s="27"/>
      <c r="B108" s="28"/>
      <c r="C108" s="42"/>
      <c r="D108" s="25"/>
      <c r="E108" s="25"/>
      <c r="F108" s="25"/>
      <c r="G108" s="26"/>
      <c r="H108" s="29"/>
      <c r="I108" s="49"/>
      <c r="J108" s="43"/>
      <c r="K108" s="43"/>
      <c r="L108" s="30"/>
      <c r="M108" s="25"/>
    </row>
    <row r="109" spans="1:13" x14ac:dyDescent="0.2">
      <c r="A109" s="27"/>
      <c r="B109" s="28"/>
      <c r="C109" s="42"/>
      <c r="D109" s="25"/>
      <c r="E109" s="25"/>
      <c r="F109" s="25"/>
      <c r="G109" s="26"/>
      <c r="H109" s="29"/>
      <c r="I109" s="49"/>
      <c r="J109" s="43"/>
      <c r="K109" s="43"/>
      <c r="L109" s="30"/>
      <c r="M109" s="25"/>
    </row>
    <row r="110" spans="1:13" x14ac:dyDescent="0.2">
      <c r="A110" s="27"/>
      <c r="B110" s="28"/>
      <c r="C110" s="42"/>
      <c r="D110" s="25"/>
      <c r="E110" s="25"/>
      <c r="F110" s="25"/>
      <c r="G110" s="26"/>
      <c r="H110" s="29"/>
      <c r="I110" s="49"/>
      <c r="J110" s="43"/>
      <c r="K110" s="43"/>
      <c r="L110" s="30"/>
      <c r="M110" s="25"/>
    </row>
    <row r="111" spans="1:13" x14ac:dyDescent="0.2">
      <c r="A111" s="27"/>
      <c r="B111" s="28"/>
      <c r="C111" s="42"/>
      <c r="D111" s="25"/>
      <c r="E111" s="25"/>
      <c r="F111" s="25"/>
      <c r="G111" s="26"/>
      <c r="H111" s="29"/>
      <c r="I111" s="49"/>
      <c r="J111" s="43"/>
      <c r="K111" s="43"/>
      <c r="L111" s="30"/>
      <c r="M111" s="25"/>
    </row>
    <row r="112" spans="1:13" x14ac:dyDescent="0.2">
      <c r="A112" s="27"/>
      <c r="B112" s="28"/>
      <c r="C112" s="42"/>
      <c r="D112" s="25"/>
      <c r="E112" s="25"/>
      <c r="F112" s="25"/>
      <c r="G112" s="26"/>
      <c r="H112" s="29"/>
      <c r="I112" s="49"/>
      <c r="J112" s="43"/>
      <c r="K112" s="43"/>
      <c r="L112" s="30"/>
      <c r="M112" s="25"/>
    </row>
    <row r="113" spans="1:13" x14ac:dyDescent="0.2">
      <c r="A113" s="27"/>
      <c r="B113" s="28"/>
      <c r="C113" s="42"/>
      <c r="D113" s="25"/>
      <c r="E113" s="25"/>
      <c r="F113" s="25"/>
      <c r="G113" s="26"/>
      <c r="H113" s="29"/>
      <c r="I113" s="49"/>
      <c r="J113" s="43"/>
      <c r="K113" s="43"/>
      <c r="L113" s="30"/>
      <c r="M113" s="25"/>
    </row>
    <row r="114" spans="1:13" x14ac:dyDescent="0.2">
      <c r="A114" s="27"/>
      <c r="B114" s="28"/>
      <c r="C114" s="42"/>
      <c r="D114" s="25"/>
      <c r="E114" s="25"/>
      <c r="F114" s="25"/>
      <c r="G114" s="26"/>
      <c r="H114" s="29"/>
      <c r="I114" s="49"/>
      <c r="J114" s="43"/>
      <c r="K114" s="43"/>
      <c r="L114" s="30"/>
      <c r="M114" s="25"/>
    </row>
    <row r="115" spans="1:13" x14ac:dyDescent="0.2">
      <c r="A115" s="27"/>
      <c r="B115" s="28"/>
      <c r="C115" s="42"/>
      <c r="D115" s="25"/>
      <c r="E115" s="25"/>
      <c r="F115" s="25"/>
      <c r="G115" s="26"/>
      <c r="H115" s="29"/>
      <c r="I115" s="30"/>
      <c r="J115" s="43"/>
      <c r="K115" s="43"/>
      <c r="L115" s="30"/>
      <c r="M115" s="25"/>
    </row>
    <row r="116" spans="1:13" x14ac:dyDescent="0.2">
      <c r="A116" s="27"/>
      <c r="B116" s="28"/>
      <c r="C116" s="42"/>
      <c r="D116" s="25"/>
      <c r="E116" s="25"/>
      <c r="F116" s="25"/>
      <c r="G116" s="26"/>
      <c r="H116" s="29"/>
      <c r="I116" s="30"/>
      <c r="J116" s="43"/>
      <c r="K116" s="43"/>
      <c r="L116" s="30"/>
      <c r="M116" s="25"/>
    </row>
    <row r="117" spans="1:13" x14ac:dyDescent="0.2">
      <c r="A117" s="27"/>
      <c r="B117" s="28"/>
      <c r="C117" s="42"/>
      <c r="D117" s="25"/>
      <c r="E117" s="25"/>
      <c r="F117" s="25"/>
      <c r="G117" s="26"/>
      <c r="H117" s="29"/>
      <c r="I117" s="30"/>
      <c r="J117" s="43"/>
      <c r="K117" s="43"/>
      <c r="L117" s="30"/>
      <c r="M117" s="25"/>
    </row>
    <row r="118" spans="1:13" x14ac:dyDescent="0.2">
      <c r="A118" s="27"/>
      <c r="B118" s="28"/>
      <c r="C118" s="42"/>
      <c r="D118" s="25"/>
      <c r="E118" s="25"/>
      <c r="F118" s="25"/>
      <c r="G118" s="26"/>
      <c r="H118" s="29"/>
      <c r="I118" s="30"/>
      <c r="J118" s="43"/>
      <c r="K118" s="43"/>
      <c r="L118" s="30"/>
      <c r="M118" s="25"/>
    </row>
    <row r="119" spans="1:13" x14ac:dyDescent="0.2">
      <c r="A119" s="27"/>
      <c r="B119" s="28"/>
      <c r="C119" s="42"/>
      <c r="D119" s="25"/>
      <c r="E119" s="25"/>
      <c r="F119" s="25"/>
      <c r="G119" s="26"/>
      <c r="H119" s="29"/>
      <c r="I119" s="30"/>
      <c r="J119" s="43"/>
      <c r="K119" s="43"/>
      <c r="L119" s="30"/>
      <c r="M119" s="25"/>
    </row>
    <row r="120" spans="1:13" x14ac:dyDescent="0.2">
      <c r="A120" s="27"/>
      <c r="B120" s="28"/>
      <c r="C120" s="42"/>
      <c r="D120" s="25"/>
      <c r="E120" s="25"/>
      <c r="F120" s="25"/>
      <c r="G120" s="26"/>
      <c r="H120" s="29"/>
      <c r="I120" s="30"/>
      <c r="J120" s="43"/>
      <c r="K120" s="43"/>
      <c r="L120" s="30"/>
      <c r="M120" s="25"/>
    </row>
    <row r="121" spans="1:13" x14ac:dyDescent="0.2">
      <c r="A121" s="27"/>
      <c r="B121" s="28"/>
      <c r="C121" s="42"/>
      <c r="D121" s="25"/>
      <c r="E121" s="25"/>
      <c r="F121" s="25"/>
      <c r="G121" s="26"/>
      <c r="H121" s="29"/>
      <c r="I121" s="30"/>
      <c r="J121" s="43"/>
      <c r="K121" s="43"/>
      <c r="L121" s="30"/>
      <c r="M121" s="25"/>
    </row>
    <row r="122" spans="1:13" x14ac:dyDescent="0.2">
      <c r="A122" s="27"/>
      <c r="B122" s="28"/>
      <c r="C122" s="42"/>
      <c r="D122" s="25"/>
      <c r="E122" s="25"/>
      <c r="F122" s="25"/>
      <c r="G122" s="26"/>
      <c r="H122" s="29"/>
      <c r="I122" s="30"/>
      <c r="J122" s="43"/>
      <c r="K122" s="43"/>
      <c r="L122" s="30"/>
      <c r="M122" s="25"/>
    </row>
    <row r="123" spans="1:13" x14ac:dyDescent="0.2">
      <c r="A123" s="27"/>
      <c r="B123" s="28"/>
      <c r="C123" s="42"/>
      <c r="D123" s="25"/>
      <c r="E123" s="25"/>
      <c r="F123" s="25"/>
      <c r="G123" s="26"/>
      <c r="H123" s="29"/>
      <c r="I123" s="30"/>
      <c r="J123" s="43"/>
      <c r="K123" s="43"/>
      <c r="L123" s="30"/>
      <c r="M123" s="25"/>
    </row>
    <row r="124" spans="1:13" x14ac:dyDescent="0.2">
      <c r="A124" s="27"/>
      <c r="B124" s="28"/>
      <c r="C124" s="42"/>
      <c r="D124" s="25"/>
      <c r="E124" s="25"/>
      <c r="F124" s="25"/>
      <c r="G124" s="26"/>
      <c r="H124" s="29"/>
      <c r="I124" s="30"/>
      <c r="J124" s="43"/>
      <c r="K124" s="43"/>
      <c r="L124" s="30"/>
      <c r="M124" s="25"/>
    </row>
    <row r="125" spans="1:13" x14ac:dyDescent="0.2">
      <c r="A125" s="27"/>
      <c r="B125" s="28"/>
      <c r="C125" s="42"/>
      <c r="D125" s="25"/>
      <c r="E125" s="25"/>
      <c r="F125" s="25"/>
      <c r="G125" s="26"/>
      <c r="H125" s="29"/>
      <c r="I125" s="30"/>
      <c r="J125" s="43"/>
      <c r="K125" s="43"/>
      <c r="L125" s="30"/>
      <c r="M125" s="25"/>
    </row>
    <row r="126" spans="1:13" x14ac:dyDescent="0.2">
      <c r="A126" s="27"/>
      <c r="B126" s="28"/>
      <c r="C126" s="42"/>
      <c r="D126" s="25"/>
      <c r="E126" s="25"/>
      <c r="F126" s="25"/>
      <c r="G126" s="26"/>
      <c r="H126" s="29"/>
      <c r="I126" s="30"/>
      <c r="J126" s="43"/>
      <c r="K126" s="43"/>
      <c r="L126" s="30"/>
      <c r="M126" s="25"/>
    </row>
    <row r="127" spans="1:13" x14ac:dyDescent="0.2">
      <c r="A127" s="27"/>
      <c r="B127" s="28"/>
      <c r="C127" s="42"/>
      <c r="D127" s="25"/>
      <c r="E127" s="25"/>
      <c r="F127" s="25"/>
      <c r="G127" s="26"/>
      <c r="H127" s="29"/>
      <c r="I127" s="30"/>
      <c r="J127" s="43"/>
      <c r="K127" s="43"/>
      <c r="L127" s="30"/>
      <c r="M127" s="25"/>
    </row>
    <row r="128" spans="1:13" x14ac:dyDescent="0.2">
      <c r="A128" s="27"/>
      <c r="B128" s="28"/>
      <c r="C128" s="42"/>
      <c r="D128" s="25"/>
      <c r="E128" s="25"/>
      <c r="F128" s="25"/>
      <c r="G128" s="26"/>
      <c r="H128" s="29"/>
      <c r="I128" s="30"/>
      <c r="J128" s="43"/>
      <c r="K128" s="43"/>
      <c r="L128" s="30"/>
      <c r="M128" s="25"/>
    </row>
    <row r="129" spans="1:13" x14ac:dyDescent="0.2">
      <c r="A129" s="27"/>
      <c r="B129" s="28"/>
      <c r="C129" s="42"/>
      <c r="D129" s="25"/>
      <c r="E129" s="25"/>
      <c r="F129" s="25"/>
      <c r="G129" s="26"/>
      <c r="H129" s="29"/>
      <c r="I129" s="30"/>
      <c r="J129" s="43"/>
      <c r="K129" s="43"/>
      <c r="L129" s="30"/>
      <c r="M129" s="25"/>
    </row>
    <row r="130" spans="1:13" x14ac:dyDescent="0.2">
      <c r="A130" s="27"/>
      <c r="B130" s="28"/>
      <c r="C130" s="42"/>
      <c r="D130" s="25"/>
      <c r="E130" s="25"/>
      <c r="F130" s="25"/>
      <c r="G130" s="26"/>
      <c r="H130" s="29"/>
      <c r="I130" s="30"/>
      <c r="J130" s="43"/>
      <c r="K130" s="43"/>
      <c r="L130" s="30"/>
      <c r="M130" s="25"/>
    </row>
    <row r="131" spans="1:13" x14ac:dyDescent="0.2">
      <c r="A131" s="27"/>
      <c r="B131" s="28"/>
      <c r="C131" s="42"/>
      <c r="D131" s="25"/>
      <c r="E131" s="25"/>
      <c r="F131" s="25"/>
      <c r="G131" s="26"/>
      <c r="H131" s="29"/>
      <c r="I131" s="30"/>
      <c r="J131" s="43"/>
      <c r="K131" s="43"/>
      <c r="L131" s="30"/>
      <c r="M131" s="25"/>
    </row>
    <row r="132" spans="1:13" x14ac:dyDescent="0.2">
      <c r="A132" s="27"/>
      <c r="B132" s="28"/>
      <c r="C132" s="42"/>
      <c r="D132" s="25"/>
      <c r="E132" s="25"/>
      <c r="F132" s="25"/>
      <c r="G132" s="26"/>
      <c r="H132" s="29"/>
      <c r="I132" s="30"/>
      <c r="J132" s="43"/>
      <c r="K132" s="43"/>
      <c r="L132" s="30"/>
      <c r="M132" s="25"/>
    </row>
    <row r="133" spans="1:13" x14ac:dyDescent="0.2">
      <c r="A133" s="27"/>
      <c r="B133" s="28"/>
      <c r="C133" s="42"/>
      <c r="D133" s="25"/>
      <c r="E133" s="25"/>
      <c r="F133" s="25"/>
      <c r="G133" s="26"/>
      <c r="H133" s="29"/>
      <c r="I133" s="30"/>
      <c r="J133" s="43"/>
      <c r="K133" s="43"/>
      <c r="L133" s="30"/>
      <c r="M133" s="25"/>
    </row>
    <row r="134" spans="1:13" x14ac:dyDescent="0.2">
      <c r="A134" s="27"/>
      <c r="B134" s="28"/>
      <c r="C134" s="42"/>
      <c r="D134" s="25"/>
      <c r="E134" s="25"/>
      <c r="F134" s="25"/>
      <c r="G134" s="26"/>
      <c r="H134" s="29"/>
      <c r="I134" s="30"/>
      <c r="J134" s="43"/>
      <c r="K134" s="43"/>
      <c r="L134" s="30"/>
      <c r="M134" s="25"/>
    </row>
    <row r="135" spans="1:13" x14ac:dyDescent="0.2">
      <c r="A135" s="27"/>
      <c r="B135" s="28"/>
      <c r="C135" s="42"/>
      <c r="D135" s="25"/>
      <c r="E135" s="25"/>
      <c r="F135" s="25"/>
      <c r="G135" s="26"/>
      <c r="H135" s="29"/>
      <c r="I135" s="30"/>
      <c r="J135" s="43"/>
      <c r="K135" s="43"/>
      <c r="L135" s="30"/>
      <c r="M135" s="25"/>
    </row>
    <row r="136" spans="1:13" x14ac:dyDescent="0.2">
      <c r="A136" s="27"/>
      <c r="B136" s="28"/>
      <c r="C136" s="42"/>
      <c r="D136" s="25"/>
      <c r="E136" s="25"/>
      <c r="F136" s="25"/>
      <c r="G136" s="26"/>
      <c r="H136" s="29"/>
      <c r="I136" s="30"/>
      <c r="J136" s="43"/>
      <c r="K136" s="43"/>
      <c r="L136" s="30"/>
      <c r="M136" s="25"/>
    </row>
    <row r="137" spans="1:13" x14ac:dyDescent="0.2">
      <c r="A137" s="27"/>
      <c r="B137" s="28"/>
      <c r="C137" s="42"/>
      <c r="D137" s="25"/>
      <c r="E137" s="25"/>
      <c r="F137" s="25"/>
      <c r="G137" s="26"/>
      <c r="H137" s="29"/>
      <c r="I137" s="30"/>
      <c r="J137" s="43"/>
      <c r="K137" s="43"/>
      <c r="L137" s="30"/>
      <c r="M137" s="25"/>
    </row>
    <row r="138" spans="1:13" x14ac:dyDescent="0.2">
      <c r="A138" s="27"/>
      <c r="B138" s="28"/>
      <c r="C138" s="42"/>
      <c r="D138" s="25"/>
      <c r="E138" s="25"/>
      <c r="F138" s="25"/>
      <c r="G138" s="26"/>
      <c r="H138" s="29"/>
      <c r="I138" s="30"/>
      <c r="J138" s="43"/>
      <c r="K138" s="43"/>
      <c r="L138" s="30"/>
      <c r="M138" s="25"/>
    </row>
    <row r="139" spans="1:13" x14ac:dyDescent="0.2">
      <c r="A139" s="27"/>
      <c r="B139" s="28"/>
      <c r="C139" s="42"/>
      <c r="D139" s="25"/>
      <c r="E139" s="25"/>
      <c r="F139" s="25"/>
      <c r="G139" s="26"/>
      <c r="H139" s="29"/>
      <c r="I139" s="30"/>
      <c r="J139" s="43"/>
      <c r="K139" s="43"/>
      <c r="L139" s="30"/>
      <c r="M139" s="25"/>
    </row>
    <row r="140" spans="1:13" x14ac:dyDescent="0.2">
      <c r="A140" s="27"/>
      <c r="B140" s="28"/>
      <c r="C140" s="42"/>
      <c r="D140" s="25"/>
      <c r="E140" s="25"/>
      <c r="F140" s="25"/>
      <c r="G140" s="26"/>
      <c r="H140" s="29"/>
      <c r="I140" s="30"/>
      <c r="J140" s="43"/>
      <c r="K140" s="43"/>
      <c r="L140" s="30"/>
      <c r="M140" s="25"/>
    </row>
    <row r="141" spans="1:13" x14ac:dyDescent="0.2">
      <c r="A141" s="27"/>
      <c r="B141" s="28"/>
      <c r="C141" s="42"/>
      <c r="D141" s="25"/>
      <c r="E141" s="25"/>
      <c r="F141" s="25"/>
      <c r="G141" s="26"/>
      <c r="H141" s="29"/>
      <c r="I141" s="30"/>
      <c r="J141" s="43"/>
      <c r="K141" s="43"/>
      <c r="L141" s="30"/>
      <c r="M141" s="25"/>
    </row>
    <row r="142" spans="1:13" x14ac:dyDescent="0.2">
      <c r="A142" s="27"/>
      <c r="B142" s="28"/>
      <c r="C142" s="42"/>
      <c r="D142" s="25"/>
      <c r="E142" s="25"/>
      <c r="F142" s="25"/>
      <c r="G142" s="26"/>
      <c r="H142" s="29"/>
      <c r="I142" s="30"/>
      <c r="J142" s="43"/>
      <c r="K142" s="43"/>
      <c r="L142" s="30"/>
      <c r="M142" s="25"/>
    </row>
    <row r="143" spans="1:13" x14ac:dyDescent="0.2">
      <c r="A143" s="27"/>
      <c r="B143" s="28"/>
      <c r="C143" s="42"/>
      <c r="D143" s="25"/>
      <c r="E143" s="25"/>
      <c r="F143" s="25"/>
      <c r="G143" s="26"/>
      <c r="H143" s="29"/>
      <c r="I143" s="30"/>
      <c r="J143" s="43"/>
      <c r="K143" s="43"/>
      <c r="L143" s="30"/>
      <c r="M143" s="25"/>
    </row>
    <row r="144" spans="1:13" x14ac:dyDescent="0.2">
      <c r="A144" s="27"/>
      <c r="B144" s="28"/>
      <c r="C144" s="42"/>
      <c r="D144" s="25"/>
      <c r="E144" s="25"/>
      <c r="F144" s="25"/>
      <c r="G144" s="26"/>
      <c r="H144" s="29"/>
      <c r="I144" s="49"/>
      <c r="J144" s="43"/>
      <c r="K144" s="43"/>
      <c r="L144" s="30"/>
      <c r="M144" s="25"/>
    </row>
    <row r="145" spans="1:13" x14ac:dyDescent="0.2">
      <c r="A145" s="27"/>
      <c r="B145" s="28"/>
      <c r="C145" s="42"/>
      <c r="D145" s="25"/>
      <c r="E145" s="25"/>
      <c r="F145" s="25"/>
      <c r="G145" s="26"/>
      <c r="H145" s="29"/>
      <c r="I145" s="49"/>
      <c r="J145" s="43"/>
      <c r="K145" s="43"/>
      <c r="L145" s="30"/>
      <c r="M145" s="25"/>
    </row>
    <row r="146" spans="1:13" x14ac:dyDescent="0.2">
      <c r="A146" s="27"/>
      <c r="B146" s="28"/>
      <c r="C146" s="42"/>
      <c r="D146" s="25"/>
      <c r="E146" s="25"/>
      <c r="F146" s="25"/>
      <c r="G146" s="26"/>
      <c r="H146" s="29"/>
      <c r="I146" s="49"/>
      <c r="J146" s="43"/>
      <c r="K146" s="43"/>
      <c r="L146" s="30"/>
      <c r="M146" s="25"/>
    </row>
    <row r="147" spans="1:13" x14ac:dyDescent="0.2">
      <c r="A147" s="27"/>
      <c r="B147" s="28"/>
      <c r="C147" s="42"/>
      <c r="D147" s="25"/>
      <c r="E147" s="25"/>
      <c r="F147" s="25"/>
      <c r="G147" s="26"/>
      <c r="H147" s="29"/>
      <c r="I147" s="49"/>
      <c r="J147" s="43"/>
      <c r="K147" s="43"/>
      <c r="L147" s="30"/>
      <c r="M147" s="25"/>
    </row>
    <row r="148" spans="1:13" x14ac:dyDescent="0.2">
      <c r="A148" s="27"/>
      <c r="B148" s="28"/>
      <c r="C148" s="42"/>
      <c r="D148" s="25"/>
      <c r="E148" s="25"/>
      <c r="F148" s="25"/>
      <c r="G148" s="26"/>
      <c r="H148" s="29"/>
      <c r="I148" s="49"/>
      <c r="J148" s="43"/>
      <c r="K148" s="43"/>
      <c r="L148" s="30"/>
      <c r="M148" s="25"/>
    </row>
    <row r="149" spans="1:13" x14ac:dyDescent="0.2">
      <c r="A149" s="27"/>
      <c r="B149" s="28"/>
      <c r="C149" s="42"/>
      <c r="D149" s="25"/>
      <c r="E149" s="25"/>
      <c r="F149" s="25"/>
      <c r="G149" s="26"/>
      <c r="H149" s="29"/>
      <c r="I149" s="49"/>
      <c r="J149" s="43"/>
      <c r="K149" s="43"/>
      <c r="L149" s="30"/>
      <c r="M149" s="25"/>
    </row>
    <row r="150" spans="1:13" x14ac:dyDescent="0.2">
      <c r="A150" s="27"/>
      <c r="B150" s="28"/>
      <c r="C150" s="42"/>
      <c r="D150" s="25"/>
      <c r="E150" s="25"/>
      <c r="F150" s="25"/>
      <c r="G150" s="26"/>
      <c r="H150" s="29"/>
      <c r="I150" s="49"/>
      <c r="J150" s="43"/>
      <c r="K150" s="43"/>
      <c r="L150" s="30"/>
      <c r="M150" s="25"/>
    </row>
    <row r="151" spans="1:13" x14ac:dyDescent="0.2">
      <c r="A151" s="27"/>
      <c r="B151" s="28"/>
      <c r="C151" s="42"/>
      <c r="D151" s="25"/>
      <c r="E151" s="25"/>
      <c r="F151" s="25"/>
      <c r="G151" s="26"/>
      <c r="H151" s="29"/>
      <c r="I151" s="49"/>
      <c r="J151" s="43"/>
      <c r="K151" s="43"/>
      <c r="L151" s="30"/>
      <c r="M151" s="25"/>
    </row>
    <row r="152" spans="1:13" x14ac:dyDescent="0.2">
      <c r="A152" s="27"/>
      <c r="B152" s="28"/>
      <c r="C152" s="42"/>
      <c r="D152" s="25"/>
      <c r="E152" s="25"/>
      <c r="F152" s="25"/>
      <c r="G152" s="26"/>
      <c r="H152" s="29"/>
      <c r="I152" s="49"/>
      <c r="J152" s="43"/>
      <c r="K152" s="43"/>
      <c r="L152" s="30"/>
      <c r="M152" s="25"/>
    </row>
    <row r="153" spans="1:13" x14ac:dyDescent="0.2">
      <c r="A153" s="27"/>
      <c r="B153" s="28"/>
      <c r="C153" s="42"/>
      <c r="D153" s="25"/>
      <c r="E153" s="25"/>
      <c r="F153" s="25"/>
      <c r="G153" s="26"/>
      <c r="H153" s="29"/>
      <c r="I153" s="49"/>
      <c r="J153" s="43"/>
      <c r="K153" s="43"/>
      <c r="L153" s="30"/>
      <c r="M153" s="25"/>
    </row>
    <row r="154" spans="1:13" x14ac:dyDescent="0.2">
      <c r="A154" s="27"/>
      <c r="B154" s="28"/>
      <c r="C154" s="42"/>
      <c r="D154" s="25"/>
      <c r="E154" s="25"/>
      <c r="F154" s="25"/>
      <c r="G154" s="26"/>
      <c r="H154" s="29"/>
      <c r="I154" s="49"/>
      <c r="J154" s="43"/>
      <c r="K154" s="43"/>
      <c r="L154" s="30"/>
      <c r="M154" s="25"/>
    </row>
    <row r="155" spans="1:13" x14ac:dyDescent="0.2">
      <c r="A155" s="27"/>
      <c r="B155" s="28"/>
      <c r="C155" s="42"/>
      <c r="D155" s="25"/>
      <c r="E155" s="25"/>
      <c r="F155" s="25"/>
      <c r="G155" s="26"/>
      <c r="H155" s="29"/>
      <c r="I155" s="49"/>
      <c r="J155" s="43"/>
      <c r="K155" s="43"/>
      <c r="L155" s="30"/>
      <c r="M155" s="25"/>
    </row>
    <row r="156" spans="1:13" x14ac:dyDescent="0.2">
      <c r="A156" s="27"/>
      <c r="B156" s="28"/>
      <c r="C156" s="42"/>
      <c r="D156" s="25"/>
      <c r="E156" s="25"/>
      <c r="F156" s="25"/>
      <c r="G156" s="26"/>
      <c r="H156" s="29"/>
      <c r="I156" s="49"/>
      <c r="J156" s="43"/>
      <c r="K156" s="43"/>
      <c r="L156" s="30"/>
      <c r="M156" s="25"/>
    </row>
    <row r="157" spans="1:13" x14ac:dyDescent="0.2">
      <c r="A157" s="27"/>
      <c r="B157" s="28"/>
      <c r="C157" s="42"/>
      <c r="D157" s="25"/>
      <c r="E157" s="25"/>
      <c r="F157" s="25"/>
      <c r="G157" s="26"/>
      <c r="H157" s="29"/>
      <c r="I157" s="30"/>
      <c r="J157" s="43"/>
      <c r="K157" s="43"/>
      <c r="L157" s="30"/>
      <c r="M157" s="25"/>
    </row>
    <row r="158" spans="1:13" x14ac:dyDescent="0.2">
      <c r="A158" s="27"/>
      <c r="B158" s="28"/>
      <c r="C158" s="42"/>
      <c r="D158" s="25"/>
      <c r="E158" s="25"/>
      <c r="F158" s="25"/>
      <c r="G158" s="26"/>
      <c r="H158" s="29"/>
      <c r="I158" s="30"/>
      <c r="J158" s="43"/>
      <c r="K158" s="43"/>
      <c r="L158" s="30"/>
      <c r="M158" s="25"/>
    </row>
    <row r="159" spans="1:13" x14ac:dyDescent="0.2">
      <c r="A159" s="27"/>
      <c r="B159" s="28"/>
      <c r="C159" s="42"/>
      <c r="D159" s="25"/>
      <c r="E159" s="25"/>
      <c r="F159" s="25"/>
      <c r="G159" s="26"/>
      <c r="H159" s="29"/>
      <c r="I159" s="30"/>
      <c r="J159" s="43"/>
      <c r="K159" s="43"/>
      <c r="L159" s="30"/>
      <c r="M159" s="25"/>
    </row>
    <row r="160" spans="1:13" x14ac:dyDescent="0.2">
      <c r="A160" s="27"/>
      <c r="B160" s="28"/>
      <c r="C160" s="42"/>
      <c r="D160" s="25"/>
      <c r="E160" s="25"/>
      <c r="F160" s="25"/>
      <c r="G160" s="26"/>
      <c r="H160" s="29"/>
      <c r="I160" s="30"/>
      <c r="J160" s="43"/>
      <c r="K160" s="43"/>
      <c r="L160" s="30"/>
      <c r="M160" s="25"/>
    </row>
    <row r="161" spans="1:13" x14ac:dyDescent="0.2">
      <c r="A161" s="27"/>
      <c r="B161" s="28"/>
      <c r="C161" s="42"/>
      <c r="D161" s="25"/>
      <c r="E161" s="25"/>
      <c r="F161" s="25"/>
      <c r="G161" s="26"/>
      <c r="H161" s="29"/>
      <c r="I161" s="30"/>
      <c r="J161" s="43"/>
      <c r="K161" s="43"/>
      <c r="L161" s="30"/>
      <c r="M161" s="25"/>
    </row>
    <row r="162" spans="1:13" x14ac:dyDescent="0.2">
      <c r="A162" s="27"/>
      <c r="B162" s="28"/>
      <c r="C162" s="42"/>
      <c r="D162" s="25"/>
      <c r="E162" s="25"/>
      <c r="F162" s="25"/>
      <c r="G162" s="26"/>
      <c r="H162" s="29"/>
      <c r="I162" s="30"/>
      <c r="J162" s="43"/>
      <c r="K162" s="43"/>
      <c r="L162" s="30"/>
      <c r="M162" s="25"/>
    </row>
    <row r="163" spans="1:13" x14ac:dyDescent="0.2">
      <c r="A163" s="27"/>
      <c r="B163" s="28"/>
      <c r="C163" s="42"/>
      <c r="D163" s="25"/>
      <c r="E163" s="25"/>
      <c r="F163" s="25"/>
      <c r="G163" s="26"/>
      <c r="H163" s="29"/>
      <c r="I163" s="30"/>
      <c r="J163" s="43"/>
      <c r="K163" s="43"/>
      <c r="L163" s="30"/>
      <c r="M163" s="25"/>
    </row>
    <row r="164" spans="1:13" x14ac:dyDescent="0.2">
      <c r="A164" s="27"/>
      <c r="B164" s="28"/>
      <c r="C164" s="42"/>
      <c r="D164" s="25"/>
      <c r="E164" s="25"/>
      <c r="F164" s="25"/>
      <c r="G164" s="26"/>
      <c r="H164" s="29"/>
      <c r="I164" s="30"/>
      <c r="J164" s="43"/>
      <c r="K164" s="43"/>
      <c r="L164" s="30"/>
      <c r="M164" s="25"/>
    </row>
    <row r="165" spans="1:13" x14ac:dyDescent="0.2">
      <c r="A165" s="27"/>
      <c r="B165" s="28"/>
      <c r="C165" s="42"/>
      <c r="D165" s="25"/>
      <c r="E165" s="25"/>
      <c r="F165" s="25"/>
      <c r="G165" s="26"/>
      <c r="H165" s="29"/>
      <c r="I165" s="30"/>
      <c r="J165" s="43"/>
      <c r="K165" s="43"/>
      <c r="L165" s="30"/>
      <c r="M165" s="25"/>
    </row>
    <row r="166" spans="1:13" x14ac:dyDescent="0.2">
      <c r="A166" s="27"/>
      <c r="B166" s="28"/>
      <c r="C166" s="42"/>
      <c r="D166" s="25"/>
      <c r="E166" s="25"/>
      <c r="F166" s="25"/>
      <c r="G166" s="26"/>
      <c r="H166" s="29"/>
      <c r="I166" s="30"/>
      <c r="J166" s="43"/>
      <c r="K166" s="43"/>
      <c r="L166" s="30"/>
      <c r="M166" s="25"/>
    </row>
    <row r="167" spans="1:13" x14ac:dyDescent="0.2">
      <c r="A167" s="27"/>
      <c r="B167" s="28"/>
      <c r="C167" s="42"/>
      <c r="D167" s="25"/>
      <c r="E167" s="25"/>
      <c r="F167" s="25"/>
      <c r="G167" s="26"/>
      <c r="H167" s="29"/>
      <c r="I167" s="30"/>
      <c r="J167" s="43"/>
      <c r="K167" s="43"/>
      <c r="L167" s="30"/>
      <c r="M167" s="25"/>
    </row>
    <row r="168" spans="1:13" x14ac:dyDescent="0.2">
      <c r="A168" s="27"/>
      <c r="B168" s="28"/>
      <c r="C168" s="42"/>
      <c r="D168" s="25"/>
      <c r="E168" s="25"/>
      <c r="F168" s="25"/>
      <c r="G168" s="26"/>
      <c r="H168" s="29"/>
      <c r="I168" s="30"/>
      <c r="J168" s="43"/>
      <c r="K168" s="43"/>
      <c r="L168" s="30"/>
      <c r="M168" s="25"/>
    </row>
    <row r="169" spans="1:13" x14ac:dyDescent="0.2">
      <c r="A169" s="27"/>
      <c r="B169" s="28"/>
      <c r="C169" s="42"/>
      <c r="D169" s="25"/>
      <c r="E169" s="25"/>
      <c r="F169" s="25"/>
      <c r="G169" s="26"/>
      <c r="H169" s="29"/>
      <c r="I169" s="30"/>
      <c r="J169" s="43"/>
      <c r="K169" s="43"/>
      <c r="L169" s="30"/>
      <c r="M169" s="25"/>
    </row>
    <row r="170" spans="1:13" x14ac:dyDescent="0.2">
      <c r="A170" s="27"/>
      <c r="B170" s="28"/>
      <c r="C170" s="42"/>
      <c r="D170" s="25"/>
      <c r="E170" s="25"/>
      <c r="F170" s="25"/>
      <c r="G170" s="26"/>
      <c r="H170" s="29"/>
      <c r="I170" s="30"/>
      <c r="J170" s="43"/>
      <c r="K170" s="43"/>
      <c r="L170" s="30"/>
      <c r="M170" s="25"/>
    </row>
    <row r="171" spans="1:13" x14ac:dyDescent="0.2">
      <c r="A171" s="27"/>
      <c r="B171" s="28"/>
      <c r="C171" s="42"/>
      <c r="D171" s="25"/>
      <c r="E171" s="25"/>
      <c r="F171" s="25"/>
      <c r="G171" s="26"/>
      <c r="H171" s="29"/>
      <c r="I171" s="30"/>
      <c r="J171" s="43"/>
      <c r="K171" s="43"/>
      <c r="L171" s="30"/>
      <c r="M171" s="25"/>
    </row>
    <row r="172" spans="1:13" x14ac:dyDescent="0.2">
      <c r="A172" s="27"/>
      <c r="B172" s="28"/>
      <c r="C172" s="42"/>
      <c r="D172" s="25"/>
      <c r="E172" s="25"/>
      <c r="F172" s="25"/>
      <c r="G172" s="26"/>
      <c r="H172" s="29"/>
      <c r="I172" s="30"/>
      <c r="J172" s="43"/>
      <c r="K172" s="43"/>
      <c r="L172" s="30"/>
      <c r="M172" s="25"/>
    </row>
    <row r="173" spans="1:13" x14ac:dyDescent="0.2">
      <c r="A173" s="27"/>
      <c r="B173" s="28"/>
      <c r="C173" s="42"/>
      <c r="D173" s="25"/>
      <c r="E173" s="25"/>
      <c r="F173" s="25"/>
      <c r="G173" s="26"/>
      <c r="H173" s="29"/>
      <c r="I173" s="30"/>
      <c r="J173" s="43"/>
      <c r="K173" s="43"/>
      <c r="L173" s="30"/>
      <c r="M173" s="25"/>
    </row>
    <row r="174" spans="1:13" x14ac:dyDescent="0.2">
      <c r="A174" s="27"/>
      <c r="B174" s="28"/>
      <c r="C174" s="42"/>
      <c r="D174" s="25"/>
      <c r="E174" s="25"/>
      <c r="F174" s="25"/>
      <c r="G174" s="26"/>
      <c r="H174" s="29"/>
      <c r="I174" s="30"/>
      <c r="J174" s="43"/>
      <c r="K174" s="43"/>
      <c r="L174" s="30"/>
      <c r="M174" s="25"/>
    </row>
    <row r="175" spans="1:13" x14ac:dyDescent="0.2">
      <c r="A175" s="27"/>
      <c r="B175" s="28"/>
      <c r="C175" s="42"/>
      <c r="D175" s="25"/>
      <c r="E175" s="25"/>
      <c r="F175" s="25"/>
      <c r="G175" s="26"/>
      <c r="H175" s="29"/>
      <c r="I175" s="30"/>
      <c r="J175" s="43"/>
      <c r="K175" s="43"/>
      <c r="L175" s="30"/>
      <c r="M175" s="25"/>
    </row>
    <row r="176" spans="1:13" x14ac:dyDescent="0.2">
      <c r="A176" s="27"/>
      <c r="B176" s="28"/>
      <c r="C176" s="42"/>
      <c r="D176" s="25"/>
      <c r="E176" s="25"/>
      <c r="F176" s="25"/>
      <c r="G176" s="26"/>
      <c r="H176" s="29"/>
      <c r="I176" s="30"/>
      <c r="J176" s="43"/>
      <c r="K176" s="43"/>
      <c r="L176" s="30"/>
      <c r="M176" s="25"/>
    </row>
    <row r="177" spans="1:13" x14ac:dyDescent="0.2">
      <c r="A177" s="27"/>
      <c r="B177" s="28"/>
      <c r="C177" s="42"/>
      <c r="D177" s="25"/>
      <c r="E177" s="25"/>
      <c r="F177" s="25"/>
      <c r="G177" s="26"/>
      <c r="H177" s="29"/>
      <c r="I177" s="30"/>
      <c r="J177" s="43"/>
      <c r="K177" s="43"/>
      <c r="L177" s="30"/>
      <c r="M177" s="25"/>
    </row>
    <row r="178" spans="1:13" x14ac:dyDescent="0.2">
      <c r="A178" s="27"/>
      <c r="B178" s="28"/>
      <c r="C178" s="42"/>
      <c r="D178" s="25"/>
      <c r="E178" s="25"/>
      <c r="F178" s="25"/>
      <c r="G178" s="26"/>
      <c r="H178" s="29"/>
      <c r="I178" s="30"/>
      <c r="J178" s="43"/>
      <c r="K178" s="43"/>
      <c r="L178" s="30"/>
      <c r="M178" s="25"/>
    </row>
    <row r="179" spans="1:13" x14ac:dyDescent="0.2">
      <c r="A179" s="27"/>
      <c r="B179" s="28"/>
      <c r="C179" s="42"/>
      <c r="D179" s="25"/>
      <c r="E179" s="25"/>
      <c r="F179" s="25"/>
      <c r="G179" s="26"/>
      <c r="H179" s="29"/>
      <c r="I179" s="30"/>
      <c r="J179" s="43"/>
      <c r="K179" s="43"/>
      <c r="L179" s="30"/>
      <c r="M179" s="25"/>
    </row>
    <row r="180" spans="1:13" x14ac:dyDescent="0.2">
      <c r="A180" s="27"/>
      <c r="B180" s="28"/>
      <c r="C180" s="42"/>
      <c r="D180" s="25"/>
      <c r="E180" s="25"/>
      <c r="F180" s="25"/>
      <c r="G180" s="26"/>
      <c r="H180" s="29"/>
      <c r="I180" s="30"/>
      <c r="J180" s="43"/>
      <c r="K180" s="43"/>
      <c r="L180" s="30"/>
      <c r="M180" s="25"/>
    </row>
    <row r="181" spans="1:13" x14ac:dyDescent="0.2">
      <c r="A181" s="27"/>
      <c r="B181" s="28"/>
      <c r="C181" s="42"/>
      <c r="D181" s="25"/>
      <c r="E181" s="25"/>
      <c r="F181" s="25"/>
      <c r="G181" s="26"/>
      <c r="H181" s="29"/>
      <c r="I181" s="30"/>
      <c r="J181" s="43"/>
      <c r="K181" s="43"/>
      <c r="L181" s="30"/>
      <c r="M181" s="25"/>
    </row>
    <row r="182" spans="1:13" x14ac:dyDescent="0.2">
      <c r="A182" s="27"/>
      <c r="B182" s="28"/>
      <c r="C182" s="42"/>
      <c r="D182" s="25"/>
      <c r="E182" s="25"/>
      <c r="F182" s="25"/>
      <c r="G182" s="26"/>
      <c r="H182" s="29"/>
      <c r="I182" s="30"/>
      <c r="J182" s="43"/>
      <c r="K182" s="43"/>
      <c r="L182" s="30"/>
      <c r="M182" s="25"/>
    </row>
    <row r="183" spans="1:13" x14ac:dyDescent="0.2">
      <c r="A183" s="27"/>
      <c r="B183" s="28"/>
      <c r="C183" s="42"/>
      <c r="D183" s="25"/>
      <c r="E183" s="25"/>
      <c r="F183" s="25"/>
      <c r="G183" s="26"/>
      <c r="H183" s="29"/>
      <c r="I183" s="30"/>
      <c r="J183" s="43"/>
      <c r="K183" s="43"/>
      <c r="L183" s="30"/>
      <c r="M183" s="25"/>
    </row>
    <row r="184" spans="1:13" x14ac:dyDescent="0.2">
      <c r="A184" s="27"/>
      <c r="B184" s="28"/>
      <c r="C184" s="42"/>
      <c r="D184" s="25"/>
      <c r="E184" s="25"/>
      <c r="F184" s="25"/>
      <c r="G184" s="26"/>
      <c r="H184" s="29"/>
      <c r="I184" s="30"/>
      <c r="J184" s="43"/>
      <c r="K184" s="43"/>
      <c r="L184" s="30"/>
      <c r="M184" s="25"/>
    </row>
    <row r="185" spans="1:13" x14ac:dyDescent="0.2">
      <c r="A185" s="27"/>
      <c r="B185" s="28"/>
      <c r="C185" s="42"/>
      <c r="D185" s="25"/>
      <c r="E185" s="25"/>
      <c r="F185" s="25"/>
      <c r="G185" s="26"/>
      <c r="H185" s="29"/>
      <c r="I185" s="30"/>
      <c r="J185" s="43"/>
      <c r="K185" s="43"/>
      <c r="L185" s="30"/>
      <c r="M185" s="25"/>
    </row>
    <row r="186" spans="1:13" x14ac:dyDescent="0.2">
      <c r="A186" s="27"/>
      <c r="B186" s="28"/>
      <c r="C186" s="42"/>
      <c r="D186" s="25"/>
      <c r="E186" s="25"/>
      <c r="F186" s="25"/>
      <c r="G186" s="26"/>
      <c r="H186" s="29"/>
      <c r="I186" s="30"/>
      <c r="J186" s="43"/>
      <c r="K186" s="43"/>
      <c r="L186" s="30"/>
      <c r="M186" s="25"/>
    </row>
    <row r="187" spans="1:13" x14ac:dyDescent="0.2">
      <c r="A187" s="27"/>
      <c r="B187" s="28"/>
      <c r="C187" s="42"/>
      <c r="D187" s="25"/>
      <c r="E187" s="25"/>
      <c r="F187" s="25"/>
      <c r="G187" s="26"/>
      <c r="H187" s="29"/>
      <c r="I187" s="30"/>
      <c r="J187" s="43"/>
      <c r="K187" s="43"/>
      <c r="L187" s="30"/>
      <c r="M187" s="25"/>
    </row>
    <row r="188" spans="1:13" x14ac:dyDescent="0.2">
      <c r="A188" s="27"/>
      <c r="B188" s="28"/>
      <c r="C188" s="42"/>
      <c r="D188" s="25"/>
      <c r="E188" s="25"/>
      <c r="F188" s="25"/>
      <c r="G188" s="26"/>
      <c r="H188" s="29"/>
      <c r="I188" s="30"/>
      <c r="J188" s="43"/>
      <c r="K188" s="43"/>
      <c r="L188" s="30"/>
      <c r="M188" s="25"/>
    </row>
    <row r="189" spans="1:13" x14ac:dyDescent="0.2">
      <c r="A189" s="27"/>
      <c r="B189" s="28"/>
      <c r="C189" s="42"/>
      <c r="D189" s="25"/>
      <c r="E189" s="25"/>
      <c r="F189" s="25"/>
      <c r="G189" s="26"/>
      <c r="H189" s="29"/>
      <c r="I189" s="30"/>
      <c r="J189" s="43"/>
      <c r="K189" s="43"/>
      <c r="L189" s="30"/>
      <c r="M189" s="25"/>
    </row>
    <row r="190" spans="1:13" x14ac:dyDescent="0.2">
      <c r="A190" s="27"/>
      <c r="B190" s="28"/>
      <c r="C190" s="42"/>
      <c r="D190" s="25"/>
      <c r="E190" s="25"/>
      <c r="F190" s="25"/>
      <c r="G190" s="26"/>
      <c r="H190" s="29"/>
      <c r="I190" s="30"/>
      <c r="J190" s="43"/>
      <c r="K190" s="43"/>
      <c r="L190" s="30"/>
      <c r="M190" s="25"/>
    </row>
    <row r="191" spans="1:13" x14ac:dyDescent="0.2">
      <c r="A191" s="27"/>
      <c r="B191" s="28"/>
      <c r="C191" s="42"/>
      <c r="D191" s="25"/>
      <c r="E191" s="25"/>
      <c r="F191" s="25"/>
      <c r="G191" s="26"/>
      <c r="H191" s="29"/>
      <c r="I191" s="30"/>
      <c r="J191" s="43"/>
      <c r="K191" s="43"/>
      <c r="L191" s="30"/>
      <c r="M191" s="25"/>
    </row>
    <row r="192" spans="1:13" x14ac:dyDescent="0.2">
      <c r="A192" s="27"/>
      <c r="B192" s="28"/>
      <c r="C192" s="42"/>
      <c r="D192" s="25"/>
      <c r="E192" s="25"/>
      <c r="F192" s="25"/>
      <c r="G192" s="26"/>
      <c r="H192" s="29"/>
      <c r="I192" s="30"/>
      <c r="J192" s="43"/>
      <c r="K192" s="43"/>
      <c r="L192" s="30"/>
      <c r="M192" s="25"/>
    </row>
    <row r="193" spans="1:13" x14ac:dyDescent="0.2">
      <c r="A193" s="27"/>
      <c r="B193" s="28"/>
      <c r="C193" s="42"/>
      <c r="D193" s="25"/>
      <c r="E193" s="25"/>
      <c r="F193" s="25"/>
      <c r="G193" s="26"/>
      <c r="H193" s="29"/>
      <c r="I193" s="30"/>
      <c r="J193" s="43"/>
      <c r="K193" s="43"/>
      <c r="L193" s="30"/>
      <c r="M193" s="25"/>
    </row>
    <row r="194" spans="1:13" x14ac:dyDescent="0.2">
      <c r="A194" s="27"/>
      <c r="B194" s="28"/>
      <c r="C194" s="42"/>
      <c r="D194" s="25"/>
      <c r="E194" s="25"/>
      <c r="F194" s="25"/>
      <c r="G194" s="26"/>
      <c r="H194" s="29"/>
      <c r="I194" s="30"/>
      <c r="J194" s="43"/>
      <c r="K194" s="43"/>
      <c r="L194" s="30"/>
      <c r="M194" s="25"/>
    </row>
    <row r="195" spans="1:13" x14ac:dyDescent="0.2">
      <c r="A195" s="27"/>
      <c r="B195" s="28"/>
      <c r="C195" s="42"/>
      <c r="D195" s="25"/>
      <c r="E195" s="25"/>
      <c r="F195" s="25"/>
      <c r="G195" s="26"/>
      <c r="H195" s="29"/>
      <c r="I195" s="30"/>
      <c r="J195" s="43"/>
      <c r="K195" s="43"/>
      <c r="L195" s="30"/>
      <c r="M195" s="25"/>
    </row>
    <row r="196" spans="1:13" x14ac:dyDescent="0.2">
      <c r="A196" s="27"/>
      <c r="B196" s="28"/>
      <c r="C196" s="42"/>
      <c r="D196" s="25"/>
      <c r="E196" s="25"/>
      <c r="F196" s="25"/>
      <c r="G196" s="26"/>
      <c r="H196" s="29"/>
      <c r="I196" s="30"/>
      <c r="J196" s="43"/>
      <c r="K196" s="43"/>
      <c r="L196" s="30"/>
      <c r="M196" s="25"/>
    </row>
    <row r="197" spans="1:13" x14ac:dyDescent="0.2">
      <c r="A197" s="27"/>
      <c r="B197" s="28"/>
      <c r="C197" s="42"/>
      <c r="D197" s="25"/>
      <c r="E197" s="25"/>
      <c r="F197" s="25"/>
      <c r="G197" s="26"/>
      <c r="H197" s="29"/>
      <c r="I197" s="30"/>
      <c r="J197" s="43"/>
      <c r="K197" s="43"/>
      <c r="L197" s="30"/>
      <c r="M197" s="25"/>
    </row>
    <row r="198" spans="1:13" x14ac:dyDescent="0.2">
      <c r="A198" s="27"/>
      <c r="B198" s="28"/>
      <c r="C198" s="42"/>
      <c r="D198" s="25"/>
      <c r="E198" s="25"/>
      <c r="F198" s="25"/>
      <c r="G198" s="26"/>
      <c r="H198" s="29"/>
      <c r="I198" s="30"/>
      <c r="J198" s="43"/>
      <c r="K198" s="43"/>
      <c r="L198" s="30"/>
      <c r="M198" s="25"/>
    </row>
    <row r="199" spans="1:13" x14ac:dyDescent="0.2">
      <c r="A199" s="27"/>
      <c r="B199" s="28"/>
      <c r="C199" s="42"/>
      <c r="D199" s="25"/>
      <c r="E199" s="25"/>
      <c r="F199" s="25"/>
      <c r="G199" s="26"/>
      <c r="H199" s="29"/>
      <c r="I199" s="30"/>
      <c r="J199" s="43"/>
      <c r="K199" s="43"/>
      <c r="L199" s="30"/>
      <c r="M199" s="25"/>
    </row>
    <row r="200" spans="1:13" x14ac:dyDescent="0.2">
      <c r="A200" s="27"/>
      <c r="B200" s="28"/>
      <c r="C200" s="42"/>
      <c r="D200" s="25"/>
      <c r="E200" s="25"/>
      <c r="F200" s="25"/>
      <c r="G200" s="26"/>
      <c r="H200" s="29"/>
      <c r="I200" s="30"/>
      <c r="J200" s="43"/>
      <c r="K200" s="43"/>
      <c r="L200" s="30"/>
      <c r="M200" s="25"/>
    </row>
    <row r="201" spans="1:13" x14ac:dyDescent="0.2">
      <c r="A201" s="27"/>
      <c r="B201" s="28"/>
      <c r="C201" s="42"/>
      <c r="D201" s="25"/>
      <c r="E201" s="25"/>
      <c r="F201" s="25"/>
      <c r="G201" s="26"/>
      <c r="H201" s="29"/>
      <c r="I201" s="30"/>
      <c r="J201" s="43"/>
      <c r="K201" s="43"/>
      <c r="L201" s="30"/>
      <c r="M201" s="25"/>
    </row>
    <row r="202" spans="1:13" x14ac:dyDescent="0.2">
      <c r="A202" s="27"/>
      <c r="B202" s="28"/>
      <c r="C202" s="42"/>
      <c r="D202" s="25"/>
      <c r="E202" s="25"/>
      <c r="F202" s="25"/>
      <c r="G202" s="26"/>
      <c r="H202" s="29"/>
      <c r="I202" s="30"/>
      <c r="J202" s="43"/>
      <c r="K202" s="43"/>
      <c r="L202" s="30"/>
      <c r="M202" s="25"/>
    </row>
    <row r="203" spans="1:13" x14ac:dyDescent="0.2">
      <c r="A203" s="27"/>
      <c r="B203" s="28"/>
      <c r="C203" s="42"/>
      <c r="D203" s="25"/>
      <c r="E203" s="25"/>
      <c r="F203" s="25"/>
      <c r="G203" s="26"/>
      <c r="H203" s="29"/>
      <c r="I203" s="30"/>
      <c r="J203" s="43"/>
      <c r="K203" s="43"/>
      <c r="L203" s="30"/>
      <c r="M203" s="25"/>
    </row>
    <row r="204" spans="1:13" x14ac:dyDescent="0.2">
      <c r="A204" s="27"/>
      <c r="B204" s="28"/>
      <c r="C204" s="42"/>
      <c r="D204" s="25"/>
      <c r="E204" s="25"/>
      <c r="F204" s="25"/>
      <c r="G204" s="26"/>
      <c r="H204" s="29"/>
      <c r="I204" s="30"/>
      <c r="J204" s="43"/>
      <c r="K204" s="43"/>
      <c r="L204" s="30"/>
      <c r="M204" s="25"/>
    </row>
    <row r="205" spans="1:13" x14ac:dyDescent="0.2">
      <c r="A205" s="27"/>
      <c r="B205" s="28"/>
      <c r="C205" s="42"/>
      <c r="D205" s="25"/>
      <c r="E205" s="25"/>
      <c r="F205" s="25"/>
      <c r="G205" s="26"/>
      <c r="H205" s="29"/>
      <c r="I205" s="30"/>
      <c r="J205" s="43"/>
      <c r="K205" s="43"/>
      <c r="L205" s="30"/>
      <c r="M205" s="25"/>
    </row>
    <row r="206" spans="1:13" x14ac:dyDescent="0.2">
      <c r="A206" s="27"/>
      <c r="B206" s="28"/>
      <c r="C206" s="42"/>
      <c r="D206" s="25"/>
      <c r="E206" s="25"/>
      <c r="F206" s="25"/>
      <c r="G206" s="26"/>
      <c r="H206" s="29"/>
      <c r="I206" s="30"/>
      <c r="J206" s="43"/>
      <c r="K206" s="43"/>
      <c r="L206" s="30"/>
      <c r="M206" s="25"/>
    </row>
    <row r="207" spans="1:13" x14ac:dyDescent="0.2">
      <c r="A207" s="27"/>
      <c r="B207" s="28"/>
      <c r="C207" s="42"/>
      <c r="D207" s="25"/>
      <c r="E207" s="25"/>
      <c r="F207" s="25"/>
      <c r="G207" s="26"/>
      <c r="H207" s="29"/>
      <c r="I207" s="30"/>
      <c r="J207" s="43"/>
      <c r="K207" s="43"/>
      <c r="L207" s="30"/>
      <c r="M207" s="25"/>
    </row>
    <row r="208" spans="1:13" x14ac:dyDescent="0.2">
      <c r="A208" s="27"/>
      <c r="B208" s="28"/>
      <c r="C208" s="42"/>
      <c r="D208" s="25"/>
      <c r="E208" s="25"/>
      <c r="F208" s="25"/>
      <c r="G208" s="26"/>
      <c r="H208" s="29"/>
      <c r="I208" s="30"/>
      <c r="J208" s="43"/>
      <c r="K208" s="43"/>
      <c r="L208" s="30"/>
      <c r="M208" s="25"/>
    </row>
    <row r="209" spans="1:13" x14ac:dyDescent="0.2">
      <c r="A209" s="27"/>
      <c r="B209" s="28"/>
      <c r="C209" s="42"/>
      <c r="D209" s="25"/>
      <c r="E209" s="25"/>
      <c r="F209" s="25"/>
      <c r="G209" s="26"/>
      <c r="H209" s="29"/>
      <c r="I209" s="30"/>
      <c r="J209" s="43"/>
      <c r="K209" s="43"/>
      <c r="L209" s="30"/>
      <c r="M209" s="25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65536" zoomScale="85" zoomScaleNormal="85" workbookViewId="0">
      <selection activeCell="F36" sqref="A1:IV65536"/>
    </sheetView>
  </sheetViews>
  <sheetFormatPr defaultRowHeight="15" zeroHeight="1" x14ac:dyDescent="0.2"/>
  <cols>
    <col min="1" max="1" width="23.13671875" bestFit="1" customWidth="1"/>
    <col min="2" max="2" width="22.46484375" bestFit="1" customWidth="1"/>
    <col min="3" max="3" width="25.421875" bestFit="1" customWidth="1"/>
    <col min="4" max="4" width="20.984375" bestFit="1" customWidth="1"/>
    <col min="5" max="5" width="18.16015625" bestFit="1" customWidth="1"/>
    <col min="6" max="6" width="29.45703125" bestFit="1" customWidth="1"/>
    <col min="7" max="7" width="17.75390625" bestFit="1" customWidth="1"/>
    <col min="8" max="8" width="31.87890625" bestFit="1" customWidth="1"/>
    <col min="9" max="9" width="18.6953125" bestFit="1" customWidth="1"/>
    <col min="10" max="10" width="7.12890625" bestFit="1" customWidth="1"/>
    <col min="11" max="11" width="28.78515625" bestFit="1" customWidth="1"/>
    <col min="12" max="12" width="14.9296875" bestFit="1" customWidth="1"/>
    <col min="13" max="13" width="14.390625" bestFit="1" customWidth="1"/>
    <col min="14" max="14" width="10.35546875" bestFit="1" customWidth="1"/>
    <col min="15" max="256" width="11.43359375" customWidth="1"/>
  </cols>
  <sheetData>
    <row r="1" spans="1:14" hidden="1" x14ac:dyDescent="0.2">
      <c r="A1" s="18" t="s">
        <v>21</v>
      </c>
      <c r="B1" s="18" t="s">
        <v>50</v>
      </c>
      <c r="C1" s="19" t="s">
        <v>24</v>
      </c>
      <c r="D1" s="19" t="s">
        <v>50</v>
      </c>
      <c r="E1" s="20" t="s">
        <v>14</v>
      </c>
      <c r="F1" s="20" t="s">
        <v>50</v>
      </c>
      <c r="G1" s="14" t="s">
        <v>17</v>
      </c>
      <c r="H1" s="14" t="s">
        <v>50</v>
      </c>
      <c r="I1" s="15" t="s">
        <v>31</v>
      </c>
      <c r="J1" s="15" t="s">
        <v>50</v>
      </c>
      <c r="K1" s="16" t="s">
        <v>19</v>
      </c>
      <c r="L1" s="16" t="s">
        <v>50</v>
      </c>
      <c r="M1" s="17" t="s">
        <v>11</v>
      </c>
      <c r="N1" s="17"/>
    </row>
    <row r="2" spans="1:14" hidden="1" x14ac:dyDescent="0.2">
      <c r="A2" s="18" t="s">
        <v>51</v>
      </c>
      <c r="B2" s="18">
        <v>0</v>
      </c>
      <c r="C2" s="19" t="s">
        <v>51</v>
      </c>
      <c r="D2" s="19">
        <v>0</v>
      </c>
      <c r="E2" s="20" t="s">
        <v>51</v>
      </c>
      <c r="F2" s="22" t="s">
        <v>60</v>
      </c>
      <c r="G2" s="14" t="s">
        <v>51</v>
      </c>
      <c r="H2" s="21" t="s">
        <v>60</v>
      </c>
      <c r="I2" s="15" t="s">
        <v>32</v>
      </c>
      <c r="J2" s="15">
        <v>1</v>
      </c>
      <c r="K2" s="16" t="s">
        <v>26</v>
      </c>
      <c r="L2" s="16" t="s">
        <v>57</v>
      </c>
      <c r="M2" s="17" t="s">
        <v>51</v>
      </c>
      <c r="N2" s="17">
        <v>0</v>
      </c>
    </row>
    <row r="3" spans="1:14" hidden="1" x14ac:dyDescent="0.2">
      <c r="A3" s="18" t="s">
        <v>4</v>
      </c>
      <c r="B3" s="18">
        <v>5</v>
      </c>
      <c r="C3" s="19" t="s">
        <v>69</v>
      </c>
      <c r="D3" s="19">
        <v>5001</v>
      </c>
      <c r="E3" s="20" t="s">
        <v>26</v>
      </c>
      <c r="F3" s="20" t="s">
        <v>52</v>
      </c>
      <c r="G3" s="14" t="s">
        <v>27</v>
      </c>
      <c r="H3" s="14" t="s">
        <v>53</v>
      </c>
      <c r="I3" s="15" t="s">
        <v>33</v>
      </c>
      <c r="J3" s="15">
        <v>12</v>
      </c>
      <c r="K3" s="16" t="s">
        <v>46</v>
      </c>
      <c r="L3" s="16" t="s">
        <v>59</v>
      </c>
      <c r="M3" s="17" t="s">
        <v>48</v>
      </c>
      <c r="N3" s="17">
        <v>1</v>
      </c>
    </row>
    <row r="4" spans="1:14" hidden="1" x14ac:dyDescent="0.2">
      <c r="A4" s="18" t="s">
        <v>22</v>
      </c>
      <c r="B4" s="18">
        <v>6</v>
      </c>
      <c r="C4" s="19" t="s">
        <v>70</v>
      </c>
      <c r="D4" s="19">
        <v>5002</v>
      </c>
      <c r="G4" s="14" t="s">
        <v>28</v>
      </c>
      <c r="H4" s="14" t="s">
        <v>54</v>
      </c>
      <c r="I4" s="15" t="s">
        <v>34</v>
      </c>
      <c r="J4" s="15">
        <v>14</v>
      </c>
      <c r="K4" s="16" t="s">
        <v>47</v>
      </c>
      <c r="L4" s="16" t="s">
        <v>58</v>
      </c>
      <c r="M4" s="17" t="s">
        <v>49</v>
      </c>
      <c r="N4" s="17">
        <v>2</v>
      </c>
    </row>
    <row r="5" spans="1:14" hidden="1" x14ac:dyDescent="0.2">
      <c r="A5" s="40" t="s">
        <v>62</v>
      </c>
      <c r="B5" s="18">
        <v>7</v>
      </c>
      <c r="C5" s="19" t="s">
        <v>71</v>
      </c>
      <c r="D5" s="19">
        <v>5003</v>
      </c>
      <c r="G5" s="14" t="s">
        <v>29</v>
      </c>
      <c r="H5" s="14" t="s">
        <v>55</v>
      </c>
      <c r="I5" s="15" t="s">
        <v>35</v>
      </c>
      <c r="J5" s="15">
        <v>16</v>
      </c>
    </row>
    <row r="6" spans="1:14" hidden="1" x14ac:dyDescent="0.2">
      <c r="A6" s="40" t="s">
        <v>84</v>
      </c>
      <c r="B6" s="18">
        <v>8</v>
      </c>
      <c r="C6" s="19" t="s">
        <v>72</v>
      </c>
      <c r="D6" s="19">
        <v>5004</v>
      </c>
      <c r="G6" s="14" t="s">
        <v>30</v>
      </c>
      <c r="H6" s="14" t="s">
        <v>56</v>
      </c>
      <c r="I6" s="15" t="s">
        <v>36</v>
      </c>
      <c r="J6" s="15">
        <v>27</v>
      </c>
    </row>
    <row r="7" spans="1:14" hidden="1" x14ac:dyDescent="0.2">
      <c r="C7" s="19" t="s">
        <v>73</v>
      </c>
      <c r="D7" s="19">
        <v>6001</v>
      </c>
      <c r="I7" s="15" t="s">
        <v>37</v>
      </c>
      <c r="J7" s="15">
        <v>28</v>
      </c>
    </row>
    <row r="8" spans="1:14" hidden="1" x14ac:dyDescent="0.2">
      <c r="C8" s="19" t="s">
        <v>74</v>
      </c>
      <c r="D8" s="19">
        <v>6002</v>
      </c>
      <c r="I8" s="15" t="s">
        <v>38</v>
      </c>
      <c r="J8" s="15">
        <v>31</v>
      </c>
    </row>
    <row r="9" spans="1:14" hidden="1" x14ac:dyDescent="0.2">
      <c r="C9" s="19" t="s">
        <v>75</v>
      </c>
      <c r="D9" s="19">
        <v>6003</v>
      </c>
      <c r="I9" s="15" t="s">
        <v>39</v>
      </c>
      <c r="J9" s="15">
        <v>37</v>
      </c>
    </row>
    <row r="10" spans="1:14" hidden="1" x14ac:dyDescent="0.2">
      <c r="C10" s="19" t="s">
        <v>76</v>
      </c>
      <c r="D10" s="19">
        <v>6004</v>
      </c>
      <c r="I10" s="15" t="s">
        <v>40</v>
      </c>
      <c r="J10" s="15">
        <v>39</v>
      </c>
    </row>
    <row r="11" spans="1:14" hidden="1" x14ac:dyDescent="0.2">
      <c r="C11" s="19" t="s">
        <v>77</v>
      </c>
      <c r="D11" s="19">
        <v>6005</v>
      </c>
      <c r="I11" s="15" t="s">
        <v>41</v>
      </c>
      <c r="J11" s="15">
        <v>49</v>
      </c>
    </row>
    <row r="12" spans="1:14" hidden="1" x14ac:dyDescent="0.2">
      <c r="C12" s="19" t="s">
        <v>78</v>
      </c>
      <c r="D12" s="19">
        <v>6006</v>
      </c>
      <c r="I12" s="15" t="s">
        <v>42</v>
      </c>
      <c r="J12" s="15">
        <v>504</v>
      </c>
    </row>
    <row r="13" spans="1:14" hidden="1" x14ac:dyDescent="0.2">
      <c r="C13" s="19" t="s">
        <v>79</v>
      </c>
      <c r="D13" s="19">
        <v>6007</v>
      </c>
      <c r="I13" s="15" t="s">
        <v>43</v>
      </c>
      <c r="J13" s="15">
        <v>507</v>
      </c>
    </row>
    <row r="14" spans="1:14" hidden="1" x14ac:dyDescent="0.2">
      <c r="C14" s="19" t="s">
        <v>80</v>
      </c>
      <c r="D14" s="19">
        <v>7001</v>
      </c>
      <c r="I14" s="15" t="s">
        <v>44</v>
      </c>
      <c r="J14" s="15">
        <v>51</v>
      </c>
    </row>
    <row r="15" spans="1:14" hidden="1" x14ac:dyDescent="0.2">
      <c r="C15" s="19" t="s">
        <v>82</v>
      </c>
      <c r="D15" s="19">
        <v>8001</v>
      </c>
      <c r="I15" s="15" t="s">
        <v>45</v>
      </c>
      <c r="J15" s="15">
        <v>53</v>
      </c>
    </row>
    <row r="16" spans="1:14" hidden="1" x14ac:dyDescent="0.2">
      <c r="I16" s="15" t="s">
        <v>64</v>
      </c>
      <c r="J16" s="15">
        <v>54</v>
      </c>
    </row>
    <row r="17" spans="1:14" hidden="1" x14ac:dyDescent="0.2">
      <c r="A17" t="s">
        <v>61</v>
      </c>
      <c r="B17" s="18" t="s">
        <v>4</v>
      </c>
      <c r="C17" s="18" t="s">
        <v>22</v>
      </c>
      <c r="D17" s="18" t="s">
        <v>23</v>
      </c>
      <c r="E17" s="18" t="s">
        <v>83</v>
      </c>
      <c r="I17" s="15" t="s">
        <v>65</v>
      </c>
      <c r="J17" s="15">
        <v>55</v>
      </c>
    </row>
    <row r="18" spans="1:14" hidden="1" x14ac:dyDescent="0.2">
      <c r="A18" s="18" t="s">
        <v>4</v>
      </c>
      <c r="B18" s="19" t="s">
        <v>69</v>
      </c>
      <c r="C18" s="19" t="s">
        <v>73</v>
      </c>
      <c r="D18" s="19" t="s">
        <v>80</v>
      </c>
      <c r="E18" s="19" t="s">
        <v>85</v>
      </c>
      <c r="I18" s="15" t="s">
        <v>66</v>
      </c>
      <c r="J18" s="15">
        <v>57</v>
      </c>
    </row>
    <row r="19" spans="1:14" hidden="1" x14ac:dyDescent="0.2">
      <c r="A19" s="18" t="s">
        <v>22</v>
      </c>
      <c r="B19" s="19" t="s">
        <v>70</v>
      </c>
      <c r="C19" s="19" t="s">
        <v>74</v>
      </c>
      <c r="I19" s="15" t="s">
        <v>81</v>
      </c>
      <c r="J19" s="15">
        <v>9</v>
      </c>
    </row>
    <row r="20" spans="1:14" hidden="1" x14ac:dyDescent="0.2">
      <c r="A20" s="18" t="s">
        <v>62</v>
      </c>
      <c r="B20" s="19" t="s">
        <v>71</v>
      </c>
      <c r="C20" s="19" t="s">
        <v>75</v>
      </c>
    </row>
    <row r="21" spans="1:14" hidden="1" x14ac:dyDescent="0.2">
      <c r="A21" s="18" t="s">
        <v>84</v>
      </c>
      <c r="B21" s="19" t="s">
        <v>72</v>
      </c>
      <c r="C21" s="19" t="s">
        <v>76</v>
      </c>
    </row>
    <row r="22" spans="1:14" hidden="1" x14ac:dyDescent="0.2">
      <c r="C22" s="19" t="s">
        <v>77</v>
      </c>
    </row>
    <row r="23" spans="1:14" hidden="1" x14ac:dyDescent="0.2">
      <c r="C23" s="19" t="s">
        <v>78</v>
      </c>
    </row>
    <row r="24" spans="1:14" hidden="1" x14ac:dyDescent="0.2">
      <c r="C24" s="19" t="s">
        <v>79</v>
      </c>
    </row>
    <row r="27" spans="1:14" hidden="1" x14ac:dyDescent="0.2">
      <c r="A27" s="50" t="s">
        <v>67</v>
      </c>
      <c r="B27" s="19" t="s">
        <v>69</v>
      </c>
      <c r="C27" s="19" t="s">
        <v>70</v>
      </c>
      <c r="D27" s="19" t="s">
        <v>71</v>
      </c>
      <c r="E27" s="19" t="s">
        <v>72</v>
      </c>
      <c r="F27" s="19" t="s">
        <v>73</v>
      </c>
      <c r="G27" s="19" t="s">
        <v>74</v>
      </c>
      <c r="H27" s="19" t="s">
        <v>75</v>
      </c>
      <c r="I27" s="19" t="s">
        <v>76</v>
      </c>
      <c r="J27" s="19" t="s">
        <v>77</v>
      </c>
      <c r="K27" s="19" t="s">
        <v>78</v>
      </c>
      <c r="L27" s="19" t="s">
        <v>79</v>
      </c>
      <c r="M27" s="19" t="s">
        <v>80</v>
      </c>
      <c r="N27" s="19" t="s">
        <v>85</v>
      </c>
    </row>
    <row r="28" spans="1:14" hidden="1" x14ac:dyDescent="0.2">
      <c r="A28" s="19" t="s">
        <v>69</v>
      </c>
      <c r="B28" s="51" t="s">
        <v>68</v>
      </c>
      <c r="C28" s="51" t="s">
        <v>68</v>
      </c>
      <c r="D28" s="51" t="s">
        <v>68</v>
      </c>
      <c r="E28" s="51" t="s">
        <v>68</v>
      </c>
      <c r="F28" s="51" t="s">
        <v>68</v>
      </c>
      <c r="G28" s="51" t="s">
        <v>68</v>
      </c>
      <c r="H28" s="51" t="s">
        <v>68</v>
      </c>
      <c r="I28" s="51" t="s">
        <v>68</v>
      </c>
      <c r="J28" s="51" t="s">
        <v>68</v>
      </c>
      <c r="K28" s="51" t="s">
        <v>68</v>
      </c>
      <c r="L28" s="51" t="s">
        <v>68</v>
      </c>
      <c r="M28" s="51" t="s">
        <v>68</v>
      </c>
      <c r="N28" s="51" t="s">
        <v>28</v>
      </c>
    </row>
    <row r="29" spans="1:14" hidden="1" x14ac:dyDescent="0.2">
      <c r="A29" s="19" t="s">
        <v>70</v>
      </c>
      <c r="B29" s="51" t="s">
        <v>28</v>
      </c>
      <c r="C29" s="51" t="s">
        <v>28</v>
      </c>
      <c r="D29" s="51" t="s">
        <v>28</v>
      </c>
      <c r="E29" s="51" t="s">
        <v>28</v>
      </c>
      <c r="F29" s="51" t="s">
        <v>30</v>
      </c>
      <c r="G29" s="51" t="s">
        <v>30</v>
      </c>
      <c r="H29" s="51" t="s">
        <v>30</v>
      </c>
      <c r="I29" s="51" t="s">
        <v>30</v>
      </c>
      <c r="J29" s="51" t="s">
        <v>30</v>
      </c>
      <c r="K29" s="51" t="s">
        <v>30</v>
      </c>
      <c r="L29" s="51" t="s">
        <v>30</v>
      </c>
    </row>
    <row r="30" spans="1:14" hidden="1" x14ac:dyDescent="0.2">
      <c r="A30" s="19" t="s">
        <v>71</v>
      </c>
      <c r="F30" s="51" t="s">
        <v>28</v>
      </c>
      <c r="G30" s="51" t="s">
        <v>28</v>
      </c>
      <c r="H30" s="51" t="s">
        <v>28</v>
      </c>
      <c r="I30" s="51" t="s">
        <v>28</v>
      </c>
      <c r="J30" s="51" t="s">
        <v>28</v>
      </c>
      <c r="K30" s="51" t="s">
        <v>28</v>
      </c>
      <c r="L30" s="51" t="s">
        <v>28</v>
      </c>
    </row>
    <row r="31" spans="1:14" hidden="1" x14ac:dyDescent="0.2">
      <c r="A31" s="19" t="s">
        <v>72</v>
      </c>
    </row>
    <row r="32" spans="1:14" hidden="1" x14ac:dyDescent="0.2">
      <c r="A32" s="19" t="s">
        <v>73</v>
      </c>
    </row>
    <row r="33" spans="1:1" hidden="1" x14ac:dyDescent="0.2">
      <c r="A33" s="19" t="s">
        <v>74</v>
      </c>
    </row>
    <row r="34" spans="1:1" hidden="1" x14ac:dyDescent="0.2">
      <c r="A34" s="19" t="s">
        <v>75</v>
      </c>
    </row>
    <row r="35" spans="1:1" hidden="1" x14ac:dyDescent="0.2">
      <c r="A35" s="19" t="s">
        <v>76</v>
      </c>
    </row>
    <row r="36" spans="1:1" hidden="1" x14ac:dyDescent="0.2">
      <c r="A36" s="19" t="s">
        <v>77</v>
      </c>
    </row>
    <row r="37" spans="1:1" hidden="1" x14ac:dyDescent="0.2">
      <c r="A37" s="19" t="s">
        <v>78</v>
      </c>
    </row>
    <row r="38" spans="1:1" hidden="1" x14ac:dyDescent="0.2">
      <c r="A38" s="19" t="s">
        <v>79</v>
      </c>
    </row>
    <row r="39" spans="1:1" hidden="1" x14ac:dyDescent="0.2">
      <c r="A39" s="19" t="s">
        <v>80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Company>corpbanca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seramirez</dc:creator>
  <cp:lastModifiedBy>X</cp:lastModifiedBy>
  <cp:lastPrinted>2020-02-10T13:41:09Z</cp:lastPrinted>
  <dcterms:created xsi:type="dcterms:W3CDTF">2011-10-26T17:58:21Z</dcterms:created>
  <dcterms:modified xsi:type="dcterms:W3CDTF">2023-09-14T21:09:41Z</dcterms:modified>
</cp:coreProperties>
</file>