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24AF\EXCELCNV\d1e54b52-de34-4c6a-991c-52b2b1620fc0\"/>
    </mc:Choice>
  </mc:AlternateContent>
  <xr:revisionPtr revIDLastSave="0" documentId="8_{92C7DC61-462D-4612-9D68-0C346B3AB099}" xr6:coauthVersionLast="47" xr6:coauthVersionMax="47" xr10:uidLastSave="{00000000-0000-0000-0000-000000000000}"/>
  <bookViews>
    <workbookView xWindow="-60" yWindow="-60" windowWidth="15480" windowHeight="11640" firstSheet="1" activeTab="1" xr2:uid="{A3B45465-2037-4B3A-A01B-7127C4EE912C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62F31F1-CFF4-4DC5-A68A-479B570E7592}">
      <text>
        <r>
          <rPr>
            <sz val="11"/>
            <color indexed="8"/>
            <rFont val="Calibri"/>
            <family val="2"/>
          </rPr>
          <t xml:space="preserve">Ingrese RUT Empresa
</t>
        </r>
      </text>
    </comment>
    <comment ref="B6" authorId="0" shapeId="0" xr:uid="{CC824AAB-A406-4669-AFDC-D2C687916669}">
      <text>
        <r>
          <rPr>
            <sz val="11"/>
            <color indexed="8"/>
            <rFont val="Calibri"/>
            <family val="2"/>
          </rPr>
          <t xml:space="preserve">Seleccione Producto
</t>
        </r>
      </text>
    </comment>
    <comment ref="B7" authorId="0" shapeId="0" xr:uid="{EA5309C9-8983-4E8A-9034-9CADBA2FC45C}">
      <text>
        <r>
          <rPr>
            <sz val="11"/>
            <color indexed="8"/>
            <rFont val="Calibri"/>
            <family val="2"/>
          </rPr>
          <t xml:space="preserve">Seleccione Tipo de Servicio
</t>
        </r>
      </text>
    </comment>
    <comment ref="B9" authorId="0" shapeId="0" xr:uid="{181410F1-D000-4EEF-A0E4-9A2806828B00}">
      <text>
        <r>
          <rPr>
            <sz val="11"/>
            <color indexed="8"/>
            <rFont val="Calibri"/>
            <family val="2"/>
          </rPr>
          <t xml:space="preserve">Ingrese Número Cuenta de Cargo
</t>
        </r>
      </text>
    </comment>
    <comment ref="J14" authorId="0" shapeId="0" xr:uid="{487E2697-04E0-4075-B5B4-E7392925809A}">
      <text>
        <r>
          <rPr>
            <sz val="11"/>
            <color indexed="8"/>
            <rFont val="Calibri"/>
            <family val="2"/>
          </rPr>
          <t xml:space="preserve">Glosa Destino solo se reflejará en pagos que se realicen a Itaú.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<sst xmlns="http://schemas.openxmlformats.org/spreadsheetml/2006/main" count="214" uniqueCount="91">
  <si>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</si>
  <si>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</si>
  <si>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</si>
  <si>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</si>
  <si>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</si>
  <si>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</si>
  <si>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</si>
  <si>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</si>
  <si>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</si>
  <si>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</si>
  <si>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</si>
  <si>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</si>
  <si>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</si>
  <si>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</si>
  <si>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</si>
  <si>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</si>
  <si>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</si>
  <si>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</si>
  <si>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</si>
  <si>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</si>
  <si>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</si>
  <si>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</si>
  <si>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</si>
  <si>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PAGO GC OF217 OCT 2024</t>
  </si>
  <si>
    <t>Permite Abono</t>
  </si>
  <si>
    <t>53321918-7</t>
  </si>
  <si>
    <t>EDIFICIO MTZ</t>
  </si>
  <si>
    <t>Abono en cuenta</t>
  </si>
  <si>
    <t>BCI TBANC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</si>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</sst>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" fillId="0" borderId="0"/>
  </cellStyleXfs>
  <cellXfs count="74">
    <xf numFmtId="0" fontId="0" fillId="0" borderId="0" xfId="0"/>
    <xf numFmtId="0" fontId="1" fillId="0" borderId="0" xfId="9"/>
    <xf numFmtId="0" fontId="3" fillId="0" borderId="0" xfId="9" applyFont="1" applyAlignment="1">
      <alignment horizontal="left"/>
    </xf>
    <xf numFmtId="0" fontId="1" fillId="0" borderId="0" xfId="9" applyProtection="1">
      <protection locked="0"/>
    </xf>
    <xf numFmtId="1" fontId="1" fillId="0" borderId="0" xfId="9" applyNumberFormat="1"/>
    <xf numFmtId="0" fontId="2" fillId="0" borderId="0" xfId="9" applyFont="1" applyAlignment="1">
      <alignment vertical="center"/>
    </xf>
    <xf numFmtId="0" fontId="12" fillId="0" borderId="0" xfId="9" applyFont="1" applyAlignment="1">
      <alignment horizontal="left"/>
    </xf>
    <xf numFmtId="0" fontId="2" fillId="0" borderId="0" xfId="9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9" applyFont="1" applyBorder="1" applyProtection="1">
      <protection locked="0"/>
    </xf>
    <xf numFmtId="0" fontId="6" fillId="0" borderId="1" xfId="9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9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0" applyNumberFormat="1" applyFont="1" applyBorder="1" applyAlignment="1" applyProtection="1">
      <alignment horizontal="left"/>
      <protection locked="0"/>
    </xf>
    <xf numFmtId="0" fontId="6" fillId="0" borderId="1" xfId="9" applyFont="1" applyBorder="1" applyAlignment="1" applyProtection="1">
      <alignment horizontal="left" vertical="center"/>
      <protection locked="0"/>
    </xf>
    <xf numFmtId="0" fontId="13" fillId="3" borderId="1" xfId="9" applyFont="1" applyFill="1" applyBorder="1" applyAlignment="1">
      <alignment horizontal="left"/>
    </xf>
    <xf numFmtId="0" fontId="13" fillId="3" borderId="3" xfId="9" applyFont="1" applyFill="1" applyBorder="1" applyAlignment="1">
      <alignment horizontal="center" vertical="center"/>
    </xf>
    <xf numFmtId="0" fontId="13" fillId="3" borderId="3" xfId="9" applyFont="1" applyFill="1" applyBorder="1" applyAlignment="1" applyProtection="1">
      <alignment horizontal="center" vertical="center"/>
      <protection locked="0"/>
    </xf>
    <xf numFmtId="0" fontId="13" fillId="3" borderId="4" xfId="9" applyFont="1" applyFill="1" applyBorder="1" applyAlignment="1">
      <alignment horizontal="center" vertical="center"/>
    </xf>
    <xf numFmtId="1" fontId="13" fillId="3" borderId="3" xfId="9" applyNumberFormat="1" applyFont="1" applyFill="1" applyBorder="1" applyAlignment="1">
      <alignment horizontal="center" vertical="center"/>
    </xf>
    <xf numFmtId="0" fontId="13" fillId="3" borderId="3" xfId="9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9" applyFont="1" applyBorder="1" applyAlignment="1" applyProtection="1">
      <alignment horizontal="right" vertical="center"/>
      <protection locked="0"/>
    </xf>
    <xf numFmtId="49" fontId="8" fillId="0" borderId="2" xfId="10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9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0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5" fillId="0" borderId="8" xfId="0" applyNumberFormat="1" applyFont="1" applyBorder="1" applyAlignment="1" applyProtection="1">
      <alignment horizontal="left" wrapText="1"/>
      <protection locked="0"/>
    </xf>
    <xf numFmtId="0" fontId="16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12" borderId="2" xfId="9" applyFont="1" applyFill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left" wrapText="1"/>
      <protection locked="0"/>
    </xf>
    <xf numFmtId="0" fontId="6" fillId="12" borderId="2" xfId="9" applyFont="1" applyFill="1" applyBorder="1" applyAlignment="1" applyProtection="1">
      <alignment horizontal="right" vertical="center"/>
      <protection locked="0"/>
    </xf>
    <xf numFmtId="165" fontId="15" fillId="0" borderId="8" xfId="0" applyNumberFormat="1" applyFont="1" applyBorder="1" applyAlignment="1" applyProtection="1">
      <alignment horizontal="left" wrapText="1"/>
      <protection locked="0"/>
    </xf>
    <xf numFmtId="0" fontId="15" fillId="0" borderId="8" xfId="0" applyFont="1" applyBorder="1" applyAlignment="1" applyProtection="1">
      <alignment horizontal="left" wrapText="1"/>
      <protection locked="0"/>
    </xf>
    <xf numFmtId="3" fontId="6" fillId="12" borderId="2" xfId="9" applyNumberFormat="1" applyFont="1" applyFill="1" applyBorder="1" applyAlignment="1" applyProtection="1">
      <alignment horizontal="right" vertical="center"/>
      <protection locked="0"/>
    </xf>
    <xf numFmtId="0" fontId="2" fillId="0" borderId="7" xfId="9" applyFont="1" applyBorder="1" applyAlignment="1">
      <alignment horizontal="center" vertical="center"/>
    </xf>
    <xf numFmtId="0" fontId="1" fillId="0" borderId="0" xfId="9" applyFont="1" applyAlignment="1">
      <alignment horizontal="right"/>
    </xf>
    <xf numFmtId="0" fontId="1" fillId="0" borderId="0" xfId="9" applyFont="1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</cellXfs>
  <cellStyles count="11">
    <cellStyle name="Hipervínculo" xfId="1" builtinId="8"/>
    <cellStyle name="Millares" xfId="2" builtinId="3"/>
    <cellStyle name="Millares 2" xfId="3" xr:uid="{F19C2916-CCCC-4ED6-8139-2F9B5AE9EF1B}"/>
    <cellStyle name="Millares 2 2" xfId="4" xr:uid="{32D79432-4FFA-4829-BF66-8886032C7DA0}"/>
    <cellStyle name="Millares 2 2 2" xfId="5" xr:uid="{567BC982-9A36-4B77-911D-9F708631A2C9}"/>
    <cellStyle name="Millares 3" xfId="6" xr:uid="{68925F0F-BEB7-4119-B225-AC3ADE13BA02}"/>
    <cellStyle name="Millares 4" xfId="7" xr:uid="{F72C35E0-521A-4EA5-908A-6A427C8E03AE}"/>
    <cellStyle name="Millares 5" xfId="8" xr:uid="{506FB108-B21A-4FFB-9E7C-2ADFE07782CF}"/>
    <cellStyle name="Normal" xfId="0" builtinId="0"/>
    <cellStyle name="Normal 2" xfId="9" xr:uid="{42A70C1C-0695-463A-9572-F4540E09F275}"/>
    <cellStyle name="Normal_Hoja1" xfId="10" xr:uid="{91D27F38-84F6-4188-8437-972B67CFBE3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498" name="2 Imagen">
          <a:extLst>
            <a:ext uri="{FF2B5EF4-FFF2-40B4-BE49-F238E27FC236}">
              <a16:creationId xmlns:a16="http://schemas.microsoft.com/office/drawing/2014/main" id="{E2DA3A13-895A-169E-A271-E09C09E15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NANZAS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AFB1-45A1-4758-A0B7-88EE80EAAD03}">
  <sheetPr codeName="Hoja1"/>
  <dimension ref="A1:R209"/>
  <sheetViews>
    <sheetView showGridLines="0" showRowColHeaders="0" topLeftCell="A210" workbookViewId="0">
      <selection sqref="A1:IV209"/>
    </sheetView>
  </sheetViews>
  <sheetFormatPr defaultColWidth="11.42578125" defaultRowHeight="1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>
      <c r="A2" s="69" t="s">
        <v>0</v>
      </c>
      <c r="B2" s="69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>
      <c r="A4" s="26" t="s">
        <v>2</v>
      </c>
      <c r="B4" s="18">
        <f>+'Detalle de Pagos'!B4</f>
        <v>1</v>
      </c>
      <c r="C4" s="70"/>
      <c r="D4" s="1"/>
      <c r="E4" s="1"/>
      <c r="F4" s="1"/>
      <c r="G4" s="1"/>
      <c r="H4" s="1"/>
      <c r="I4" s="1"/>
      <c r="J4" s="1"/>
      <c r="K4" s="4"/>
      <c r="L4" s="71"/>
      <c r="M4" s="1"/>
      <c r="N4" s="1"/>
      <c r="O4" s="1"/>
      <c r="P4" s="1"/>
      <c r="Q4"/>
      <c r="R4"/>
    </row>
    <row r="5" spans="1:18" ht="16.5" hidden="1">
      <c r="A5" s="26" t="s">
        <v>3</v>
      </c>
      <c r="B5" s="18">
        <f>+'Detalle de Pagos'!B5</f>
        <v>127349</v>
      </c>
      <c r="C5" s="72"/>
      <c r="D5" s="1"/>
      <c r="E5" s="1"/>
      <c r="F5" s="1"/>
      <c r="G5" s="1"/>
      <c r="H5" s="1"/>
      <c r="I5" s="1"/>
      <c r="J5" s="1"/>
      <c r="K5" s="4"/>
      <c r="L5" s="71"/>
      <c r="M5" s="1"/>
      <c r="N5" s="1"/>
      <c r="O5" s="1"/>
      <c r="P5" s="1"/>
      <c r="Q5"/>
      <c r="R5"/>
    </row>
    <row r="6" spans="1:18" ht="16.5" hidden="1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>
      <c r="A9" s="26" t="s">
        <v>7</v>
      </c>
      <c r="B9" s="20">
        <f>+'Detalle de Pagos'!B9</f>
        <v>214993403</v>
      </c>
      <c r="C9" s="73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>
      <c r="A10" s="26" t="s">
        <v>8</v>
      </c>
      <c r="B10" s="39" t="str">
        <f>+'Detalle de Pagos'!B10</f>
        <v>PAGO GC OF217 OCT 2024</v>
      </c>
      <c r="C10" s="72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>
      <c r="A11" s="26" t="s">
        <v>9</v>
      </c>
      <c r="B11" s="39" t="str">
        <f>+'Detalle de Pagos'!B11</f>
        <v>PAGO GC OF217 OCT 2024</v>
      </c>
      <c r="C11" s="72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>
      <c r="A13" s="69" t="s">
        <v>10</v>
      </c>
      <c r="B13" s="69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>
      <c r="A15" s="21" t="str">
        <f>IF(+'Detalle de Pagos'!A15=0,"",+'Detalle de Pagos'!A15)</f>
        <v>53321918-7</v>
      </c>
      <c r="B15" s="40" t="str">
        <f>IF(+'Detalle de Pagos'!B15=0,"",+'Detalle de Pagos'!B15)</f>
        <v>EDIFICIO MTZ</v>
      </c>
      <c r="C15" s="22"/>
      <c r="D15" s="34">
        <f>IF(+'Detalle de Pagos'!C15=0,"",+'Detalle de Pagos'!C15)</f>
        <v>127349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BCI TBANC</v>
      </c>
      <c r="H15" s="38">
        <f>IFERROR((VLOOKUP(G15,Hoja2!$I$2:$J$19,2,FALSE)),0)</f>
        <v>16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70621438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PAGO GC OF217 OCT 2024</v>
      </c>
      <c r="N15" s="24" t="str">
        <f>IF(+'Detalle de Pagos'!J15=0,"",+'Detalle de Pagos'!J15)</f>
        <v>PAGO GC OF217 OCT 2024</v>
      </c>
      <c r="O15" s="24" t="str">
        <f>IF(+'Detalle de Pagos'!K15=0,"",+'Detalle de Pagos'!K15)</f>
        <v>PAGO GC OF217 OCT 2024</v>
      </c>
      <c r="P15" s="24" t="str">
        <f>IF(+'Detalle de Pagos'!L15=0,"",+'Detalle de Pagos'!L15)</f>
        <v>PAGO GC OF217 OCT 2024</v>
      </c>
      <c r="Q15" s="24"/>
      <c r="R15"/>
    </row>
    <row r="16" spans="1:18" ht="16.5" hidden="1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51F7D94F-9434-4DD9-8F3B-FEA6C563C013}"/>
    <dataValidation operator="lessThanOrEqual" allowBlank="1" showInputMessage="1" showErrorMessage="1" errorTitle="Glosa Cartola Origen" error="El texto ingresado supera el máximo permitido (20 caracteres)_x000a_" sqref="N15:Q209" xr:uid="{3E72F23C-1DB2-4A77-8B15-C40227F3DAF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346C4-9396-4E7B-95BF-B512E3546B0A}">
  <sheetPr codeName="Hoja3"/>
  <dimension ref="A1:M209"/>
  <sheetViews>
    <sheetView showGridLines="0" tabSelected="1" zoomScale="85" zoomScaleNormal="85" workbookViewId="0">
      <selection activeCell="B18" sqref="B18"/>
    </sheetView>
  </sheetViews>
  <sheetFormatPr defaultColWidth="11.42578125" defaultRowHeight="1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>
      <c r="A2" s="69"/>
      <c r="B2" s="69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71"/>
      <c r="I4" s="1"/>
      <c r="J4" s="1"/>
      <c r="K4" s="1"/>
      <c r="L4" s="1"/>
      <c r="M4"/>
    </row>
    <row r="5" spans="1:13" ht="16.5">
      <c r="A5" s="26" t="s">
        <v>3</v>
      </c>
      <c r="B5" s="36">
        <f>SUM(C15:C209)</f>
        <v>127349</v>
      </c>
      <c r="C5" s="1"/>
      <c r="D5" s="1"/>
      <c r="E5" s="1"/>
      <c r="F5" s="1"/>
      <c r="G5" s="4"/>
      <c r="H5" s="71"/>
      <c r="I5" s="1"/>
      <c r="J5" s="1"/>
      <c r="K5" s="1"/>
      <c r="L5" s="1"/>
      <c r="M5"/>
    </row>
    <row r="6" spans="1:13" ht="16.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>
      <c r="A10" s="26" t="s">
        <v>8</v>
      </c>
      <c r="B10" s="33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>
      <c r="A11" s="26" t="s">
        <v>9</v>
      </c>
      <c r="B11" s="33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>
      <c r="A13" s="69" t="s">
        <v>10</v>
      </c>
      <c r="B13" s="69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>
      <c r="A15" s="56" t="s">
        <v>25</v>
      </c>
      <c r="B15" s="59" t="s">
        <v>26</v>
      </c>
      <c r="C15" s="68">
        <v>127349</v>
      </c>
      <c r="D15" s="19" t="s">
        <v>27</v>
      </c>
      <c r="E15" s="19" t="s">
        <v>28</v>
      </c>
      <c r="F15" s="19" t="s">
        <v>22</v>
      </c>
      <c r="G15" s="66">
        <v>70621438</v>
      </c>
      <c r="H15" s="44" t="s">
        <v>29</v>
      </c>
      <c r="I15" s="33" t="s">
        <v>23</v>
      </c>
      <c r="J15" s="33" t="s">
        <v>23</v>
      </c>
      <c r="K15" s="33" t="s">
        <v>23</v>
      </c>
      <c r="L15" s="33" t="s">
        <v>23</v>
      </c>
      <c r="M15" s="19"/>
    </row>
    <row r="16" spans="1:13" ht="17.25">
      <c r="A16" s="56"/>
      <c r="B16" s="59"/>
      <c r="C16" s="65"/>
      <c r="D16" s="19"/>
      <c r="E16" s="19"/>
      <c r="F16" s="19"/>
      <c r="G16" s="66"/>
      <c r="H16" s="44"/>
      <c r="I16" s="33"/>
      <c r="J16" s="33"/>
      <c r="K16" s="33"/>
      <c r="L16" s="33"/>
      <c r="M16" s="19"/>
    </row>
    <row r="17" spans="1:13" ht="17.25">
      <c r="A17" s="56"/>
      <c r="B17" s="59"/>
      <c r="C17" s="65"/>
      <c r="D17" s="19"/>
      <c r="E17" s="19"/>
      <c r="F17" s="19"/>
      <c r="G17" s="66"/>
      <c r="H17" s="44"/>
      <c r="I17" s="33"/>
      <c r="J17" s="33"/>
      <c r="K17" s="33"/>
      <c r="L17" s="33"/>
      <c r="M17" s="19"/>
    </row>
    <row r="18" spans="1:13" ht="17.25">
      <c r="A18" s="56"/>
      <c r="B18" s="22"/>
      <c r="C18" s="34"/>
      <c r="D18" s="19"/>
      <c r="E18" s="57"/>
      <c r="F18" s="19"/>
      <c r="G18" s="67"/>
      <c r="H18" s="44"/>
      <c r="I18" s="58"/>
      <c r="J18" s="58"/>
      <c r="K18" s="58"/>
      <c r="L18" s="58"/>
      <c r="M18" s="19"/>
    </row>
    <row r="19" spans="1:13" ht="16.5">
      <c r="A19" s="56"/>
      <c r="B19" s="22"/>
      <c r="C19" s="34"/>
      <c r="D19" s="19"/>
      <c r="E19" s="57"/>
      <c r="F19" s="19"/>
      <c r="G19" s="64"/>
      <c r="H19" s="63"/>
      <c r="I19" s="58"/>
      <c r="J19" s="58"/>
      <c r="K19" s="58"/>
      <c r="L19" s="58"/>
      <c r="M19" s="41" t="s">
        <v>30</v>
      </c>
    </row>
    <row r="20" spans="1:13" ht="17.2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>
      <c r="A21" s="56"/>
      <c r="B21" s="60"/>
      <c r="C21" s="56"/>
      <c r="D21" s="56"/>
      <c r="E21" s="61"/>
      <c r="F21" s="61"/>
      <c r="G21" s="61"/>
      <c r="H21" s="62"/>
      <c r="I21" s="61"/>
      <c r="J21" s="61"/>
      <c r="K21" s="61"/>
      <c r="L21" s="61"/>
      <c r="M21" s="19"/>
    </row>
    <row r="22" spans="1:13" ht="17.2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BD509681-7BA3-4863-BB38-73D0B7FCDF33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AC64DFDF-7593-43CE-A052-FDE26538264F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D728535-6E27-4A23-ACA3-5E1C712BA4A8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8522C313-C7A7-4836-9204-6E7BAB2A43AD}">
      <formula1>20</formula1>
    </dataValidation>
    <dataValidation type="list" allowBlank="1" showInputMessage="1" showErrorMessage="1" sqref="B6" xr:uid="{21AC60CE-69F8-45AD-8F2A-410EEEE0F4CF}">
      <formula1>servicios</formula1>
    </dataValidation>
    <dataValidation type="list" allowBlank="1" showInputMessage="1" showErrorMessage="1" sqref="D15:D209" xr:uid="{EE6F6455-E6E3-48D8-BDED-88C971D93A8C}">
      <formula1>INDIRECT(serv)</formula1>
    </dataValidation>
    <dataValidation type="list" allowBlank="1" showInputMessage="1" showErrorMessage="1" sqref="E15:E209" xr:uid="{F1CF887B-1850-406F-B4BF-D1EB27B5A980}">
      <formula1>Bancos</formula1>
    </dataValidation>
    <dataValidation type="list" allowBlank="1" showInputMessage="1" showErrorMessage="1" sqref="F15:F209" xr:uid="{651E292D-EC36-49F2-9196-81540B437664}">
      <formula1>Tipo_cuenta</formula1>
    </dataValidation>
  </dataValidations>
  <hyperlinks>
    <hyperlink ref="H15" r:id="rId1" xr:uid="{3084D4B8-E9CB-4A52-A672-9637FE5F5B29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B5A79-473F-44DA-BE22-E91AD933567A}">
  <sheetPr codeName="Hoja2"/>
  <dimension ref="A1:N39"/>
  <sheetViews>
    <sheetView showGridLines="0" showRowColHeaders="0" topLeftCell="D65536" zoomScale="85" zoomScaleNormal="85" workbookViewId="0">
      <selection activeCell="F36" sqref="A1:IV65536"/>
    </sheetView>
  </sheetViews>
  <sheetFormatPr defaultRowHeight="15" zeroHeight="1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>
      <c r="A1" s="12" t="s">
        <v>31</v>
      </c>
      <c r="B1" s="12" t="s">
        <v>32</v>
      </c>
      <c r="C1" s="13" t="s">
        <v>33</v>
      </c>
      <c r="D1" s="13" t="s">
        <v>32</v>
      </c>
      <c r="E1" s="14" t="s">
        <v>34</v>
      </c>
      <c r="F1" s="14" t="s">
        <v>32</v>
      </c>
      <c r="G1" s="8" t="s">
        <v>14</v>
      </c>
      <c r="H1" s="8" t="s">
        <v>32</v>
      </c>
      <c r="I1" s="9" t="s">
        <v>35</v>
      </c>
      <c r="J1" s="9" t="s">
        <v>32</v>
      </c>
      <c r="K1" s="10" t="s">
        <v>6</v>
      </c>
      <c r="L1" s="10" t="s">
        <v>32</v>
      </c>
      <c r="M1" s="11" t="s">
        <v>24</v>
      </c>
      <c r="N1" s="11"/>
    </row>
    <row r="2" spans="1:14" hidden="1">
      <c r="A2" s="12" t="s">
        <v>36</v>
      </c>
      <c r="B2" s="12">
        <v>0</v>
      </c>
      <c r="C2" s="13" t="s">
        <v>36</v>
      </c>
      <c r="D2" s="13">
        <v>0</v>
      </c>
      <c r="E2" s="14" t="s">
        <v>36</v>
      </c>
      <c r="F2" s="16" t="s">
        <v>37</v>
      </c>
      <c r="G2" s="8" t="s">
        <v>36</v>
      </c>
      <c r="H2" s="15" t="s">
        <v>37</v>
      </c>
      <c r="I2" s="9" t="s">
        <v>38</v>
      </c>
      <c r="J2" s="9">
        <v>1</v>
      </c>
      <c r="K2" s="10" t="s">
        <v>22</v>
      </c>
      <c r="L2" s="10" t="s">
        <v>39</v>
      </c>
      <c r="M2" s="11" t="s">
        <v>36</v>
      </c>
      <c r="N2" s="11">
        <v>0</v>
      </c>
    </row>
    <row r="3" spans="1:14" hidden="1">
      <c r="A3" s="12" t="s">
        <v>40</v>
      </c>
      <c r="B3" s="12">
        <v>5</v>
      </c>
      <c r="C3" s="13" t="s">
        <v>41</v>
      </c>
      <c r="D3" s="13">
        <v>5001</v>
      </c>
      <c r="E3" s="14" t="s">
        <v>22</v>
      </c>
      <c r="F3" s="14" t="s">
        <v>42</v>
      </c>
      <c r="G3" s="8" t="s">
        <v>43</v>
      </c>
      <c r="H3" s="8" t="s">
        <v>44</v>
      </c>
      <c r="I3" s="9" t="s">
        <v>45</v>
      </c>
      <c r="J3" s="9">
        <v>12</v>
      </c>
      <c r="K3" s="10" t="s">
        <v>46</v>
      </c>
      <c r="L3" s="10" t="s">
        <v>47</v>
      </c>
      <c r="M3" s="11" t="s">
        <v>48</v>
      </c>
      <c r="N3" s="11">
        <v>1</v>
      </c>
    </row>
    <row r="4" spans="1:14" hidden="1">
      <c r="A4" s="12" t="s">
        <v>49</v>
      </c>
      <c r="B4" s="12">
        <v>6</v>
      </c>
      <c r="C4" s="13" t="s">
        <v>50</v>
      </c>
      <c r="D4" s="13">
        <v>5002</v>
      </c>
      <c r="G4" s="8" t="s">
        <v>51</v>
      </c>
      <c r="H4" s="8" t="s">
        <v>52</v>
      </c>
      <c r="I4" s="9" t="s">
        <v>53</v>
      </c>
      <c r="J4" s="9">
        <v>14</v>
      </c>
      <c r="K4" s="10" t="s">
        <v>54</v>
      </c>
      <c r="L4" s="10" t="s">
        <v>55</v>
      </c>
      <c r="M4" s="11" t="s">
        <v>56</v>
      </c>
      <c r="N4" s="11">
        <v>2</v>
      </c>
    </row>
    <row r="5" spans="1:14" hidden="1">
      <c r="A5" s="32" t="s">
        <v>20</v>
      </c>
      <c r="B5" s="12">
        <v>7</v>
      </c>
      <c r="C5" s="13" t="s">
        <v>57</v>
      </c>
      <c r="D5" s="13">
        <v>5003</v>
      </c>
      <c r="G5" s="8" t="s">
        <v>58</v>
      </c>
      <c r="H5" s="8" t="s">
        <v>59</v>
      </c>
      <c r="I5" s="9" t="s">
        <v>28</v>
      </c>
      <c r="J5" s="9">
        <v>16</v>
      </c>
    </row>
    <row r="6" spans="1:14" hidden="1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>
      <c r="C7" s="13" t="s">
        <v>65</v>
      </c>
      <c r="D7" s="13">
        <v>6001</v>
      </c>
      <c r="I7" s="9" t="s">
        <v>66</v>
      </c>
      <c r="J7" s="9">
        <v>28</v>
      </c>
    </row>
    <row r="8" spans="1:14" hidden="1">
      <c r="C8" s="13" t="s">
        <v>67</v>
      </c>
      <c r="D8" s="13">
        <v>6002</v>
      </c>
      <c r="I8" s="9" t="s">
        <v>68</v>
      </c>
      <c r="J8" s="9">
        <v>31</v>
      </c>
    </row>
    <row r="9" spans="1:14" hidden="1">
      <c r="C9" s="13" t="s">
        <v>69</v>
      </c>
      <c r="D9" s="13">
        <v>6003</v>
      </c>
      <c r="I9" s="9" t="s">
        <v>70</v>
      </c>
      <c r="J9" s="9">
        <v>37</v>
      </c>
    </row>
    <row r="10" spans="1:14" hidden="1">
      <c r="C10" s="13" t="s">
        <v>71</v>
      </c>
      <c r="D10" s="13">
        <v>6004</v>
      </c>
      <c r="I10" s="9" t="s">
        <v>72</v>
      </c>
      <c r="J10" s="9">
        <v>39</v>
      </c>
    </row>
    <row r="11" spans="1:14" hidden="1">
      <c r="C11" s="13" t="s">
        <v>73</v>
      </c>
      <c r="D11" s="13">
        <v>6005</v>
      </c>
      <c r="I11" s="9" t="s">
        <v>74</v>
      </c>
      <c r="J11" s="9">
        <v>49</v>
      </c>
    </row>
    <row r="12" spans="1:14" hidden="1">
      <c r="C12" s="13" t="s">
        <v>75</v>
      </c>
      <c r="D12" s="13">
        <v>6006</v>
      </c>
      <c r="I12" s="9" t="s">
        <v>76</v>
      </c>
      <c r="J12" s="9">
        <v>504</v>
      </c>
    </row>
    <row r="13" spans="1:14" hidden="1">
      <c r="C13" s="13" t="s">
        <v>77</v>
      </c>
      <c r="D13" s="13">
        <v>6007</v>
      </c>
      <c r="I13" s="9" t="s">
        <v>78</v>
      </c>
      <c r="J13" s="9">
        <v>507</v>
      </c>
    </row>
    <row r="14" spans="1:14" hidden="1">
      <c r="C14" s="13" t="s">
        <v>21</v>
      </c>
      <c r="D14" s="13">
        <v>7001</v>
      </c>
      <c r="I14" s="9" t="s">
        <v>79</v>
      </c>
      <c r="J14" s="9">
        <v>51</v>
      </c>
    </row>
    <row r="15" spans="1:14" hidden="1">
      <c r="C15" s="13" t="s">
        <v>80</v>
      </c>
      <c r="D15" s="13">
        <v>8001</v>
      </c>
      <c r="I15" s="9" t="s">
        <v>81</v>
      </c>
      <c r="J15" s="9">
        <v>53</v>
      </c>
    </row>
    <row r="16" spans="1:14" hidden="1">
      <c r="I16" s="9" t="s">
        <v>82</v>
      </c>
      <c r="J16" s="9">
        <v>54</v>
      </c>
    </row>
    <row r="17" spans="1:14" hidden="1">
      <c r="A17" t="s">
        <v>83</v>
      </c>
      <c r="B17" s="12" t="s">
        <v>40</v>
      </c>
      <c r="C17" s="12" t="s">
        <v>49</v>
      </c>
      <c r="D17" s="12" t="s">
        <v>84</v>
      </c>
      <c r="E17" s="12" t="s">
        <v>85</v>
      </c>
      <c r="I17" s="9" t="s">
        <v>86</v>
      </c>
      <c r="J17" s="9">
        <v>55</v>
      </c>
    </row>
    <row r="18" spans="1:14" hidden="1">
      <c r="A18" s="12" t="s">
        <v>40</v>
      </c>
      <c r="B18" s="13" t="s">
        <v>41</v>
      </c>
      <c r="C18" s="13" t="s">
        <v>65</v>
      </c>
      <c r="D18" s="13" t="s">
        <v>21</v>
      </c>
      <c r="E18" s="13" t="s">
        <v>87</v>
      </c>
      <c r="I18" s="9" t="s">
        <v>88</v>
      </c>
      <c r="J18" s="9">
        <v>57</v>
      </c>
    </row>
    <row r="19" spans="1:14" hidden="1">
      <c r="A19" s="12" t="s">
        <v>49</v>
      </c>
      <c r="B19" s="13" t="s">
        <v>50</v>
      </c>
      <c r="C19" s="13" t="s">
        <v>67</v>
      </c>
      <c r="I19" s="9" t="s">
        <v>89</v>
      </c>
      <c r="J19" s="9">
        <v>9</v>
      </c>
    </row>
    <row r="20" spans="1:14" hidden="1">
      <c r="A20" s="12" t="s">
        <v>20</v>
      </c>
      <c r="B20" s="13" t="s">
        <v>57</v>
      </c>
      <c r="C20" s="13" t="s">
        <v>69</v>
      </c>
    </row>
    <row r="21" spans="1:14" hidden="1">
      <c r="A21" s="12" t="s">
        <v>60</v>
      </c>
      <c r="B21" s="13" t="s">
        <v>61</v>
      </c>
      <c r="C21" s="13" t="s">
        <v>71</v>
      </c>
    </row>
    <row r="22" spans="1:14" hidden="1">
      <c r="C22" s="13" t="s">
        <v>73</v>
      </c>
    </row>
    <row r="23" spans="1:14" hidden="1">
      <c r="C23" s="13" t="s">
        <v>75</v>
      </c>
    </row>
    <row r="24" spans="1:14" hidden="1">
      <c r="C24" s="13" t="s">
        <v>77</v>
      </c>
    </row>
    <row r="27" spans="1:14" hidden="1">
      <c r="A27" s="42" t="s">
        <v>90</v>
      </c>
      <c r="B27" s="13" t="s">
        <v>41</v>
      </c>
      <c r="C27" s="13" t="s">
        <v>50</v>
      </c>
      <c r="D27" s="13" t="s">
        <v>57</v>
      </c>
      <c r="E27" s="13" t="s">
        <v>61</v>
      </c>
      <c r="F27" s="13" t="s">
        <v>65</v>
      </c>
      <c r="G27" s="13" t="s">
        <v>67</v>
      </c>
      <c r="H27" s="13" t="s">
        <v>69</v>
      </c>
      <c r="I27" s="13" t="s">
        <v>71</v>
      </c>
      <c r="J27" s="13" t="s">
        <v>73</v>
      </c>
      <c r="K27" s="13" t="s">
        <v>75</v>
      </c>
      <c r="L27" s="13" t="s">
        <v>77</v>
      </c>
      <c r="M27" s="13" t="s">
        <v>21</v>
      </c>
      <c r="N27" s="13" t="s">
        <v>87</v>
      </c>
    </row>
    <row r="28" spans="1:14" hidden="1">
      <c r="A28" s="13" t="s">
        <v>41</v>
      </c>
      <c r="B28" s="43" t="s">
        <v>27</v>
      </c>
      <c r="C28" s="43" t="s">
        <v>27</v>
      </c>
      <c r="D28" s="43" t="s">
        <v>27</v>
      </c>
      <c r="E28" s="43" t="s">
        <v>27</v>
      </c>
      <c r="F28" s="43" t="s">
        <v>27</v>
      </c>
      <c r="G28" s="43" t="s">
        <v>27</v>
      </c>
      <c r="H28" s="43" t="s">
        <v>27</v>
      </c>
      <c r="I28" s="43" t="s">
        <v>27</v>
      </c>
      <c r="J28" s="43" t="s">
        <v>27</v>
      </c>
      <c r="K28" s="43" t="s">
        <v>27</v>
      </c>
      <c r="L28" s="43" t="s">
        <v>27</v>
      </c>
      <c r="M28" s="43" t="s">
        <v>27</v>
      </c>
      <c r="N28" s="43" t="s">
        <v>51</v>
      </c>
    </row>
    <row r="29" spans="1:14" hidden="1">
      <c r="A29" s="13" t="s">
        <v>50</v>
      </c>
      <c r="B29" s="43" t="s">
        <v>51</v>
      </c>
      <c r="C29" s="43" t="s">
        <v>51</v>
      </c>
      <c r="D29" s="43" t="s">
        <v>51</v>
      </c>
      <c r="E29" s="43" t="s">
        <v>51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>
      <c r="A30" s="13" t="s">
        <v>57</v>
      </c>
      <c r="F30" s="43" t="s">
        <v>51</v>
      </c>
      <c r="G30" s="43" t="s">
        <v>51</v>
      </c>
      <c r="H30" s="43" t="s">
        <v>51</v>
      </c>
      <c r="I30" s="43" t="s">
        <v>51</v>
      </c>
      <c r="J30" s="43" t="s">
        <v>51</v>
      </c>
      <c r="K30" s="43" t="s">
        <v>51</v>
      </c>
      <c r="L30" s="43" t="s">
        <v>51</v>
      </c>
    </row>
    <row r="31" spans="1:14" hidden="1">
      <c r="A31" s="13" t="s">
        <v>61</v>
      </c>
    </row>
    <row r="32" spans="1:14" hidden="1">
      <c r="A32" s="13" t="s">
        <v>65</v>
      </c>
    </row>
    <row r="33" spans="1:1" hidden="1">
      <c r="A33" s="13" t="s">
        <v>67</v>
      </c>
    </row>
    <row r="34" spans="1:1" hidden="1">
      <c r="A34" s="13" t="s">
        <v>69</v>
      </c>
    </row>
    <row r="35" spans="1:1" hidden="1">
      <c r="A35" s="13" t="s">
        <v>71</v>
      </c>
    </row>
    <row r="36" spans="1:1" hidden="1">
      <c r="A36" s="13" t="s">
        <v>73</v>
      </c>
    </row>
    <row r="37" spans="1:1" hidden="1">
      <c r="A37" s="13" t="s">
        <v>75</v>
      </c>
    </row>
    <row r="38" spans="1:1" hidden="1">
      <c r="A38" s="13" t="s">
        <v>77</v>
      </c>
    </row>
    <row r="39" spans="1:1" hidden="1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corpbanca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2024-11-05T13:14:02Z</dcterms:modified>
  <cp:category/>
  <cp:contentStatus/>
</cp:coreProperties>
</file>