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https://d.docs.live.net/710decb3196a5930/GRUPO EMPRESAS/CGL/01. ADMINISTRACIÓN y FINANZAS/09. FINIQUITOS/"/>
    </mc:Choice>
  </mc:AlternateContent>
  <xr:revisionPtr revIDLastSave="115" documentId="13_ncr:1_{1D5C3389-B80E-3A45-912F-BC4AD18689F9}" xr6:coauthVersionLast="47" xr6:coauthVersionMax="47" xr10:uidLastSave="{5E62CF0F-5ED3-CB46-A8A3-860A72C8FA83}"/>
  <bookViews>
    <workbookView xWindow="0" yWindow="0" windowWidth="28800" windowHeight="18000" xr2:uid="{FB19C7B0-AC7A-42D1-ACC9-AA3B0893FDBF}"/>
  </bookViews>
  <sheets>
    <sheet name="Hoja1" sheetId="1" r:id="rId1"/>
  </sheets>
  <definedNames>
    <definedName name="_xlnm._FilterDatabase" localSheetId="0" hidden="1">Hoja1!$A$3:$M$4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2" i="1"/>
  <c r="G14" i="1"/>
  <c r="G13" i="1"/>
  <c r="G12" i="1"/>
  <c r="G11" i="1"/>
  <c r="I11" i="1" s="1"/>
  <c r="G10" i="1"/>
  <c r="I10" i="1" s="1"/>
  <c r="G9" i="1"/>
  <c r="I9" i="1" s="1"/>
  <c r="E14" i="1"/>
  <c r="E13" i="1"/>
  <c r="E12" i="1"/>
  <c r="E11" i="1"/>
  <c r="E10" i="1"/>
  <c r="E9" i="1"/>
  <c r="G6" i="1"/>
  <c r="I6" i="1" s="1"/>
  <c r="G7" i="1"/>
  <c r="I7" i="1" s="1"/>
  <c r="G8" i="1"/>
  <c r="I8" i="1" s="1"/>
  <c r="G5" i="1"/>
  <c r="I5" i="1" l="1"/>
  <c r="E8" i="1"/>
  <c r="E7" i="1"/>
  <c r="E6" i="1"/>
  <c r="E5" i="1"/>
</calcChain>
</file>

<file path=xl/sharedStrings.xml><?xml version="1.0" encoding="utf-8"?>
<sst xmlns="http://schemas.openxmlformats.org/spreadsheetml/2006/main" count="56" uniqueCount="24">
  <si>
    <t>OBRA</t>
  </si>
  <si>
    <t>NOMBRE</t>
  </si>
  <si>
    <t>FECHA INICIAL</t>
  </si>
  <si>
    <t>EMISION</t>
  </si>
  <si>
    <t>FECHA DE PAGO</t>
  </si>
  <si>
    <t>HASTA</t>
  </si>
  <si>
    <t>DIAS</t>
  </si>
  <si>
    <t>MONTO</t>
  </si>
  <si>
    <t>DIAS VTO.</t>
  </si>
  <si>
    <t>NRO. CUOTA</t>
  </si>
  <si>
    <t>ESTADO</t>
  </si>
  <si>
    <t>FECHA</t>
  </si>
  <si>
    <t>PAGADO</t>
  </si>
  <si>
    <t>DETALLE</t>
  </si>
  <si>
    <t>IPC</t>
  </si>
  <si>
    <t>G21</t>
  </si>
  <si>
    <t xml:space="preserve">Carlos Antonio Valenzuela Salazar </t>
  </si>
  <si>
    <t xml:space="preserve">Rodrigo Andres Palma Arce </t>
  </si>
  <si>
    <t xml:space="preserve">Alessandro Marcelo Zarate Leiva </t>
  </si>
  <si>
    <t xml:space="preserve">Gustavo Enrique Mellado Oses </t>
  </si>
  <si>
    <t xml:space="preserve">Nelson Doudley </t>
  </si>
  <si>
    <t>1 de 2</t>
  </si>
  <si>
    <t>2 de 2</t>
  </si>
  <si>
    <t>ABONO $2MM 09-01 + SALDO CHEQUE 7104758 BICE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</si>
</sst>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&quot;$&quot;#,##0;&quot;$&quot;\-#,##0"/>
    <numFmt numFmtId="165" formatCode="_ &quot;$&quot;* #,##0_ ;_ &quot;$&quot;* \-#,##0_ ;_ &quot;$&quot;* &quot;-&quot;_ ;_ @_ 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0" fillId="0" borderId="1" xfId="0" applyBorder="1"/>
    <xf numFmtId="14" fontId="0" fillId="0" borderId="1" xfId="0" applyNumberFormat="1" applyBorder="1"/>
    <xf numFmtId="165" fontId="0" fillId="0" borderId="1" xfId="1" applyFont="1" applyBorder="1"/>
    <xf numFmtId="41" fontId="0" fillId="0" borderId="1" xfId="2" applyFont="1" applyBorder="1"/>
    <xf numFmtId="0" fontId="0" fillId="0" borderId="1" xfId="0" applyBorder="1" applyAlignment="1">
      <alignment horizontal="center"/>
    </xf>
    <xf numFmtId="14" fontId="0" fillId="0" borderId="0" xfId="0" applyNumberFormat="1"/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5" fontId="2" fillId="0" borderId="2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</cellXfs>
  <cellStyles count="3">
    <cellStyle name="Millares [0]" xfId="2" builtinId="6"/>
    <cellStyle name="Moneda [0]" xfId="1" builtinId="7"/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E2D80-FC3D-422A-BA9D-9134D86C8E10}">
  <dimension ref="A2:M122"/>
  <sheetViews>
    <sheetView tabSelected="1" workbookViewId="0">
      <selection activeCell="J14" sqref="J14"/>
    </sheetView>
  </sheetViews>
  <sheetFormatPr baseColWidth="10" defaultRowHeight="15" x14ac:dyDescent="0.2"/>
  <cols>
    <col min="1" max="1" width="8.5" customWidth="1"/>
    <col min="2" max="2" width="34.5" customWidth="1"/>
    <col min="3" max="3" width="15" customWidth="1"/>
    <col min="4" max="4" width="16.5" customWidth="1"/>
    <col min="6" max="6" width="15.6640625" customWidth="1"/>
    <col min="7" max="7" width="11.1640625" bestFit="1" customWidth="1"/>
    <col min="8" max="8" width="13.5" customWidth="1"/>
    <col min="9" max="9" width="14.33203125" customWidth="1"/>
    <col min="10" max="10" width="22.6640625" customWidth="1"/>
    <col min="11" max="11" width="23.1640625" customWidth="1"/>
    <col min="12" max="12" width="55.6640625" customWidth="1"/>
  </cols>
  <sheetData>
    <row r="2" spans="1:13" x14ac:dyDescent="0.2">
      <c r="G2" s="8">
        <v>45296</v>
      </c>
    </row>
    <row r="3" spans="1:13" x14ac:dyDescent="0.2">
      <c r="A3" s="11" t="s">
        <v>0</v>
      </c>
      <c r="B3" s="11" t="s">
        <v>1</v>
      </c>
      <c r="C3" s="1" t="s">
        <v>2</v>
      </c>
      <c r="D3" s="2" t="s">
        <v>4</v>
      </c>
      <c r="E3" s="11" t="s">
        <v>6</v>
      </c>
      <c r="F3" s="13" t="s">
        <v>7</v>
      </c>
      <c r="G3" s="11" t="s">
        <v>8</v>
      </c>
      <c r="H3" s="11" t="s">
        <v>9</v>
      </c>
      <c r="I3" s="15" t="s">
        <v>10</v>
      </c>
      <c r="J3" s="17" t="s">
        <v>11</v>
      </c>
      <c r="K3" s="15" t="s">
        <v>12</v>
      </c>
      <c r="L3" s="9" t="s">
        <v>13</v>
      </c>
      <c r="M3" s="9" t="s">
        <v>14</v>
      </c>
    </row>
    <row r="4" spans="1:13" x14ac:dyDescent="0.2">
      <c r="A4" s="12"/>
      <c r="B4" s="12"/>
      <c r="C4" s="1" t="s">
        <v>3</v>
      </c>
      <c r="D4" s="2" t="s">
        <v>5</v>
      </c>
      <c r="E4" s="12"/>
      <c r="F4" s="14"/>
      <c r="G4" s="12"/>
      <c r="H4" s="12"/>
      <c r="I4" s="16"/>
      <c r="J4" s="18"/>
      <c r="K4" s="16"/>
      <c r="L4" s="10"/>
      <c r="M4" s="10"/>
    </row>
    <row r="5" spans="1:13" x14ac:dyDescent="0.2">
      <c r="A5" s="3" t="s">
        <v>15</v>
      </c>
      <c r="B5" s="3" t="s">
        <v>16</v>
      </c>
      <c r="C5" s="4">
        <v>45258</v>
      </c>
      <c r="D5" s="4">
        <v>45265</v>
      </c>
      <c r="E5" s="3">
        <f t="shared" ref="E5:E14" si="0">D5-C5</f>
        <v>7</v>
      </c>
      <c r="F5" s="5">
        <v>2196561</v>
      </c>
      <c r="G5" s="6">
        <f ca="1">D5-TODAY()</f>
        <v>-42</v>
      </c>
      <c r="H5" s="3" t="s">
        <v>21</v>
      </c>
      <c r="I5" s="7" t="str">
        <f ca="1">IF(G5&lt;=0, "VENCIDA", IF(G5&lt;=7,"POR VENCER","VIGENTE"))</f>
        <v>VENCIDA</v>
      </c>
      <c r="J5" s="4">
        <v>45266</v>
      </c>
      <c r="K5" s="3" t="s">
        <v>12</v>
      </c>
      <c r="L5" s="3"/>
      <c r="M5" s="3"/>
    </row>
    <row r="6" spans="1:13" x14ac:dyDescent="0.2">
      <c r="A6" s="3" t="s">
        <v>15</v>
      </c>
      <c r="B6" s="3" t="s">
        <v>17</v>
      </c>
      <c r="C6" s="4">
        <v>45258</v>
      </c>
      <c r="D6" s="4">
        <v>45265</v>
      </c>
      <c r="E6" s="3">
        <f t="shared" si="0"/>
        <v>7</v>
      </c>
      <c r="F6" s="5">
        <v>7937889</v>
      </c>
      <c r="G6" s="6">
        <f ca="1">D6-TODAY()</f>
        <v>-42</v>
      </c>
      <c r="H6" s="3" t="s">
        <v>21</v>
      </c>
      <c r="I6" s="7" t="str">
        <f ca="1">IF(G6&lt;=0, "VENCIDA", IF(G6&lt;=7,"POR VENCER","VIGENTE"))</f>
        <v>VENCIDA</v>
      </c>
      <c r="J6" s="4">
        <v>45266</v>
      </c>
      <c r="K6" s="3" t="s">
        <v>12</v>
      </c>
      <c r="L6" s="3"/>
      <c r="M6" s="3"/>
    </row>
    <row r="7" spans="1:13" x14ac:dyDescent="0.2">
      <c r="A7" s="3" t="s">
        <v>15</v>
      </c>
      <c r="B7" s="3" t="s">
        <v>18</v>
      </c>
      <c r="C7" s="4">
        <v>45258</v>
      </c>
      <c r="D7" s="4">
        <v>45265</v>
      </c>
      <c r="E7" s="3">
        <f t="shared" si="0"/>
        <v>7</v>
      </c>
      <c r="F7" s="5">
        <v>2134702</v>
      </c>
      <c r="G7" s="6">
        <f ca="1">D7-TODAY()</f>
        <v>-42</v>
      </c>
      <c r="H7" s="3" t="s">
        <v>21</v>
      </c>
      <c r="I7" s="7" t="str">
        <f ca="1">IF(G7&lt;=0, "VENCIDA", IF(G7&lt;=7,"POR VENCER","VIGENTE"))</f>
        <v>VENCIDA</v>
      </c>
      <c r="J7" s="4">
        <v>45266</v>
      </c>
      <c r="K7" s="3" t="s">
        <v>12</v>
      </c>
      <c r="L7" s="3"/>
      <c r="M7" s="3"/>
    </row>
    <row r="8" spans="1:13" x14ac:dyDescent="0.2">
      <c r="A8" s="3" t="s">
        <v>15</v>
      </c>
      <c r="B8" s="3" t="s">
        <v>19</v>
      </c>
      <c r="C8" s="4">
        <v>45258</v>
      </c>
      <c r="D8" s="4">
        <v>45265</v>
      </c>
      <c r="E8" s="3">
        <f t="shared" si="0"/>
        <v>7</v>
      </c>
      <c r="F8" s="5">
        <v>3456534</v>
      </c>
      <c r="G8" s="6">
        <f ca="1">D8-TODAY()</f>
        <v>-42</v>
      </c>
      <c r="H8" s="3" t="s">
        <v>21</v>
      </c>
      <c r="I8" s="7" t="str">
        <f ca="1">IF(G8&lt;=0, "VENCIDA", IF(G8&lt;=7,"POR VENCER","VIGENTE"))</f>
        <v>VENCIDA</v>
      </c>
      <c r="J8" s="4">
        <v>45266</v>
      </c>
      <c r="K8" s="3" t="s">
        <v>12</v>
      </c>
      <c r="L8" s="3"/>
      <c r="M8" s="3"/>
    </row>
    <row r="9" spans="1:13" x14ac:dyDescent="0.2">
      <c r="A9" s="3" t="s">
        <v>15</v>
      </c>
      <c r="B9" s="3" t="s">
        <v>20</v>
      </c>
      <c r="C9" s="4">
        <v>45258</v>
      </c>
      <c r="D9" s="4">
        <v>45265</v>
      </c>
      <c r="E9" s="3">
        <f t="shared" si="0"/>
        <v>7</v>
      </c>
      <c r="F9" s="5">
        <v>2771547</v>
      </c>
      <c r="G9" s="6">
        <f t="shared" ref="G9:G10" ca="1" si="1">D9-TODAY()</f>
        <v>-42</v>
      </c>
      <c r="H9" s="3" t="s">
        <v>21</v>
      </c>
      <c r="I9" s="7" t="str">
        <f ca="1">IF(G9&lt;=0, "VENCIDA", IF(G9&lt;=7,"POR VENCER","VIGENTE"))</f>
        <v>VENCIDA</v>
      </c>
      <c r="J9" s="4">
        <v>45266</v>
      </c>
      <c r="K9" s="3" t="s">
        <v>12</v>
      </c>
      <c r="L9" s="3"/>
      <c r="M9" s="3"/>
    </row>
    <row r="10" spans="1:13" x14ac:dyDescent="0.2">
      <c r="A10" s="3" t="s">
        <v>15</v>
      </c>
      <c r="B10" s="3" t="s">
        <v>16</v>
      </c>
      <c r="C10" s="4">
        <v>45258</v>
      </c>
      <c r="D10" s="4">
        <v>45296</v>
      </c>
      <c r="E10" s="3">
        <f t="shared" si="0"/>
        <v>38</v>
      </c>
      <c r="F10" s="5">
        <v>2196561</v>
      </c>
      <c r="G10" s="3">
        <f t="shared" ca="1" si="1"/>
        <v>-11</v>
      </c>
      <c r="H10" s="3" t="s">
        <v>22</v>
      </c>
      <c r="I10" s="7" t="str">
        <f t="shared" ref="I10:I14" ca="1" si="2">IF(G10&lt;=0, "VENCIDA", IF(G10&lt;=7,"POR VENCER","VIGENTE"))</f>
        <v>VENCIDA</v>
      </c>
      <c r="J10" s="4">
        <v>45300</v>
      </c>
      <c r="K10" s="3" t="s">
        <v>12</v>
      </c>
      <c r="L10" s="3"/>
      <c r="M10" s="3"/>
    </row>
    <row r="11" spans="1:13" x14ac:dyDescent="0.2">
      <c r="A11" s="3" t="s">
        <v>15</v>
      </c>
      <c r="B11" s="3" t="s">
        <v>17</v>
      </c>
      <c r="C11" s="4">
        <v>45258</v>
      </c>
      <c r="D11" s="4">
        <v>45296</v>
      </c>
      <c r="E11" s="3">
        <f t="shared" si="0"/>
        <v>38</v>
      </c>
      <c r="F11" s="5">
        <v>7937889</v>
      </c>
      <c r="G11" s="3">
        <f>D11-G2</f>
        <v>0</v>
      </c>
      <c r="H11" s="3" t="s">
        <v>22</v>
      </c>
      <c r="I11" s="7" t="str">
        <f t="shared" si="2"/>
        <v>VENCIDA</v>
      </c>
      <c r="J11" s="4">
        <v>45299</v>
      </c>
      <c r="K11" s="3" t="s">
        <v>12</v>
      </c>
      <c r="L11" s="3"/>
      <c r="M11" s="3"/>
    </row>
    <row r="12" spans="1:13" x14ac:dyDescent="0.2">
      <c r="A12" s="3" t="s">
        <v>15</v>
      </c>
      <c r="B12" s="3" t="s">
        <v>18</v>
      </c>
      <c r="C12" s="4">
        <v>45258</v>
      </c>
      <c r="D12" s="4">
        <v>45296</v>
      </c>
      <c r="E12" s="3">
        <f t="shared" si="0"/>
        <v>38</v>
      </c>
      <c r="F12" s="5">
        <v>2134702</v>
      </c>
      <c r="G12" s="3">
        <f>D12-G2</f>
        <v>0</v>
      </c>
      <c r="H12" s="3" t="s">
        <v>22</v>
      </c>
      <c r="I12" s="7" t="str">
        <f t="shared" si="2"/>
        <v>VENCIDA</v>
      </c>
      <c r="J12" s="4">
        <v>45299</v>
      </c>
      <c r="K12" s="3" t="s">
        <v>12</v>
      </c>
      <c r="L12" s="3"/>
      <c r="M12" s="3"/>
    </row>
    <row r="13" spans="1:13" x14ac:dyDescent="0.2">
      <c r="A13" s="3" t="s">
        <v>15</v>
      </c>
      <c r="B13" s="3" t="s">
        <v>19</v>
      </c>
      <c r="C13" s="4">
        <v>45258</v>
      </c>
      <c r="D13" s="4">
        <v>45296</v>
      </c>
      <c r="E13" s="3">
        <f t="shared" si="0"/>
        <v>38</v>
      </c>
      <c r="F13" s="5">
        <v>3456534</v>
      </c>
      <c r="G13" s="3">
        <f>D13-G2</f>
        <v>0</v>
      </c>
      <c r="H13" s="3" t="s">
        <v>22</v>
      </c>
      <c r="I13" s="7" t="str">
        <f t="shared" si="2"/>
        <v>VENCIDA</v>
      </c>
      <c r="J13" s="4">
        <v>45301</v>
      </c>
      <c r="K13" s="3" t="s">
        <v>12</v>
      </c>
      <c r="L13" s="3" t="s">
        <v>23</v>
      </c>
      <c r="M13" s="3"/>
    </row>
    <row r="14" spans="1:13" x14ac:dyDescent="0.2">
      <c r="A14" s="3" t="s">
        <v>15</v>
      </c>
      <c r="B14" s="3" t="s">
        <v>20</v>
      </c>
      <c r="C14" s="4">
        <v>45258</v>
      </c>
      <c r="D14" s="4">
        <v>45296</v>
      </c>
      <c r="E14" s="3">
        <f t="shared" si="0"/>
        <v>38</v>
      </c>
      <c r="F14" s="5">
        <v>2771547</v>
      </c>
      <c r="G14" s="3">
        <f>D14-G2</f>
        <v>0</v>
      </c>
      <c r="H14" s="3" t="s">
        <v>22</v>
      </c>
      <c r="I14" s="7" t="str">
        <f t="shared" si="2"/>
        <v>VENCIDA</v>
      </c>
      <c r="J14" s="4">
        <v>45299</v>
      </c>
      <c r="K14" s="3" t="s">
        <v>12</v>
      </c>
      <c r="L14" s="3"/>
      <c r="M14" s="3"/>
    </row>
    <row r="15" spans="1:13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</sheetData>
  <autoFilter ref="A3:M4" xr:uid="{1CFE2D80-FC3D-422A-BA9D-9134D86C8E10}"/>
  <mergeCells count="11">
    <mergeCell ref="M3:M4"/>
    <mergeCell ref="A3:A4"/>
    <mergeCell ref="B3:B4"/>
    <mergeCell ref="E3:E4"/>
    <mergeCell ref="F3:F4"/>
    <mergeCell ref="G3:G4"/>
    <mergeCell ref="H3:H4"/>
    <mergeCell ref="I3:I4"/>
    <mergeCell ref="J3:J4"/>
    <mergeCell ref="K3:K4"/>
    <mergeCell ref="L3:L4"/>
  </mergeCells>
  <phoneticPr fontId="3" type="noConversion"/>
  <conditionalFormatting sqref="B3:B4">
    <cfRule type="duplicateValues" dxfId="4" priority="5"/>
    <cfRule type="duplicateValues" dxfId="3" priority="6"/>
  </conditionalFormatting>
  <conditionalFormatting sqref="I5:I14">
    <cfRule type="colorScale" priority="4">
      <colorScale>
        <cfvo type="formula" val="&quot;VENCIDA&quot;"/>
        <cfvo type="formula" val="&quot;POR VENCER&quot;"/>
        <cfvo type="formula" val="&quot;VIGENTE&quot;"/>
        <color rgb="FFF8696B"/>
        <color rgb="FFFFEB84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CFBDA70-1ABE-5C43-865C-08C32C1BAFDC}">
            <xm:f>NOT(ISERROR(SEARCH("VIGENTE",I5)))</xm:f>
            <xm:f>"VIGENTE"</xm:f>
            <x14:dxf>
              <fill>
                <patternFill>
                  <bgColor rgb="FF00B050"/>
                </patternFill>
              </fill>
            </x14:dxf>
          </x14:cfRule>
          <x14:cfRule type="containsText" priority="2" operator="containsText" id="{E58E0DED-2DB5-6048-A7F1-2519DE6B44E2}">
            <xm:f>NOT(ISERROR(SEARCH("POR VENCER",I5)))</xm:f>
            <xm:f>"POR VENCER"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19D68FE3-8CF0-3B42-B457-8E58A7B1F196}">
            <xm:f>NOT(ISERROR(SEARCH("VENCIDA",I5)))</xm:f>
            <xm:f>"VENCIDA"</xm:f>
            <x14:dxf>
              <fill>
                <patternFill>
                  <bgColor rgb="FFFF0000"/>
                </patternFill>
              </fill>
            </x14:dxf>
          </x14:cfRule>
          <xm:sqref>I5:I14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CONSTANZA DONOSO</dc:creator>
  <cp:lastModifiedBy>Piero Gritti</cp:lastModifiedBy>
  <dcterms:created xsi:type="dcterms:W3CDTF">2023-12-18T12:50:30Z</dcterms:created>
  <dcterms:modified xsi:type="dcterms:W3CDTF">2024-01-16T13:17:02Z</dcterms:modified>
</cp:coreProperties>
</file>