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https://d.docs.live.net/710decb3196a5930/GRUPO EMPRESAS/CGL/05. CONTRATOS/WOM-03/"/>
    </mc:Choice>
  </mc:AlternateContent>
  <xr:revisionPtr revIDLastSave="0" documentId="8_{1C688ABE-773A-2D46-A771-64F98F30F5CE}" xr6:coauthVersionLast="47" xr6:coauthVersionMax="47" xr10:uidLastSave="{00000000-0000-0000-0000-000000000000}"/>
  <bookViews>
    <workbookView xWindow="0" yWindow="0" windowWidth="28800" windowHeight="18000" tabRatio="889" xr2:uid="{5B19D034-7143-4C67-AD52-93C10AEA3C8A}"/>
  </bookViews>
  <sheets>
    <sheet name="RESUMEN" sheetId="3" r:id="rId1"/>
    <sheet name="PROGRAMA" sheetId="15" r:id="rId2"/>
    <sheet name="GRAL" sheetId="1" r:id="rId3"/>
    <sheet name="Camp. B55" sheetId="2" r:id="rId4"/>
    <sheet name="Ruinas B55 Ruta" sheetId="4" r:id="rId5"/>
    <sheet name="Punta Moreno El Cobre" sheetId="5" r:id="rId6"/>
    <sheet name="Ruta 1 Costa" sheetId="6" r:id="rId7"/>
    <sheet name="RPT Cerro El Viento" sheetId="7" r:id="rId8"/>
    <sheet name="Ruta Antofagasta - Taltal 3" sheetId="8" r:id="rId9"/>
    <sheet name="Acceso Oriente Tocopilla" sheetId="9" r:id="rId10"/>
    <sheet name="Estación Barriles" sheetId="10" r:id="rId11"/>
    <sheet name="Ruta B710 Paranal" sheetId="11" r:id="rId12"/>
    <sheet name="Quebrada La Cachina" sheetId="12" r:id="rId13"/>
    <sheet name="Observatorio La Silla " sheetId="13" r:id="rId14"/>
    <sheet name="Ruta Papudo Zapallar" sheetId="14" r:id="rId15"/>
  </sheets>
  <definedNames>
    <definedName name="_xlnm._FilterDatabase" localSheetId="9" hidden="1">'Acceso Oriente Tocopilla'!$B$4:$K$640</definedName>
    <definedName name="_xlnm._FilterDatabase" localSheetId="3" hidden="1">'Camp. B55'!$B$4:$K$640</definedName>
    <definedName name="_xlnm._FilterDatabase" localSheetId="10" hidden="1">'Estación Barriles'!$B$4:$K$640</definedName>
    <definedName name="_xlnm._FilterDatabase" localSheetId="13" hidden="1">'Observatorio La Silla '!$B$4:$K$640</definedName>
    <definedName name="_xlnm._FilterDatabase" localSheetId="5" hidden="1">'Punta Moreno El Cobre'!$B$4:$K$640</definedName>
    <definedName name="_xlnm._FilterDatabase" localSheetId="12" hidden="1">'Quebrada La Cachina'!$B$4:$K$640</definedName>
    <definedName name="_xlnm._FilterDatabase" localSheetId="0" hidden="1">RESUMEN!$B$4:$G$4</definedName>
    <definedName name="_xlnm._FilterDatabase" localSheetId="7" hidden="1">'RPT Cerro El Viento'!$B$4:$K$640</definedName>
    <definedName name="_xlnm._FilterDatabase" localSheetId="4" hidden="1">'Ruinas B55 Ruta'!$B$4:$K$640</definedName>
    <definedName name="_xlnm._FilterDatabase" localSheetId="6" hidden="1">'Ruta 1 Costa'!$B$4:$K$640</definedName>
    <definedName name="_xlnm._FilterDatabase" localSheetId="8" hidden="1">'Ruta Antofagasta - Taltal 3'!$B$4:$K$640</definedName>
    <definedName name="_xlnm._FilterDatabase" localSheetId="11" hidden="1">'Ruta B710 Paranal'!$B$4:$K$640</definedName>
    <definedName name="_xlnm._FilterDatabase" localSheetId="14" hidden="1">'Ruta Papudo Zapallar'!$B$4:$K$640</definedName>
    <definedName name="_xlnm.Print_Area" localSheetId="1">PROGRAMA!$A$1:$Z$101</definedName>
    <definedName name="_xlnm.Print_Titles" localSheetId="1">PROGRAMA!$1:$5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4" i="15" l="1"/>
  <c r="A86" i="15"/>
  <c r="A78" i="15"/>
  <c r="A70" i="15"/>
  <c r="A62" i="15"/>
  <c r="A54" i="15"/>
  <c r="A46" i="15"/>
  <c r="A38" i="15"/>
  <c r="A30" i="15" l="1"/>
  <c r="A22" i="15"/>
  <c r="A14" i="15"/>
  <c r="A6" i="15"/>
  <c r="F315" i="14"/>
  <c r="F275" i="14"/>
  <c r="F274" i="14"/>
  <c r="G2" i="14"/>
  <c r="E2" i="14"/>
  <c r="D2" i="14"/>
  <c r="H603" i="14"/>
  <c r="H602" i="14"/>
  <c r="H601" i="14"/>
  <c r="H600" i="14"/>
  <c r="F599" i="14"/>
  <c r="H599" i="14" s="1"/>
  <c r="H598" i="14"/>
  <c r="H597" i="14"/>
  <c r="H596" i="14"/>
  <c r="H595" i="14"/>
  <c r="H594" i="14"/>
  <c r="H593" i="14"/>
  <c r="H592" i="14"/>
  <c r="H591" i="14"/>
  <c r="H590" i="14"/>
  <c r="H589" i="14"/>
  <c r="H588" i="14"/>
  <c r="H587" i="14"/>
  <c r="H586" i="14"/>
  <c r="H585" i="14"/>
  <c r="H584" i="14"/>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H528" i="14"/>
  <c r="H527" i="14"/>
  <c r="H526" i="14"/>
  <c r="H525" i="14"/>
  <c r="H524" i="14"/>
  <c r="H523" i="14"/>
  <c r="H522" i="14"/>
  <c r="H521" i="14"/>
  <c r="H520" i="14"/>
  <c r="H519" i="14"/>
  <c r="H518" i="14"/>
  <c r="H517" i="14"/>
  <c r="H516" i="14"/>
  <c r="H515" i="14"/>
  <c r="H514" i="14"/>
  <c r="H513" i="14"/>
  <c r="H512" i="14"/>
  <c r="H511" i="14"/>
  <c r="H510" i="14"/>
  <c r="H509" i="14"/>
  <c r="H508" i="14"/>
  <c r="H507" i="14"/>
  <c r="H506" i="14"/>
  <c r="H505" i="14"/>
  <c r="H504" i="14"/>
  <c r="H503" i="14"/>
  <c r="H502" i="14"/>
  <c r="H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H475" i="14"/>
  <c r="H474" i="14"/>
  <c r="H473" i="14"/>
  <c r="H472" i="14"/>
  <c r="H471" i="14"/>
  <c r="H470" i="14"/>
  <c r="H469" i="14"/>
  <c r="H468" i="14"/>
  <c r="H467" i="14"/>
  <c r="H466" i="14"/>
  <c r="H465" i="14"/>
  <c r="H464" i="14"/>
  <c r="H463" i="14"/>
  <c r="H462" i="14"/>
  <c r="H461" i="14"/>
  <c r="H460" i="14"/>
  <c r="H459" i="14"/>
  <c r="H458" i="14"/>
  <c r="H457" i="14"/>
  <c r="H456" i="14"/>
  <c r="H455" i="14"/>
  <c r="H454" i="14"/>
  <c r="H453" i="14"/>
  <c r="H452" i="14"/>
  <c r="H451" i="14"/>
  <c r="H450" i="14"/>
  <c r="H449" i="14"/>
  <c r="H448" i="14"/>
  <c r="H447" i="14"/>
  <c r="H446" i="14"/>
  <c r="H445" i="14"/>
  <c r="H444" i="14"/>
  <c r="H443" i="14"/>
  <c r="H442" i="14"/>
  <c r="H441" i="14"/>
  <c r="H440" i="14"/>
  <c r="H439" i="14"/>
  <c r="H438" i="14"/>
  <c r="H437" i="14"/>
  <c r="H436" i="14"/>
  <c r="H435" i="14"/>
  <c r="H434" i="14"/>
  <c r="H433" i="14"/>
  <c r="H432" i="14"/>
  <c r="H431" i="14"/>
  <c r="H430" i="14"/>
  <c r="H429" i="14"/>
  <c r="H428" i="14"/>
  <c r="H427" i="14"/>
  <c r="H426" i="14"/>
  <c r="H425" i="14"/>
  <c r="H424" i="14"/>
  <c r="H423" i="14"/>
  <c r="H422" i="14"/>
  <c r="H421" i="14"/>
  <c r="H420" i="14"/>
  <c r="H419" i="14"/>
  <c r="H418" i="14"/>
  <c r="H417" i="14"/>
  <c r="H416" i="14"/>
  <c r="H415" i="14"/>
  <c r="H414" i="14"/>
  <c r="H413" i="14"/>
  <c r="H412" i="14"/>
  <c r="H411" i="14"/>
  <c r="H410" i="14"/>
  <c r="H409" i="14"/>
  <c r="H408" i="14"/>
  <c r="H407" i="14"/>
  <c r="H406" i="14"/>
  <c r="H405" i="14"/>
  <c r="H404" i="14"/>
  <c r="H403" i="14"/>
  <c r="H402" i="14"/>
  <c r="H401" i="14"/>
  <c r="H400" i="14"/>
  <c r="H399" i="14"/>
  <c r="H398" i="14"/>
  <c r="H397" i="14"/>
  <c r="H396" i="14"/>
  <c r="H395" i="14"/>
  <c r="H394" i="14"/>
  <c r="H393" i="14"/>
  <c r="H392" i="14"/>
  <c r="H391" i="14"/>
  <c r="H390" i="14"/>
  <c r="H389" i="14"/>
  <c r="H388" i="14"/>
  <c r="H387" i="14"/>
  <c r="H386" i="14"/>
  <c r="H385" i="14"/>
  <c r="H384" i="14"/>
  <c r="H383" i="14"/>
  <c r="H382" i="14"/>
  <c r="H381" i="14"/>
  <c r="H380" i="14"/>
  <c r="H379" i="14"/>
  <c r="H378" i="14"/>
  <c r="H377" i="14"/>
  <c r="H376" i="14"/>
  <c r="H375" i="14"/>
  <c r="H374" i="14"/>
  <c r="H373" i="14"/>
  <c r="H372" i="14"/>
  <c r="H371" i="14"/>
  <c r="H370" i="14"/>
  <c r="H369" i="14"/>
  <c r="H368" i="14"/>
  <c r="H367" i="14"/>
  <c r="H366" i="14"/>
  <c r="H365" i="14"/>
  <c r="H364" i="14"/>
  <c r="H363" i="14"/>
  <c r="H362" i="14"/>
  <c r="H361" i="14"/>
  <c r="H360" i="14"/>
  <c r="H359" i="14"/>
  <c r="H358" i="14"/>
  <c r="H357" i="14"/>
  <c r="H356" i="14"/>
  <c r="H355" i="14"/>
  <c r="H354" i="14"/>
  <c r="H353" i="14"/>
  <c r="H352" i="14"/>
  <c r="H351" i="14"/>
  <c r="H350" i="14"/>
  <c r="H349" i="14"/>
  <c r="H348" i="14"/>
  <c r="H347" i="14"/>
  <c r="H346" i="14"/>
  <c r="H345" i="14"/>
  <c r="H344" i="14"/>
  <c r="H343" i="14"/>
  <c r="H342" i="14"/>
  <c r="H341" i="14"/>
  <c r="H340" i="14"/>
  <c r="H339" i="14"/>
  <c r="H338" i="14"/>
  <c r="H337" i="14"/>
  <c r="H336" i="14"/>
  <c r="H335" i="14"/>
  <c r="H334" i="14"/>
  <c r="H333" i="14"/>
  <c r="H332" i="14"/>
  <c r="H331" i="14"/>
  <c r="H330" i="14"/>
  <c r="H329" i="14"/>
  <c r="H328" i="14"/>
  <c r="H327" i="14"/>
  <c r="H326" i="14"/>
  <c r="H325" i="14"/>
  <c r="H324" i="14"/>
  <c r="H323" i="14"/>
  <c r="H322" i="14"/>
  <c r="H321" i="14"/>
  <c r="H320" i="14"/>
  <c r="H319" i="14"/>
  <c r="H318" i="14"/>
  <c r="H317" i="14"/>
  <c r="H316" i="14"/>
  <c r="H315" i="14"/>
  <c r="H314" i="14"/>
  <c r="H313" i="14"/>
  <c r="H312" i="14"/>
  <c r="H311" i="14"/>
  <c r="H310" i="14"/>
  <c r="H309" i="14"/>
  <c r="H308" i="14"/>
  <c r="H307" i="14"/>
  <c r="H306" i="14"/>
  <c r="H305" i="14"/>
  <c r="H304" i="14"/>
  <c r="H303" i="14"/>
  <c r="H302" i="14"/>
  <c r="H301" i="14"/>
  <c r="H300" i="14"/>
  <c r="H299" i="14"/>
  <c r="H298" i="14"/>
  <c r="H297" i="14"/>
  <c r="H296" i="14"/>
  <c r="H295" i="14"/>
  <c r="H294" i="14"/>
  <c r="H293" i="14"/>
  <c r="H292" i="14"/>
  <c r="H291" i="14"/>
  <c r="H290" i="14"/>
  <c r="H289" i="14"/>
  <c r="H288" i="14"/>
  <c r="H287" i="14"/>
  <c r="H286" i="14"/>
  <c r="H285" i="14"/>
  <c r="H284" i="14"/>
  <c r="H283" i="14"/>
  <c r="H282" i="14"/>
  <c r="H281" i="14"/>
  <c r="H280" i="14"/>
  <c r="H279" i="14"/>
  <c r="H278" i="14"/>
  <c r="H277" i="14"/>
  <c r="H276" i="14"/>
  <c r="H275" i="14"/>
  <c r="H274" i="14"/>
  <c r="H273" i="14"/>
  <c r="H272" i="14"/>
  <c r="H271" i="14"/>
  <c r="H270" i="14"/>
  <c r="H269" i="14"/>
  <c r="H268" i="14"/>
  <c r="H267" i="14"/>
  <c r="H266" i="14"/>
  <c r="H265" i="14"/>
  <c r="H264" i="14"/>
  <c r="H263" i="14"/>
  <c r="H262" i="14"/>
  <c r="H261" i="14"/>
  <c r="H260" i="14"/>
  <c r="H259" i="14"/>
  <c r="H258" i="14"/>
  <c r="H257" i="14"/>
  <c r="H256" i="14"/>
  <c r="H255" i="14"/>
  <c r="H254" i="14"/>
  <c r="H253" i="14"/>
  <c r="H252" i="14"/>
  <c r="H251" i="14"/>
  <c r="H250" i="14"/>
  <c r="H249" i="14"/>
  <c r="H248" i="14"/>
  <c r="H247" i="14"/>
  <c r="H246" i="14"/>
  <c r="H245" i="14"/>
  <c r="H244" i="14"/>
  <c r="H243" i="14"/>
  <c r="H242" i="14"/>
  <c r="H241" i="14"/>
  <c r="H240" i="14"/>
  <c r="H239" i="14"/>
  <c r="H238" i="14"/>
  <c r="H237" i="14"/>
  <c r="H236" i="14"/>
  <c r="H235" i="14"/>
  <c r="H234" i="14"/>
  <c r="H233" i="14"/>
  <c r="H232" i="14"/>
  <c r="H231" i="14"/>
  <c r="H230" i="14"/>
  <c r="H229" i="14"/>
  <c r="H228" i="14"/>
  <c r="H227" i="14"/>
  <c r="H226" i="14"/>
  <c r="H225" i="14"/>
  <c r="H224" i="14"/>
  <c r="H223" i="14"/>
  <c r="H222" i="14"/>
  <c r="H221" i="14"/>
  <c r="H220" i="14"/>
  <c r="H219" i="14"/>
  <c r="H218" i="14"/>
  <c r="H217" i="14"/>
  <c r="H216" i="14"/>
  <c r="H215" i="14"/>
  <c r="H214" i="14"/>
  <c r="H213" i="14"/>
  <c r="H212" i="14"/>
  <c r="H211" i="14"/>
  <c r="H210" i="14"/>
  <c r="H209" i="14"/>
  <c r="H208" i="14"/>
  <c r="H207" i="14"/>
  <c r="H206" i="14"/>
  <c r="H205" i="14"/>
  <c r="H204" i="14"/>
  <c r="H203" i="14"/>
  <c r="H202" i="14"/>
  <c r="H201" i="14"/>
  <c r="H200" i="14"/>
  <c r="H199" i="14"/>
  <c r="H198" i="14"/>
  <c r="H197" i="14"/>
  <c r="H196" i="14"/>
  <c r="H195" i="14"/>
  <c r="H194" i="14"/>
  <c r="H193" i="14"/>
  <c r="H192" i="14"/>
  <c r="H191" i="14"/>
  <c r="H190" i="14"/>
  <c r="H189" i="14"/>
  <c r="H188" i="14"/>
  <c r="H187" i="14"/>
  <c r="H186" i="14"/>
  <c r="H185" i="14"/>
  <c r="H184" i="14"/>
  <c r="H183" i="14"/>
  <c r="H182" i="14"/>
  <c r="H181" i="14"/>
  <c r="F180" i="14"/>
  <c r="H180" i="14" s="1"/>
  <c r="H179" i="14"/>
  <c r="H178" i="14"/>
  <c r="H177" i="14"/>
  <c r="H176" i="14"/>
  <c r="H175" i="14"/>
  <c r="H174" i="14"/>
  <c r="H173" i="14"/>
  <c r="H172" i="14"/>
  <c r="H171" i="14"/>
  <c r="H170" i="14"/>
  <c r="H169" i="14"/>
  <c r="F168" i="14"/>
  <c r="H168" i="14" s="1"/>
  <c r="H167" i="14"/>
  <c r="F166" i="14"/>
  <c r="H166" i="14" s="1"/>
  <c r="H165" i="14"/>
  <c r="H164" i="14"/>
  <c r="H163" i="14"/>
  <c r="H162" i="14"/>
  <c r="H161" i="14"/>
  <c r="H160" i="14"/>
  <c r="H159" i="14"/>
  <c r="H158" i="14"/>
  <c r="H157" i="14"/>
  <c r="H156" i="14"/>
  <c r="H155" i="14"/>
  <c r="H154" i="14"/>
  <c r="H153" i="14"/>
  <c r="H152" i="14"/>
  <c r="H151" i="14"/>
  <c r="H150" i="14"/>
  <c r="H149" i="14"/>
  <c r="H148" i="14"/>
  <c r="H147" i="14"/>
  <c r="H146" i="14"/>
  <c r="H145" i="14"/>
  <c r="H144" i="14"/>
  <c r="H143" i="14"/>
  <c r="H142" i="14"/>
  <c r="H141" i="14"/>
  <c r="H140" i="14"/>
  <c r="H139" i="14"/>
  <c r="H138" i="14"/>
  <c r="H137" i="14"/>
  <c r="H136" i="14"/>
  <c r="H135" i="14"/>
  <c r="H134" i="14"/>
  <c r="H133" i="14"/>
  <c r="H132" i="14"/>
  <c r="H131" i="14"/>
  <c r="H130" i="14"/>
  <c r="H129" i="14"/>
  <c r="H128" i="14"/>
  <c r="H127" i="14"/>
  <c r="H126" i="14"/>
  <c r="H125" i="14"/>
  <c r="H124" i="14"/>
  <c r="H123" i="14"/>
  <c r="H122" i="14"/>
  <c r="H121" i="14"/>
  <c r="H120" i="14"/>
  <c r="H119" i="14"/>
  <c r="H118" i="14"/>
  <c r="H117" i="14"/>
  <c r="H116" i="14"/>
  <c r="H115" i="14"/>
  <c r="G114" i="14"/>
  <c r="H114" i="14" s="1"/>
  <c r="G113" i="14"/>
  <c r="F113" i="14"/>
  <c r="H113" i="14" s="1"/>
  <c r="H112" i="14"/>
  <c r="H111" i="14"/>
  <c r="H110" i="14"/>
  <c r="H109" i="14"/>
  <c r="H108" i="14"/>
  <c r="H107" i="14"/>
  <c r="H106" i="14"/>
  <c r="H105" i="14"/>
  <c r="H104" i="14"/>
  <c r="H103" i="14"/>
  <c r="H102" i="14"/>
  <c r="H101" i="14"/>
  <c r="H100" i="14"/>
  <c r="H99" i="14"/>
  <c r="H98" i="14"/>
  <c r="H97" i="14"/>
  <c r="H96" i="14"/>
  <c r="H95" i="14"/>
  <c r="H94" i="14"/>
  <c r="H93" i="14"/>
  <c r="H92" i="14"/>
  <c r="H91" i="14"/>
  <c r="H90" i="14"/>
  <c r="H89" i="14"/>
  <c r="H88" i="14"/>
  <c r="H87" i="14"/>
  <c r="H86" i="14"/>
  <c r="H85" i="14"/>
  <c r="H84" i="14"/>
  <c r="H83" i="14"/>
  <c r="H82" i="14"/>
  <c r="H81" i="14"/>
  <c r="H80" i="14"/>
  <c r="H79" i="14"/>
  <c r="H78" i="14"/>
  <c r="H77" i="14"/>
  <c r="H76" i="14"/>
  <c r="H75" i="14"/>
  <c r="H74" i="14"/>
  <c r="H73" i="14"/>
  <c r="H72" i="14"/>
  <c r="H71" i="14"/>
  <c r="H70" i="14"/>
  <c r="H69"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G29" i="14"/>
  <c r="H29" i="14" s="1"/>
  <c r="H28" i="14"/>
  <c r="H27" i="14"/>
  <c r="H26" i="14"/>
  <c r="H25" i="14"/>
  <c r="H24" i="14"/>
  <c r="H23" i="14"/>
  <c r="H22" i="14"/>
  <c r="H21" i="14"/>
  <c r="H20" i="14"/>
  <c r="H19" i="14"/>
  <c r="H18" i="14"/>
  <c r="H17" i="14"/>
  <c r="H16" i="14"/>
  <c r="H15" i="14"/>
  <c r="H14" i="14"/>
  <c r="H13" i="14"/>
  <c r="H12" i="14"/>
  <c r="H11" i="14"/>
  <c r="H10" i="14"/>
  <c r="H9" i="14"/>
  <c r="H8" i="14"/>
  <c r="H7" i="14"/>
  <c r="H6" i="14"/>
  <c r="H5" i="14"/>
  <c r="F315" i="13"/>
  <c r="F275" i="13"/>
  <c r="F274" i="13"/>
  <c r="F180" i="13"/>
  <c r="H180" i="13" s="1"/>
  <c r="F168" i="13"/>
  <c r="H168" i="13" s="1"/>
  <c r="G2" i="13"/>
  <c r="E2" i="13"/>
  <c r="D2" i="13"/>
  <c r="H603" i="13"/>
  <c r="H602" i="13"/>
  <c r="H601" i="13"/>
  <c r="H600" i="13"/>
  <c r="H599" i="13"/>
  <c r="F599" i="13"/>
  <c r="H598" i="13"/>
  <c r="H597" i="13"/>
  <c r="H596" i="13"/>
  <c r="H595" i="13"/>
  <c r="H594" i="13"/>
  <c r="H593" i="13"/>
  <c r="H592" i="13"/>
  <c r="H591" i="13"/>
  <c r="H590" i="13"/>
  <c r="H589" i="13"/>
  <c r="H588" i="13"/>
  <c r="H587" i="13"/>
  <c r="H586" i="13"/>
  <c r="H585" i="13"/>
  <c r="H584" i="13"/>
  <c r="H583" i="13"/>
  <c r="H582" i="13"/>
  <c r="H581" i="13"/>
  <c r="H580" i="13"/>
  <c r="H579" i="13"/>
  <c r="H578" i="13"/>
  <c r="H577" i="13"/>
  <c r="H576" i="13"/>
  <c r="H575" i="13"/>
  <c r="H574" i="13"/>
  <c r="H573" i="13"/>
  <c r="H572" i="13"/>
  <c r="H571" i="13"/>
  <c r="H570" i="13"/>
  <c r="H569" i="13"/>
  <c r="H568" i="13"/>
  <c r="H567" i="13"/>
  <c r="H566" i="13"/>
  <c r="H565" i="13"/>
  <c r="H564" i="13"/>
  <c r="H563" i="13"/>
  <c r="H562" i="13"/>
  <c r="H561" i="13"/>
  <c r="H560" i="13"/>
  <c r="H559" i="13"/>
  <c r="H558" i="13"/>
  <c r="H557" i="13"/>
  <c r="H556" i="13"/>
  <c r="H555" i="13"/>
  <c r="H554" i="13"/>
  <c r="H553" i="13"/>
  <c r="H552" i="13"/>
  <c r="H551" i="13"/>
  <c r="H550" i="13"/>
  <c r="H549" i="13"/>
  <c r="H548" i="13"/>
  <c r="H547" i="13"/>
  <c r="H546" i="13"/>
  <c r="H545" i="13"/>
  <c r="H544" i="13"/>
  <c r="H543" i="13"/>
  <c r="H542" i="13"/>
  <c r="H541" i="13"/>
  <c r="H540" i="13"/>
  <c r="H539" i="13"/>
  <c r="H538" i="13"/>
  <c r="H537" i="13"/>
  <c r="H536" i="13"/>
  <c r="H535" i="13"/>
  <c r="H534" i="13"/>
  <c r="H533" i="13"/>
  <c r="H532" i="13"/>
  <c r="H531" i="13"/>
  <c r="H530" i="13"/>
  <c r="H529" i="13"/>
  <c r="H528" i="13"/>
  <c r="H527" i="13"/>
  <c r="H526" i="13"/>
  <c r="H525" i="13"/>
  <c r="H524" i="13"/>
  <c r="H523" i="13"/>
  <c r="H522" i="13"/>
  <c r="H521" i="13"/>
  <c r="H520" i="13"/>
  <c r="H519" i="13"/>
  <c r="H518" i="13"/>
  <c r="H517" i="13"/>
  <c r="H516" i="13"/>
  <c r="H515" i="13"/>
  <c r="H514" i="13"/>
  <c r="H513" i="13"/>
  <c r="H512" i="13"/>
  <c r="H511" i="13"/>
  <c r="H510" i="13"/>
  <c r="H509" i="13"/>
  <c r="H508" i="13"/>
  <c r="H507" i="13"/>
  <c r="H506" i="13"/>
  <c r="H505" i="13"/>
  <c r="H504" i="13"/>
  <c r="H503" i="13"/>
  <c r="H502" i="13"/>
  <c r="H501" i="13"/>
  <c r="H500" i="13"/>
  <c r="H499" i="13"/>
  <c r="H498" i="13"/>
  <c r="H497" i="13"/>
  <c r="H496" i="13"/>
  <c r="H495" i="13"/>
  <c r="H494" i="13"/>
  <c r="H493" i="13"/>
  <c r="H492" i="13"/>
  <c r="H491" i="13"/>
  <c r="H490" i="13"/>
  <c r="H489" i="13"/>
  <c r="H488" i="13"/>
  <c r="H487" i="13"/>
  <c r="H486" i="13"/>
  <c r="H485" i="13"/>
  <c r="H484" i="13"/>
  <c r="H483" i="13"/>
  <c r="H482" i="13"/>
  <c r="H481" i="13"/>
  <c r="H480" i="13"/>
  <c r="H479" i="13"/>
  <c r="H478" i="13"/>
  <c r="H477" i="13"/>
  <c r="H476" i="13"/>
  <c r="H475" i="13"/>
  <c r="H474" i="13"/>
  <c r="H473" i="13"/>
  <c r="H472" i="13"/>
  <c r="H471" i="13"/>
  <c r="H470" i="13"/>
  <c r="H469" i="13"/>
  <c r="H468" i="13"/>
  <c r="H467" i="13"/>
  <c r="H466" i="13"/>
  <c r="H465" i="13"/>
  <c r="H464" i="13"/>
  <c r="H463" i="13"/>
  <c r="H462" i="13"/>
  <c r="H461" i="13"/>
  <c r="H460" i="13"/>
  <c r="H459" i="13"/>
  <c r="H458" i="13"/>
  <c r="H457" i="13"/>
  <c r="H456" i="13"/>
  <c r="H455" i="13"/>
  <c r="H454" i="13"/>
  <c r="H453" i="13"/>
  <c r="H452" i="13"/>
  <c r="H451" i="13"/>
  <c r="H450" i="13"/>
  <c r="H449" i="13"/>
  <c r="H448" i="13"/>
  <c r="H447" i="13"/>
  <c r="H446" i="13"/>
  <c r="H445" i="13"/>
  <c r="H444" i="13"/>
  <c r="H443" i="13"/>
  <c r="H442" i="13"/>
  <c r="H441" i="13"/>
  <c r="H440" i="13"/>
  <c r="H439" i="13"/>
  <c r="H438" i="13"/>
  <c r="H437" i="13"/>
  <c r="H436" i="13"/>
  <c r="H435" i="13"/>
  <c r="H434" i="13"/>
  <c r="H433" i="13"/>
  <c r="H432" i="13"/>
  <c r="H431" i="13"/>
  <c r="H430" i="13"/>
  <c r="H429" i="13"/>
  <c r="H428" i="13"/>
  <c r="H427" i="13"/>
  <c r="H426" i="13"/>
  <c r="H425" i="13"/>
  <c r="H424" i="13"/>
  <c r="H423" i="13"/>
  <c r="H422" i="13"/>
  <c r="H421" i="13"/>
  <c r="H420" i="13"/>
  <c r="H419" i="13"/>
  <c r="H418" i="13"/>
  <c r="H417" i="13"/>
  <c r="H416" i="13"/>
  <c r="H415" i="13"/>
  <c r="H414" i="13"/>
  <c r="H413" i="13"/>
  <c r="H412" i="13"/>
  <c r="H411" i="13"/>
  <c r="H410" i="13"/>
  <c r="H409" i="13"/>
  <c r="H408" i="13"/>
  <c r="H407" i="13"/>
  <c r="H406" i="13"/>
  <c r="H405" i="13"/>
  <c r="H404" i="13"/>
  <c r="H403" i="13"/>
  <c r="H402" i="13"/>
  <c r="H401" i="13"/>
  <c r="H400" i="13"/>
  <c r="H399" i="13"/>
  <c r="H398" i="13"/>
  <c r="H397" i="13"/>
  <c r="H396" i="13"/>
  <c r="H395" i="13"/>
  <c r="H394" i="13"/>
  <c r="H393" i="13"/>
  <c r="H392" i="13"/>
  <c r="H391" i="13"/>
  <c r="H390" i="13"/>
  <c r="H389" i="13"/>
  <c r="H388" i="13"/>
  <c r="H387" i="13"/>
  <c r="H386" i="13"/>
  <c r="H385" i="13"/>
  <c r="H384" i="13"/>
  <c r="H383" i="13"/>
  <c r="H382" i="13"/>
  <c r="H381" i="13"/>
  <c r="H380" i="13"/>
  <c r="H379" i="13"/>
  <c r="H378" i="13"/>
  <c r="H377" i="13"/>
  <c r="H376" i="13"/>
  <c r="H375" i="13"/>
  <c r="H374" i="13"/>
  <c r="H373" i="13"/>
  <c r="H372" i="13"/>
  <c r="H371" i="13"/>
  <c r="H370" i="13"/>
  <c r="H369" i="13"/>
  <c r="H368" i="13"/>
  <c r="H367" i="13"/>
  <c r="H366" i="13"/>
  <c r="H365" i="13"/>
  <c r="H364" i="13"/>
  <c r="H363" i="13"/>
  <c r="H362" i="13"/>
  <c r="H361" i="13"/>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H307" i="13"/>
  <c r="H306" i="13"/>
  <c r="H305" i="13"/>
  <c r="H304" i="13"/>
  <c r="H303" i="13"/>
  <c r="H302" i="13"/>
  <c r="H301" i="13"/>
  <c r="H300" i="13"/>
  <c r="H299" i="13"/>
  <c r="H298" i="13"/>
  <c r="H297" i="13"/>
  <c r="H296" i="13"/>
  <c r="H295" i="13"/>
  <c r="H294" i="13"/>
  <c r="H293" i="13"/>
  <c r="H292" i="13"/>
  <c r="H291" i="13"/>
  <c r="H290" i="13"/>
  <c r="H289" i="13"/>
  <c r="H288" i="13"/>
  <c r="H287" i="13"/>
  <c r="H286" i="13"/>
  <c r="H285" i="13"/>
  <c r="H284" i="13"/>
  <c r="H283" i="13"/>
  <c r="H282" i="13"/>
  <c r="H281" i="13"/>
  <c r="H280" i="13"/>
  <c r="H279" i="13"/>
  <c r="H278" i="13"/>
  <c r="H277" i="13"/>
  <c r="H276" i="13"/>
  <c r="H275" i="13"/>
  <c r="H274" i="13"/>
  <c r="H273" i="13"/>
  <c r="H272" i="13"/>
  <c r="H271" i="13"/>
  <c r="H270" i="13"/>
  <c r="H269" i="13"/>
  <c r="H268" i="13"/>
  <c r="H267" i="13"/>
  <c r="H266" i="13"/>
  <c r="H265" i="13"/>
  <c r="H264" i="13"/>
  <c r="H263" i="13"/>
  <c r="H262" i="13"/>
  <c r="H261" i="13"/>
  <c r="H260" i="13"/>
  <c r="H259" i="13"/>
  <c r="H258" i="13"/>
  <c r="H257" i="13"/>
  <c r="H256" i="13"/>
  <c r="H255" i="13"/>
  <c r="H254" i="13"/>
  <c r="H253" i="13"/>
  <c r="H252" i="13"/>
  <c r="H251" i="13"/>
  <c r="H250" i="13"/>
  <c r="H249" i="13"/>
  <c r="H248" i="13"/>
  <c r="H247" i="13"/>
  <c r="H246" i="13"/>
  <c r="H245" i="13"/>
  <c r="H244" i="13"/>
  <c r="H243" i="13"/>
  <c r="H242" i="13"/>
  <c r="H241" i="13"/>
  <c r="H240" i="13"/>
  <c r="H239" i="13"/>
  <c r="H238" i="13"/>
  <c r="H237" i="13"/>
  <c r="H236" i="13"/>
  <c r="H235" i="13"/>
  <c r="H234" i="13"/>
  <c r="H233" i="13"/>
  <c r="H232" i="13"/>
  <c r="H231" i="13"/>
  <c r="H230" i="13"/>
  <c r="H229" i="13"/>
  <c r="H228" i="13"/>
  <c r="H227" i="13"/>
  <c r="H226" i="13"/>
  <c r="H225" i="13"/>
  <c r="H224" i="13"/>
  <c r="H223" i="13"/>
  <c r="H222" i="13"/>
  <c r="H221" i="13"/>
  <c r="H220" i="13"/>
  <c r="H219" i="13"/>
  <c r="H218" i="13"/>
  <c r="H217" i="13"/>
  <c r="H216" i="13"/>
  <c r="H215" i="13"/>
  <c r="H214" i="13"/>
  <c r="H213" i="13"/>
  <c r="H212" i="13"/>
  <c r="H211" i="13"/>
  <c r="H210" i="13"/>
  <c r="H209" i="13"/>
  <c r="H208" i="13"/>
  <c r="H207" i="13"/>
  <c r="H206" i="13"/>
  <c r="H205" i="13"/>
  <c r="H204" i="13"/>
  <c r="H203" i="13"/>
  <c r="H202" i="13"/>
  <c r="H201" i="13"/>
  <c r="H200" i="13"/>
  <c r="H199" i="13"/>
  <c r="H198" i="13"/>
  <c r="H197" i="13"/>
  <c r="H196" i="13"/>
  <c r="H195" i="13"/>
  <c r="H194" i="13"/>
  <c r="H193" i="13"/>
  <c r="H192" i="13"/>
  <c r="H191" i="13"/>
  <c r="H190" i="13"/>
  <c r="H189" i="13"/>
  <c r="H188" i="13"/>
  <c r="H187" i="13"/>
  <c r="H186" i="13"/>
  <c r="H185" i="13"/>
  <c r="H184" i="13"/>
  <c r="H183" i="13"/>
  <c r="H182" i="13"/>
  <c r="H181" i="13"/>
  <c r="H179" i="13"/>
  <c r="H178" i="13"/>
  <c r="H177" i="13"/>
  <c r="H176" i="13"/>
  <c r="H175" i="13"/>
  <c r="H174" i="13"/>
  <c r="H173" i="13"/>
  <c r="H172" i="13"/>
  <c r="H171" i="13"/>
  <c r="H170" i="13"/>
  <c r="H169" i="13"/>
  <c r="H167" i="13"/>
  <c r="F166" i="13"/>
  <c r="H166" i="13" s="1"/>
  <c r="H165" i="13"/>
  <c r="H164" i="13"/>
  <c r="H163" i="13"/>
  <c r="H162" i="13"/>
  <c r="H161" i="13"/>
  <c r="H160" i="13"/>
  <c r="H159" i="13"/>
  <c r="H158" i="13"/>
  <c r="H157" i="13"/>
  <c r="H156" i="13"/>
  <c r="H155" i="13"/>
  <c r="H154" i="13"/>
  <c r="H153" i="13"/>
  <c r="H152" i="13"/>
  <c r="H151" i="13"/>
  <c r="H150" i="13"/>
  <c r="H149" i="13"/>
  <c r="H148" i="13"/>
  <c r="H147" i="13"/>
  <c r="H146" i="13"/>
  <c r="H145" i="13"/>
  <c r="H144" i="13"/>
  <c r="H143" i="13"/>
  <c r="H142" i="13"/>
  <c r="H141" i="13"/>
  <c r="H140" i="13"/>
  <c r="H139" i="13"/>
  <c r="H138" i="13"/>
  <c r="H137" i="13"/>
  <c r="H136" i="13"/>
  <c r="H135" i="13"/>
  <c r="H134" i="13"/>
  <c r="H133" i="13"/>
  <c r="H132" i="13"/>
  <c r="H131" i="13"/>
  <c r="H130" i="13"/>
  <c r="H129" i="13"/>
  <c r="H128" i="13"/>
  <c r="H127" i="13"/>
  <c r="H126" i="13"/>
  <c r="H125" i="13"/>
  <c r="H124" i="13"/>
  <c r="H123" i="13"/>
  <c r="H122" i="13"/>
  <c r="H121" i="13"/>
  <c r="H120" i="13"/>
  <c r="H119" i="13"/>
  <c r="H118" i="13"/>
  <c r="H117" i="13"/>
  <c r="H116" i="13"/>
  <c r="H115" i="13"/>
  <c r="G114" i="13"/>
  <c r="H114" i="13" s="1"/>
  <c r="G113" i="13"/>
  <c r="F113" i="13"/>
  <c r="H113" i="13" s="1"/>
  <c r="H112" i="13"/>
  <c r="H111" i="13"/>
  <c r="H110" i="13"/>
  <c r="H109" i="13"/>
  <c r="H108" i="13"/>
  <c r="H107" i="13"/>
  <c r="H106" i="13"/>
  <c r="H105" i="13"/>
  <c r="H104" i="13"/>
  <c r="H103" i="13"/>
  <c r="H102" i="13"/>
  <c r="H101" i="13"/>
  <c r="H100" i="13"/>
  <c r="H99" i="13"/>
  <c r="H98" i="13"/>
  <c r="H97" i="13"/>
  <c r="H96" i="13"/>
  <c r="H95" i="13"/>
  <c r="H94" i="13"/>
  <c r="H93" i="13"/>
  <c r="H92" i="13"/>
  <c r="H91" i="13"/>
  <c r="H90" i="13"/>
  <c r="H89"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G29" i="13"/>
  <c r="H29" i="13" s="1"/>
  <c r="H28" i="13"/>
  <c r="H27" i="13"/>
  <c r="H26" i="13"/>
  <c r="H25" i="13"/>
  <c r="H24" i="13"/>
  <c r="H23" i="13"/>
  <c r="H22" i="13"/>
  <c r="H21" i="13"/>
  <c r="H20" i="13"/>
  <c r="H19" i="13"/>
  <c r="H18" i="13"/>
  <c r="H17" i="13"/>
  <c r="H16" i="13"/>
  <c r="H15" i="13"/>
  <c r="H14" i="13"/>
  <c r="H13" i="13"/>
  <c r="H12" i="13"/>
  <c r="H11" i="13"/>
  <c r="H10" i="13"/>
  <c r="H9" i="13"/>
  <c r="H8" i="13"/>
  <c r="H7" i="13"/>
  <c r="H6" i="13"/>
  <c r="H5" i="13"/>
  <c r="F315" i="12"/>
  <c r="H315" i="12" s="1"/>
  <c r="F275" i="12"/>
  <c r="F274" i="12"/>
  <c r="G2" i="12"/>
  <c r="E2" i="12"/>
  <c r="D2" i="12"/>
  <c r="H603" i="12"/>
  <c r="H602" i="12"/>
  <c r="H601" i="12"/>
  <c r="H600" i="12"/>
  <c r="F599" i="12"/>
  <c r="H599" i="12" s="1"/>
  <c r="H598" i="12"/>
  <c r="H597" i="12"/>
  <c r="H596" i="12"/>
  <c r="H595" i="12"/>
  <c r="H594" i="12"/>
  <c r="H593" i="12"/>
  <c r="H592" i="12"/>
  <c r="H591" i="12"/>
  <c r="H590" i="12"/>
  <c r="H589" i="12"/>
  <c r="H588" i="12"/>
  <c r="H587" i="12"/>
  <c r="H586" i="12"/>
  <c r="H585" i="12"/>
  <c r="H584" i="12"/>
  <c r="H583" i="12"/>
  <c r="H582" i="12"/>
  <c r="H581" i="12"/>
  <c r="H580" i="12"/>
  <c r="H579" i="12"/>
  <c r="H578" i="12"/>
  <c r="H577" i="12"/>
  <c r="H576" i="12"/>
  <c r="H575" i="12"/>
  <c r="H574" i="12"/>
  <c r="H573" i="12"/>
  <c r="H572" i="12"/>
  <c r="H571" i="12"/>
  <c r="H570" i="12"/>
  <c r="H569" i="12"/>
  <c r="H568" i="12"/>
  <c r="H567" i="12"/>
  <c r="H566" i="12"/>
  <c r="H565" i="12"/>
  <c r="H564" i="12"/>
  <c r="H563" i="12"/>
  <c r="H562" i="12"/>
  <c r="H561" i="12"/>
  <c r="H560" i="12"/>
  <c r="H559" i="12"/>
  <c r="H558" i="12"/>
  <c r="H557" i="12"/>
  <c r="H556" i="12"/>
  <c r="H555" i="12"/>
  <c r="H554" i="12"/>
  <c r="H553" i="12"/>
  <c r="H552" i="12"/>
  <c r="H551" i="12"/>
  <c r="H550" i="12"/>
  <c r="H549" i="12"/>
  <c r="H548" i="12"/>
  <c r="H547" i="12"/>
  <c r="H546" i="12"/>
  <c r="H545" i="12"/>
  <c r="H544" i="12"/>
  <c r="H543" i="12"/>
  <c r="H542" i="12"/>
  <c r="H541" i="12"/>
  <c r="H540" i="12"/>
  <c r="H539" i="12"/>
  <c r="H538" i="12"/>
  <c r="H537" i="12"/>
  <c r="H536" i="12"/>
  <c r="H535" i="12"/>
  <c r="H534" i="12"/>
  <c r="H533" i="12"/>
  <c r="H532" i="12"/>
  <c r="H531" i="12"/>
  <c r="H530" i="12"/>
  <c r="H529" i="12"/>
  <c r="H528" i="12"/>
  <c r="H527" i="12"/>
  <c r="H526" i="12"/>
  <c r="H525" i="12"/>
  <c r="H524" i="12"/>
  <c r="H523" i="12"/>
  <c r="H522" i="12"/>
  <c r="H521" i="12"/>
  <c r="H520" i="12"/>
  <c r="H519" i="12"/>
  <c r="H518" i="12"/>
  <c r="H517" i="12"/>
  <c r="H516" i="12"/>
  <c r="H515" i="12"/>
  <c r="H514" i="12"/>
  <c r="H513" i="12"/>
  <c r="H512" i="12"/>
  <c r="H511" i="12"/>
  <c r="H510" i="12"/>
  <c r="H509" i="12"/>
  <c r="H508" i="12"/>
  <c r="H507" i="12"/>
  <c r="H506" i="12"/>
  <c r="H505" i="12"/>
  <c r="H504" i="12"/>
  <c r="H503" i="12"/>
  <c r="H502" i="12"/>
  <c r="H501" i="12"/>
  <c r="H500" i="12"/>
  <c r="H499"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9" i="12"/>
  <c r="H468" i="12"/>
  <c r="H467" i="12"/>
  <c r="H466" i="12"/>
  <c r="H465" i="12"/>
  <c r="H464" i="12"/>
  <c r="H463" i="12"/>
  <c r="H462" i="12"/>
  <c r="H461" i="12"/>
  <c r="H460" i="12"/>
  <c r="H459" i="12"/>
  <c r="H458" i="12"/>
  <c r="H457" i="12"/>
  <c r="H456" i="12"/>
  <c r="H455" i="12"/>
  <c r="H454" i="12"/>
  <c r="H453" i="12"/>
  <c r="H452" i="12"/>
  <c r="H451" i="12"/>
  <c r="H450" i="12"/>
  <c r="H449" i="12"/>
  <c r="H448" i="12"/>
  <c r="H447" i="12"/>
  <c r="H446" i="12"/>
  <c r="H445" i="12"/>
  <c r="H444" i="12"/>
  <c r="H443" i="12"/>
  <c r="H442" i="12"/>
  <c r="H441" i="12"/>
  <c r="H440" i="12"/>
  <c r="H439" i="12"/>
  <c r="H438" i="12"/>
  <c r="H437" i="12"/>
  <c r="H436" i="12"/>
  <c r="H435" i="12"/>
  <c r="H434" i="12"/>
  <c r="H433" i="12"/>
  <c r="H432" i="12"/>
  <c r="H431" i="12"/>
  <c r="H430" i="12"/>
  <c r="H429" i="12"/>
  <c r="H428" i="12"/>
  <c r="H427" i="12"/>
  <c r="H426" i="12"/>
  <c r="H425" i="12"/>
  <c r="H424" i="12"/>
  <c r="H423" i="12"/>
  <c r="H422" i="12"/>
  <c r="H421" i="12"/>
  <c r="H420" i="12"/>
  <c r="H419" i="12"/>
  <c r="H418" i="12"/>
  <c r="H417" i="12"/>
  <c r="H416" i="12"/>
  <c r="H415" i="12"/>
  <c r="H414" i="12"/>
  <c r="H413" i="12"/>
  <c r="H412" i="12"/>
  <c r="H411" i="12"/>
  <c r="H410" i="12"/>
  <c r="H409" i="12"/>
  <c r="H408" i="12"/>
  <c r="H407" i="12"/>
  <c r="H406" i="12"/>
  <c r="H405" i="12"/>
  <c r="H404"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H358" i="12"/>
  <c r="H357" i="12"/>
  <c r="H356" i="12"/>
  <c r="H355" i="12"/>
  <c r="H354" i="12"/>
  <c r="H353" i="12"/>
  <c r="H352"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22" i="12"/>
  <c r="H321" i="12"/>
  <c r="H320" i="12"/>
  <c r="H319" i="12"/>
  <c r="H318" i="12"/>
  <c r="H317" i="12"/>
  <c r="H316" i="12"/>
  <c r="H314"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F180" i="12"/>
  <c r="H180" i="12" s="1"/>
  <c r="H179" i="12"/>
  <c r="H178" i="12"/>
  <c r="H177" i="12"/>
  <c r="H176" i="12"/>
  <c r="H175" i="12"/>
  <c r="H174" i="12"/>
  <c r="H173" i="12"/>
  <c r="H172" i="12"/>
  <c r="H171" i="12"/>
  <c r="H170" i="12"/>
  <c r="H169" i="12"/>
  <c r="F168" i="12"/>
  <c r="H168" i="12" s="1"/>
  <c r="H167" i="12"/>
  <c r="H166" i="12"/>
  <c r="F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G114" i="12"/>
  <c r="H114" i="12" s="1"/>
  <c r="G113" i="12"/>
  <c r="F113" i="12"/>
  <c r="H113" i="12" s="1"/>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G29" i="12"/>
  <c r="H29" i="12" s="1"/>
  <c r="H28" i="12"/>
  <c r="H27" i="12"/>
  <c r="H26" i="12"/>
  <c r="H25" i="12"/>
  <c r="H24" i="12"/>
  <c r="H23" i="12"/>
  <c r="H22" i="12"/>
  <c r="H21" i="12"/>
  <c r="H20" i="12"/>
  <c r="H19" i="12"/>
  <c r="H18" i="12"/>
  <c r="H17" i="12"/>
  <c r="H16" i="12"/>
  <c r="H15" i="12"/>
  <c r="H14" i="12"/>
  <c r="H13" i="12"/>
  <c r="H12" i="12"/>
  <c r="H11" i="12"/>
  <c r="H10" i="12"/>
  <c r="H9" i="12"/>
  <c r="H8" i="12"/>
  <c r="H7" i="12"/>
  <c r="H6" i="12"/>
  <c r="H5" i="12"/>
  <c r="F315" i="11"/>
  <c r="F275" i="11"/>
  <c r="H275" i="11" s="1"/>
  <c r="F274" i="11"/>
  <c r="G2" i="11"/>
  <c r="E2" i="11"/>
  <c r="D2" i="11"/>
  <c r="H603" i="11"/>
  <c r="H602" i="11"/>
  <c r="H601" i="11"/>
  <c r="H600" i="11"/>
  <c r="F599" i="11"/>
  <c r="H599" i="11" s="1"/>
  <c r="H598" i="11"/>
  <c r="H597" i="11"/>
  <c r="H596" i="11"/>
  <c r="H595" i="11"/>
  <c r="H594" i="11"/>
  <c r="H593" i="11"/>
  <c r="H592" i="11"/>
  <c r="H591" i="11"/>
  <c r="H590" i="11"/>
  <c r="H589" i="11"/>
  <c r="H588" i="11"/>
  <c r="H587" i="11"/>
  <c r="H586" i="11"/>
  <c r="H585" i="11"/>
  <c r="H584" i="11"/>
  <c r="H583" i="11"/>
  <c r="H582" i="11"/>
  <c r="H581" i="11"/>
  <c r="H580" i="11"/>
  <c r="H579" i="11"/>
  <c r="H578" i="11"/>
  <c r="H577" i="11"/>
  <c r="H576" i="11"/>
  <c r="H575" i="11"/>
  <c r="H574" i="11"/>
  <c r="H573" i="11"/>
  <c r="H572" i="11"/>
  <c r="H571" i="11"/>
  <c r="H570" i="11"/>
  <c r="H569" i="11"/>
  <c r="H568" i="11"/>
  <c r="H567" i="11"/>
  <c r="H566" i="11"/>
  <c r="H565" i="11"/>
  <c r="H564" i="11"/>
  <c r="H563" i="11"/>
  <c r="H562" i="11"/>
  <c r="H561" i="11"/>
  <c r="H560" i="11"/>
  <c r="H559" i="11"/>
  <c r="H558" i="11"/>
  <c r="H557" i="11"/>
  <c r="H556" i="11"/>
  <c r="H555" i="11"/>
  <c r="H554" i="11"/>
  <c r="H553" i="11"/>
  <c r="H552" i="11"/>
  <c r="H551" i="11"/>
  <c r="H550" i="11"/>
  <c r="H549" i="11"/>
  <c r="H548" i="11"/>
  <c r="H547" i="11"/>
  <c r="H546" i="11"/>
  <c r="H545" i="11"/>
  <c r="H544" i="11"/>
  <c r="H543" i="11"/>
  <c r="H542" i="11"/>
  <c r="H541" i="11"/>
  <c r="H540" i="11"/>
  <c r="H539" i="11"/>
  <c r="H538" i="11"/>
  <c r="H537" i="11"/>
  <c r="H536" i="11"/>
  <c r="H535" i="11"/>
  <c r="H534" i="11"/>
  <c r="H533" i="11"/>
  <c r="H532" i="11"/>
  <c r="H531" i="11"/>
  <c r="H530" i="11"/>
  <c r="H529" i="11"/>
  <c r="H528" i="11"/>
  <c r="H527" i="11"/>
  <c r="H526" i="11"/>
  <c r="H525" i="11"/>
  <c r="H524" i="11"/>
  <c r="H523" i="11"/>
  <c r="H522" i="11"/>
  <c r="H521" i="11"/>
  <c r="H520" i="11"/>
  <c r="H519" i="11"/>
  <c r="H518" i="11"/>
  <c r="H517" i="11"/>
  <c r="H516" i="11"/>
  <c r="H515" i="11"/>
  <c r="H514" i="11"/>
  <c r="H513" i="11"/>
  <c r="H512" i="11"/>
  <c r="H511" i="11"/>
  <c r="H510" i="11"/>
  <c r="H509" i="11"/>
  <c r="H508" i="11"/>
  <c r="H507" i="11"/>
  <c r="H506" i="11"/>
  <c r="H505" i="11"/>
  <c r="H504" i="11"/>
  <c r="H503" i="11"/>
  <c r="H502" i="11"/>
  <c r="H501" i="11"/>
  <c r="H500" i="11"/>
  <c r="H499" i="11"/>
  <c r="H498" i="11"/>
  <c r="H497" i="11"/>
  <c r="H496" i="11"/>
  <c r="H495" i="11"/>
  <c r="H494" i="11"/>
  <c r="H493" i="11"/>
  <c r="H492" i="11"/>
  <c r="H491" i="11"/>
  <c r="H490" i="11"/>
  <c r="H489" i="11"/>
  <c r="H488" i="11"/>
  <c r="H487" i="11"/>
  <c r="H486" i="11"/>
  <c r="H485" i="11"/>
  <c r="H484" i="11"/>
  <c r="H483" i="11"/>
  <c r="H482" i="11"/>
  <c r="H481" i="11"/>
  <c r="H480" i="11"/>
  <c r="H479" i="11"/>
  <c r="H478" i="11"/>
  <c r="H477" i="11"/>
  <c r="H476" i="11"/>
  <c r="H475" i="11"/>
  <c r="H474" i="11"/>
  <c r="H473" i="11"/>
  <c r="H472" i="11"/>
  <c r="H471" i="11"/>
  <c r="H470" i="11"/>
  <c r="H469" i="11"/>
  <c r="H468" i="11"/>
  <c r="H467" i="11"/>
  <c r="H466" i="11"/>
  <c r="H465" i="11"/>
  <c r="H464" i="11"/>
  <c r="H463" i="11"/>
  <c r="H462" i="11"/>
  <c r="H461" i="11"/>
  <c r="H460" i="11"/>
  <c r="H459" i="11"/>
  <c r="H458" i="11"/>
  <c r="H457" i="11"/>
  <c r="H456" i="11"/>
  <c r="H455" i="11"/>
  <c r="H454" i="11"/>
  <c r="H453" i="11"/>
  <c r="H452" i="11"/>
  <c r="H451" i="11"/>
  <c r="H450" i="11"/>
  <c r="H449" i="11"/>
  <c r="H448" i="11"/>
  <c r="H447" i="11"/>
  <c r="H446" i="11"/>
  <c r="H445" i="11"/>
  <c r="H444" i="11"/>
  <c r="H443" i="11"/>
  <c r="H442" i="11"/>
  <c r="H441" i="11"/>
  <c r="H440" i="11"/>
  <c r="H439" i="11"/>
  <c r="H438" i="11"/>
  <c r="H437" i="11"/>
  <c r="H436" i="11"/>
  <c r="H435" i="11"/>
  <c r="H434" i="11"/>
  <c r="H433" i="11"/>
  <c r="H432" i="11"/>
  <c r="H431" i="11"/>
  <c r="H430" i="11"/>
  <c r="H429" i="11"/>
  <c r="H428" i="11"/>
  <c r="H427" i="11"/>
  <c r="H426" i="11"/>
  <c r="H425" i="11"/>
  <c r="H424" i="11"/>
  <c r="H423" i="11"/>
  <c r="H422" i="11"/>
  <c r="H421" i="11"/>
  <c r="H420" i="11"/>
  <c r="H419" i="11"/>
  <c r="H418" i="11"/>
  <c r="H417" i="11"/>
  <c r="H416" i="11"/>
  <c r="H415" i="11"/>
  <c r="H414" i="11"/>
  <c r="H413" i="11"/>
  <c r="H412" i="11"/>
  <c r="H411" i="11"/>
  <c r="H410" i="11"/>
  <c r="H409" i="11"/>
  <c r="H408" i="11"/>
  <c r="H407" i="11"/>
  <c r="H406" i="11"/>
  <c r="H405" i="11"/>
  <c r="H404" i="11"/>
  <c r="H403" i="11"/>
  <c r="H402" i="11"/>
  <c r="H401" i="11"/>
  <c r="H400" i="11"/>
  <c r="H399" i="11"/>
  <c r="H398" i="11"/>
  <c r="H397" i="11"/>
  <c r="H396" i="11"/>
  <c r="H395" i="11"/>
  <c r="H394" i="11"/>
  <c r="H393" i="11"/>
  <c r="H392" i="11"/>
  <c r="H391" i="11"/>
  <c r="H390" i="11"/>
  <c r="H389" i="11"/>
  <c r="H388" i="11"/>
  <c r="H387" i="11"/>
  <c r="H386" i="11"/>
  <c r="H385" i="11"/>
  <c r="H384" i="11"/>
  <c r="H383" i="11"/>
  <c r="H382" i="11"/>
  <c r="H381" i="11"/>
  <c r="H380" i="11"/>
  <c r="H379" i="11"/>
  <c r="H378" i="11"/>
  <c r="H377" i="11"/>
  <c r="H376" i="11"/>
  <c r="H375" i="11"/>
  <c r="H374" i="11"/>
  <c r="H373" i="11"/>
  <c r="H372" i="11"/>
  <c r="H371" i="11"/>
  <c r="H370" i="11"/>
  <c r="H369" i="11"/>
  <c r="H368" i="11"/>
  <c r="H367" i="11"/>
  <c r="H366" i="11"/>
  <c r="H365" i="11"/>
  <c r="H364" i="11"/>
  <c r="H363" i="11"/>
  <c r="H362" i="11"/>
  <c r="H361" i="11"/>
  <c r="H360" i="11"/>
  <c r="H359" i="11"/>
  <c r="H358" i="11"/>
  <c r="H357" i="11"/>
  <c r="H356" i="11"/>
  <c r="H355" i="11"/>
  <c r="H354" i="11"/>
  <c r="H353" i="11"/>
  <c r="H352" i="11"/>
  <c r="H351" i="11"/>
  <c r="H350" i="11"/>
  <c r="H349" i="11"/>
  <c r="H348" i="11"/>
  <c r="H347" i="11"/>
  <c r="H346" i="11"/>
  <c r="H345" i="11"/>
  <c r="H344" i="11"/>
  <c r="H343" i="11"/>
  <c r="H342" i="11"/>
  <c r="H341" i="11"/>
  <c r="H340" i="11"/>
  <c r="H339" i="11"/>
  <c r="H338" i="11"/>
  <c r="H337" i="11"/>
  <c r="H336" i="11"/>
  <c r="H335" i="11"/>
  <c r="H334" i="11"/>
  <c r="H333" i="11"/>
  <c r="H332" i="11"/>
  <c r="H331" i="11"/>
  <c r="H330" i="11"/>
  <c r="H329" i="11"/>
  <c r="H328" i="11"/>
  <c r="H327" i="11"/>
  <c r="H326" i="11"/>
  <c r="H325" i="11"/>
  <c r="H324" i="11"/>
  <c r="H323" i="11"/>
  <c r="H322" i="11"/>
  <c r="H321" i="11"/>
  <c r="H320" i="11"/>
  <c r="H319" i="11"/>
  <c r="H318" i="11"/>
  <c r="H317" i="11"/>
  <c r="H316" i="11"/>
  <c r="H315" i="11"/>
  <c r="H314" i="11"/>
  <c r="H313" i="11"/>
  <c r="H312" i="11"/>
  <c r="H311" i="11"/>
  <c r="H310" i="11"/>
  <c r="H309" i="11"/>
  <c r="H308" i="11"/>
  <c r="H307" i="11"/>
  <c r="H306" i="11"/>
  <c r="H305" i="11"/>
  <c r="H304" i="11"/>
  <c r="H303" i="11"/>
  <c r="H302" i="11"/>
  <c r="H301" i="11"/>
  <c r="H300" i="11"/>
  <c r="H299" i="11"/>
  <c r="H298" i="11"/>
  <c r="H297" i="11"/>
  <c r="H296" i="11"/>
  <c r="H295" i="11"/>
  <c r="H294" i="11"/>
  <c r="H293" i="11"/>
  <c r="H292" i="11"/>
  <c r="H291" i="11"/>
  <c r="H290" i="11"/>
  <c r="H289" i="11"/>
  <c r="H288" i="11"/>
  <c r="H287" i="11"/>
  <c r="H286" i="11"/>
  <c r="H285" i="11"/>
  <c r="H284" i="11"/>
  <c r="H283" i="11"/>
  <c r="H282" i="11"/>
  <c r="H281" i="11"/>
  <c r="H280" i="11"/>
  <c r="H279" i="11"/>
  <c r="H278" i="11"/>
  <c r="H277" i="11"/>
  <c r="H276"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F180" i="11"/>
  <c r="H180" i="11" s="1"/>
  <c r="H179" i="11"/>
  <c r="H178" i="11"/>
  <c r="H177" i="11"/>
  <c r="H176" i="11"/>
  <c r="H175" i="11"/>
  <c r="H174" i="11"/>
  <c r="H173" i="11"/>
  <c r="H172" i="11"/>
  <c r="H171" i="11"/>
  <c r="H170" i="11"/>
  <c r="H169" i="11"/>
  <c r="H168" i="11"/>
  <c r="F168" i="11"/>
  <c r="H167" i="11"/>
  <c r="F166" i="11"/>
  <c r="H166" i="11" s="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G114" i="11"/>
  <c r="H114" i="11" s="1"/>
  <c r="G113" i="11"/>
  <c r="F113" i="11"/>
  <c r="H113" i="11" s="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G29" i="11"/>
  <c r="H29" i="11" s="1"/>
  <c r="H28" i="11"/>
  <c r="H27" i="11"/>
  <c r="H26" i="11"/>
  <c r="H25" i="11"/>
  <c r="H24" i="11"/>
  <c r="H23" i="11"/>
  <c r="H22" i="11"/>
  <c r="H21" i="11"/>
  <c r="H20" i="11"/>
  <c r="H19" i="11"/>
  <c r="H18" i="11"/>
  <c r="H17" i="11"/>
  <c r="H16" i="11"/>
  <c r="H15" i="11"/>
  <c r="H14" i="11"/>
  <c r="H13" i="11"/>
  <c r="H12" i="11"/>
  <c r="H11" i="11"/>
  <c r="H10" i="11"/>
  <c r="H9" i="11"/>
  <c r="H8" i="11"/>
  <c r="H7" i="11"/>
  <c r="H6" i="11"/>
  <c r="H5" i="11"/>
  <c r="F315" i="10"/>
  <c r="H315" i="10" s="1"/>
  <c r="F275" i="10"/>
  <c r="H275" i="10" s="1"/>
  <c r="F274" i="10"/>
  <c r="H274" i="10" s="1"/>
  <c r="F180" i="10"/>
  <c r="H180" i="10" s="1"/>
  <c r="F168" i="10"/>
  <c r="F166" i="10"/>
  <c r="H166" i="10" s="1"/>
  <c r="G2" i="10"/>
  <c r="E2" i="10"/>
  <c r="D2" i="10"/>
  <c r="H603" i="10"/>
  <c r="H602" i="10"/>
  <c r="H601" i="10"/>
  <c r="H600" i="10"/>
  <c r="F599" i="10"/>
  <c r="H599" i="10" s="1"/>
  <c r="H598" i="10"/>
  <c r="H597" i="10"/>
  <c r="H596" i="10"/>
  <c r="H595" i="10"/>
  <c r="H594" i="10"/>
  <c r="H593" i="10"/>
  <c r="H592" i="10"/>
  <c r="H591" i="10"/>
  <c r="H590" i="10"/>
  <c r="H589" i="10"/>
  <c r="H588" i="10"/>
  <c r="H587" i="10"/>
  <c r="H586" i="10"/>
  <c r="H585" i="10"/>
  <c r="H584" i="10"/>
  <c r="H583" i="10"/>
  <c r="H582" i="10"/>
  <c r="H581" i="10"/>
  <c r="H580" i="10"/>
  <c r="H579" i="10"/>
  <c r="H578" i="10"/>
  <c r="H577" i="10"/>
  <c r="H576" i="10"/>
  <c r="H575" i="10"/>
  <c r="H574" i="10"/>
  <c r="H573" i="10"/>
  <c r="H572" i="10"/>
  <c r="H571" i="10"/>
  <c r="H570" i="10"/>
  <c r="H569" i="10"/>
  <c r="H568" i="10"/>
  <c r="H567" i="10"/>
  <c r="H566" i="10"/>
  <c r="H565" i="10"/>
  <c r="H564" i="10"/>
  <c r="H563" i="10"/>
  <c r="H562" i="10"/>
  <c r="H561" i="10"/>
  <c r="H560" i="10"/>
  <c r="H559" i="10"/>
  <c r="H558" i="10"/>
  <c r="H557" i="10"/>
  <c r="H556" i="10"/>
  <c r="H555" i="10"/>
  <c r="H554" i="10"/>
  <c r="H553" i="10"/>
  <c r="H552" i="10"/>
  <c r="H551" i="10"/>
  <c r="H550" i="10"/>
  <c r="H549" i="10"/>
  <c r="H548" i="10"/>
  <c r="H547" i="10"/>
  <c r="H546" i="10"/>
  <c r="H545" i="10"/>
  <c r="H544" i="10"/>
  <c r="H543" i="10"/>
  <c r="H542" i="10"/>
  <c r="H541" i="10"/>
  <c r="H540" i="10"/>
  <c r="H539" i="10"/>
  <c r="H538" i="10"/>
  <c r="H537" i="10"/>
  <c r="H536" i="10"/>
  <c r="H535" i="10"/>
  <c r="H534" i="10"/>
  <c r="H533" i="10"/>
  <c r="H532" i="10"/>
  <c r="H531" i="10"/>
  <c r="H530" i="10"/>
  <c r="H529" i="10"/>
  <c r="H528" i="10"/>
  <c r="H527" i="10"/>
  <c r="H526" i="10"/>
  <c r="H525" i="10"/>
  <c r="H524" i="10"/>
  <c r="H523" i="10"/>
  <c r="H522" i="10"/>
  <c r="H521" i="10"/>
  <c r="H520" i="10"/>
  <c r="H519" i="10"/>
  <c r="H518" i="10"/>
  <c r="H517" i="10"/>
  <c r="H516" i="10"/>
  <c r="H515" i="10"/>
  <c r="H514" i="10"/>
  <c r="H513" i="10"/>
  <c r="H512" i="10"/>
  <c r="H511" i="10"/>
  <c r="H510" i="10"/>
  <c r="H509" i="10"/>
  <c r="H508" i="10"/>
  <c r="H507" i="10"/>
  <c r="H506" i="10"/>
  <c r="H505" i="10"/>
  <c r="H504" i="10"/>
  <c r="H503" i="10"/>
  <c r="H502" i="10"/>
  <c r="H501" i="10"/>
  <c r="H500" i="10"/>
  <c r="H499" i="10"/>
  <c r="H498" i="10"/>
  <c r="H497" i="10"/>
  <c r="H496" i="10"/>
  <c r="H495" i="10"/>
  <c r="H494" i="10"/>
  <c r="H493" i="10"/>
  <c r="H492" i="10"/>
  <c r="H491" i="10"/>
  <c r="H490" i="10"/>
  <c r="H489" i="10"/>
  <c r="H488" i="10"/>
  <c r="H487" i="10"/>
  <c r="H486" i="10"/>
  <c r="H485" i="10"/>
  <c r="H484" i="10"/>
  <c r="H483" i="10"/>
  <c r="H482" i="10"/>
  <c r="H481" i="10"/>
  <c r="H480" i="10"/>
  <c r="H479" i="10"/>
  <c r="H478" i="10"/>
  <c r="H477" i="10"/>
  <c r="H476" i="10"/>
  <c r="H475" i="10"/>
  <c r="H474" i="10"/>
  <c r="H473" i="10"/>
  <c r="H472" i="10"/>
  <c r="H471" i="10"/>
  <c r="H470" i="10"/>
  <c r="H469" i="10"/>
  <c r="H468" i="10"/>
  <c r="H467" i="10"/>
  <c r="H466" i="10"/>
  <c r="H465" i="10"/>
  <c r="H464" i="10"/>
  <c r="H463" i="10"/>
  <c r="H462" i="10"/>
  <c r="H461" i="10"/>
  <c r="H460" i="10"/>
  <c r="H459" i="10"/>
  <c r="H458" i="10"/>
  <c r="H457" i="10"/>
  <c r="H456" i="10"/>
  <c r="H455" i="10"/>
  <c r="H454" i="10"/>
  <c r="H453" i="10"/>
  <c r="H452" i="10"/>
  <c r="H451" i="10"/>
  <c r="H450" i="10"/>
  <c r="H449" i="10"/>
  <c r="H448" i="10"/>
  <c r="H447" i="10"/>
  <c r="H446" i="10"/>
  <c r="H445" i="10"/>
  <c r="H444" i="10"/>
  <c r="H443" i="10"/>
  <c r="H442" i="10"/>
  <c r="H441" i="10"/>
  <c r="H440" i="10"/>
  <c r="H439" i="10"/>
  <c r="H438" i="10"/>
  <c r="H437" i="10"/>
  <c r="H436" i="10"/>
  <c r="H435" i="10"/>
  <c r="H434" i="10"/>
  <c r="H433" i="10"/>
  <c r="H432" i="10"/>
  <c r="H431" i="10"/>
  <c r="H430" i="10"/>
  <c r="H429" i="10"/>
  <c r="H428" i="10"/>
  <c r="H427" i="10"/>
  <c r="H426" i="10"/>
  <c r="H425" i="10"/>
  <c r="H424" i="10"/>
  <c r="H423" i="10"/>
  <c r="H422" i="10"/>
  <c r="H421" i="10"/>
  <c r="H420" i="10"/>
  <c r="H419" i="10"/>
  <c r="H418" i="10"/>
  <c r="H417" i="10"/>
  <c r="H416" i="10"/>
  <c r="H415" i="10"/>
  <c r="H414" i="10"/>
  <c r="H413" i="10"/>
  <c r="H412" i="10"/>
  <c r="H411" i="10"/>
  <c r="H410" i="10"/>
  <c r="H409" i="10"/>
  <c r="H408" i="10"/>
  <c r="H407" i="10"/>
  <c r="H406" i="10"/>
  <c r="H405" i="10"/>
  <c r="H404" i="10"/>
  <c r="H403" i="10"/>
  <c r="H402" i="10"/>
  <c r="H401" i="10"/>
  <c r="H400" i="10"/>
  <c r="H399" i="10"/>
  <c r="H398" i="10"/>
  <c r="H397" i="10"/>
  <c r="H396" i="10"/>
  <c r="H395" i="10"/>
  <c r="H394" i="10"/>
  <c r="H393" i="10"/>
  <c r="H392" i="10"/>
  <c r="H391" i="10"/>
  <c r="H390" i="10"/>
  <c r="H389" i="10"/>
  <c r="H388" i="10"/>
  <c r="H387" i="10"/>
  <c r="H386" i="10"/>
  <c r="H385" i="10"/>
  <c r="H384" i="10"/>
  <c r="H383" i="10"/>
  <c r="H382" i="10"/>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H357" i="10"/>
  <c r="H356" i="10"/>
  <c r="H355" i="10"/>
  <c r="H354" i="10"/>
  <c r="H353" i="10"/>
  <c r="H352" i="10"/>
  <c r="H351" i="10"/>
  <c r="H350" i="10"/>
  <c r="H349" i="10"/>
  <c r="H348" i="10"/>
  <c r="H347" i="10"/>
  <c r="H346" i="10"/>
  <c r="H345" i="10"/>
  <c r="H344" i="10"/>
  <c r="H343" i="10"/>
  <c r="H342" i="10"/>
  <c r="H341" i="10"/>
  <c r="H340" i="10"/>
  <c r="H339" i="10"/>
  <c r="H338" i="10"/>
  <c r="H337" i="10"/>
  <c r="H336" i="10"/>
  <c r="H335" i="10"/>
  <c r="H334" i="10"/>
  <c r="H333" i="10"/>
  <c r="H332" i="10"/>
  <c r="H331" i="10"/>
  <c r="H330" i="10"/>
  <c r="H329" i="10"/>
  <c r="H328" i="10"/>
  <c r="H327" i="10"/>
  <c r="H326" i="10"/>
  <c r="H325" i="10"/>
  <c r="H324" i="10"/>
  <c r="H323" i="10"/>
  <c r="H322" i="10"/>
  <c r="H321" i="10"/>
  <c r="H320" i="10"/>
  <c r="H319" i="10"/>
  <c r="H318" i="10"/>
  <c r="H317" i="10"/>
  <c r="H316" i="10"/>
  <c r="H314" i="10"/>
  <c r="H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79" i="10"/>
  <c r="H178" i="10"/>
  <c r="H177" i="10"/>
  <c r="H176" i="10"/>
  <c r="H175" i="10"/>
  <c r="H174" i="10"/>
  <c r="H173" i="10"/>
  <c r="H172" i="10"/>
  <c r="H171" i="10"/>
  <c r="H170" i="10"/>
  <c r="H169" i="10"/>
  <c r="H168" i="10"/>
  <c r="H167"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G114" i="10"/>
  <c r="G113" i="10"/>
  <c r="F113" i="10"/>
  <c r="H113" i="10" s="1"/>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G29" i="10"/>
  <c r="H29" i="10" s="1"/>
  <c r="H28" i="10"/>
  <c r="H27" i="10"/>
  <c r="H26" i="10"/>
  <c r="H25" i="10"/>
  <c r="H24" i="10"/>
  <c r="H23" i="10"/>
  <c r="H22" i="10"/>
  <c r="H21" i="10"/>
  <c r="H20" i="10"/>
  <c r="H19" i="10"/>
  <c r="H18" i="10"/>
  <c r="H17" i="10"/>
  <c r="H16" i="10"/>
  <c r="H15" i="10"/>
  <c r="H14" i="10"/>
  <c r="H13" i="10"/>
  <c r="H12" i="10"/>
  <c r="H11" i="10"/>
  <c r="H10" i="10"/>
  <c r="H9" i="10"/>
  <c r="H8" i="10"/>
  <c r="H7" i="10"/>
  <c r="H6" i="10"/>
  <c r="H5" i="10"/>
  <c r="F315" i="9"/>
  <c r="F275" i="9"/>
  <c r="F274" i="9"/>
  <c r="H274" i="9" s="1"/>
  <c r="F180" i="9"/>
  <c r="H180" i="9" s="1"/>
  <c r="F168" i="9"/>
  <c r="H168" i="9" s="1"/>
  <c r="F166" i="9"/>
  <c r="G2" i="9"/>
  <c r="E2" i="9"/>
  <c r="D2" i="9"/>
  <c r="H603" i="9"/>
  <c r="H602" i="9"/>
  <c r="H601" i="9"/>
  <c r="H600" i="9"/>
  <c r="F599" i="9"/>
  <c r="H599" i="9" s="1"/>
  <c r="H598" i="9"/>
  <c r="H597" i="9"/>
  <c r="H596" i="9"/>
  <c r="H595" i="9"/>
  <c r="H594" i="9"/>
  <c r="H593" i="9"/>
  <c r="H592" i="9"/>
  <c r="H591" i="9"/>
  <c r="H590" i="9"/>
  <c r="H589" i="9"/>
  <c r="H588" i="9"/>
  <c r="H587" i="9"/>
  <c r="H586" i="9"/>
  <c r="H585" i="9"/>
  <c r="H584" i="9"/>
  <c r="H583" i="9"/>
  <c r="H582" i="9"/>
  <c r="H581" i="9"/>
  <c r="H580" i="9"/>
  <c r="H579" i="9"/>
  <c r="H578" i="9"/>
  <c r="H577" i="9"/>
  <c r="H576" i="9"/>
  <c r="H575" i="9"/>
  <c r="H574" i="9"/>
  <c r="H573" i="9"/>
  <c r="H572" i="9"/>
  <c r="H571" i="9"/>
  <c r="H570" i="9"/>
  <c r="H569" i="9"/>
  <c r="H568" i="9"/>
  <c r="H567" i="9"/>
  <c r="H566" i="9"/>
  <c r="H565" i="9"/>
  <c r="H564" i="9"/>
  <c r="H563" i="9"/>
  <c r="H562" i="9"/>
  <c r="H561" i="9"/>
  <c r="H560" i="9"/>
  <c r="H559" i="9"/>
  <c r="H558" i="9"/>
  <c r="H557" i="9"/>
  <c r="H556" i="9"/>
  <c r="H555" i="9"/>
  <c r="H554" i="9"/>
  <c r="H553" i="9"/>
  <c r="H552" i="9"/>
  <c r="H551" i="9"/>
  <c r="H550" i="9"/>
  <c r="H549" i="9"/>
  <c r="H548" i="9"/>
  <c r="H547" i="9"/>
  <c r="H546" i="9"/>
  <c r="H545" i="9"/>
  <c r="H544" i="9"/>
  <c r="H543" i="9"/>
  <c r="H542" i="9"/>
  <c r="H541" i="9"/>
  <c r="H540" i="9"/>
  <c r="H539" i="9"/>
  <c r="H538" i="9"/>
  <c r="H537" i="9"/>
  <c r="H536" i="9"/>
  <c r="H535" i="9"/>
  <c r="H534" i="9"/>
  <c r="H533" i="9"/>
  <c r="H532" i="9"/>
  <c r="H531" i="9"/>
  <c r="H530" i="9"/>
  <c r="H529" i="9"/>
  <c r="H528" i="9"/>
  <c r="H527" i="9"/>
  <c r="H526" i="9"/>
  <c r="H525" i="9"/>
  <c r="H524" i="9"/>
  <c r="H523" i="9"/>
  <c r="H522" i="9"/>
  <c r="H521" i="9"/>
  <c r="H520" i="9"/>
  <c r="H519" i="9"/>
  <c r="H518" i="9"/>
  <c r="H517" i="9"/>
  <c r="H516" i="9"/>
  <c r="H515" i="9"/>
  <c r="H514" i="9"/>
  <c r="H513" i="9"/>
  <c r="H512" i="9"/>
  <c r="H511" i="9"/>
  <c r="H510" i="9"/>
  <c r="H509" i="9"/>
  <c r="H508" i="9"/>
  <c r="H507" i="9"/>
  <c r="H506" i="9"/>
  <c r="H505" i="9"/>
  <c r="H504" i="9"/>
  <c r="H503" i="9"/>
  <c r="H502" i="9"/>
  <c r="H501" i="9"/>
  <c r="H500" i="9"/>
  <c r="H499" i="9"/>
  <c r="H498" i="9"/>
  <c r="H497" i="9"/>
  <c r="H496" i="9"/>
  <c r="H495" i="9"/>
  <c r="H494" i="9"/>
  <c r="H493" i="9"/>
  <c r="H492" i="9"/>
  <c r="H491" i="9"/>
  <c r="H490" i="9"/>
  <c r="H489" i="9"/>
  <c r="H488" i="9"/>
  <c r="H487" i="9"/>
  <c r="H486" i="9"/>
  <c r="H485" i="9"/>
  <c r="H484" i="9"/>
  <c r="H483" i="9"/>
  <c r="H482" i="9"/>
  <c r="H481" i="9"/>
  <c r="H480" i="9"/>
  <c r="H479" i="9"/>
  <c r="H478" i="9"/>
  <c r="H477" i="9"/>
  <c r="H476" i="9"/>
  <c r="H475" i="9"/>
  <c r="H474" i="9"/>
  <c r="H473" i="9"/>
  <c r="H472" i="9"/>
  <c r="H471" i="9"/>
  <c r="H470" i="9"/>
  <c r="H469" i="9"/>
  <c r="H468" i="9"/>
  <c r="H467" i="9"/>
  <c r="H466" i="9"/>
  <c r="H465" i="9"/>
  <c r="H464" i="9"/>
  <c r="H463" i="9"/>
  <c r="H462" i="9"/>
  <c r="H461" i="9"/>
  <c r="H460" i="9"/>
  <c r="H459" i="9"/>
  <c r="H458" i="9"/>
  <c r="H457" i="9"/>
  <c r="H456" i="9"/>
  <c r="H455" i="9"/>
  <c r="H454" i="9"/>
  <c r="H453" i="9"/>
  <c r="H452" i="9"/>
  <c r="H451" i="9"/>
  <c r="H450" i="9"/>
  <c r="H449" i="9"/>
  <c r="H448" i="9"/>
  <c r="H447" i="9"/>
  <c r="H446" i="9"/>
  <c r="H445" i="9"/>
  <c r="H444" i="9"/>
  <c r="H443" i="9"/>
  <c r="H442" i="9"/>
  <c r="H441" i="9"/>
  <c r="H440" i="9"/>
  <c r="H439" i="9"/>
  <c r="H438" i="9"/>
  <c r="H437" i="9"/>
  <c r="H436" i="9"/>
  <c r="H435" i="9"/>
  <c r="H434" i="9"/>
  <c r="H433" i="9"/>
  <c r="H432" i="9"/>
  <c r="H431" i="9"/>
  <c r="H430" i="9"/>
  <c r="H429" i="9"/>
  <c r="H428" i="9"/>
  <c r="H427" i="9"/>
  <c r="H426" i="9"/>
  <c r="H425" i="9"/>
  <c r="H424" i="9"/>
  <c r="H423" i="9"/>
  <c r="H422" i="9"/>
  <c r="H421" i="9"/>
  <c r="H420" i="9"/>
  <c r="H419" i="9"/>
  <c r="H418" i="9"/>
  <c r="H417" i="9"/>
  <c r="H416" i="9"/>
  <c r="H415" i="9"/>
  <c r="H414" i="9"/>
  <c r="H413" i="9"/>
  <c r="H412" i="9"/>
  <c r="H411" i="9"/>
  <c r="H410" i="9"/>
  <c r="H409" i="9"/>
  <c r="H408" i="9"/>
  <c r="H407" i="9"/>
  <c r="H406" i="9"/>
  <c r="H405" i="9"/>
  <c r="H404" i="9"/>
  <c r="H403" i="9"/>
  <c r="H402" i="9"/>
  <c r="H401" i="9"/>
  <c r="H400" i="9"/>
  <c r="H399" i="9"/>
  <c r="H398" i="9"/>
  <c r="H397" i="9"/>
  <c r="H396" i="9"/>
  <c r="H395" i="9"/>
  <c r="H394" i="9"/>
  <c r="H393" i="9"/>
  <c r="H392" i="9"/>
  <c r="H391" i="9"/>
  <c r="H390" i="9"/>
  <c r="H389" i="9"/>
  <c r="H388" i="9"/>
  <c r="H387" i="9"/>
  <c r="H386" i="9"/>
  <c r="H385" i="9"/>
  <c r="H384" i="9"/>
  <c r="H383" i="9"/>
  <c r="H382" i="9"/>
  <c r="H381" i="9"/>
  <c r="H380" i="9"/>
  <c r="H379" i="9"/>
  <c r="H378" i="9"/>
  <c r="H377" i="9"/>
  <c r="H376" i="9"/>
  <c r="H375" i="9"/>
  <c r="H374" i="9"/>
  <c r="H373" i="9"/>
  <c r="H372" i="9"/>
  <c r="H371" i="9"/>
  <c r="H370" i="9"/>
  <c r="H369" i="9"/>
  <c r="H368" i="9"/>
  <c r="H367" i="9"/>
  <c r="H366" i="9"/>
  <c r="H365" i="9"/>
  <c r="H364" i="9"/>
  <c r="H363" i="9"/>
  <c r="H362" i="9"/>
  <c r="H361" i="9"/>
  <c r="H360" i="9"/>
  <c r="H359" i="9"/>
  <c r="H358" i="9"/>
  <c r="H357" i="9"/>
  <c r="H356" i="9"/>
  <c r="H355" i="9"/>
  <c r="H354" i="9"/>
  <c r="H353" i="9"/>
  <c r="H352" i="9"/>
  <c r="H351" i="9"/>
  <c r="H350" i="9"/>
  <c r="H349" i="9"/>
  <c r="H348" i="9"/>
  <c r="H347" i="9"/>
  <c r="H346" i="9"/>
  <c r="H345" i="9"/>
  <c r="H344" i="9"/>
  <c r="H343" i="9"/>
  <c r="H342" i="9"/>
  <c r="H341" i="9"/>
  <c r="H340" i="9"/>
  <c r="H339" i="9"/>
  <c r="H338" i="9"/>
  <c r="H337" i="9"/>
  <c r="H336" i="9"/>
  <c r="H335" i="9"/>
  <c r="H334" i="9"/>
  <c r="H333" i="9"/>
  <c r="H332" i="9"/>
  <c r="H331" i="9"/>
  <c r="H330" i="9"/>
  <c r="H329" i="9"/>
  <c r="H328" i="9"/>
  <c r="H327" i="9"/>
  <c r="H326" i="9"/>
  <c r="H325" i="9"/>
  <c r="H324" i="9"/>
  <c r="H323" i="9"/>
  <c r="H322" i="9"/>
  <c r="H321" i="9"/>
  <c r="H320" i="9"/>
  <c r="H319" i="9"/>
  <c r="H318" i="9"/>
  <c r="H317" i="9"/>
  <c r="H316" i="9"/>
  <c r="H315" i="9"/>
  <c r="H314" i="9"/>
  <c r="H313" i="9"/>
  <c r="H312" i="9"/>
  <c r="H311" i="9"/>
  <c r="H310" i="9"/>
  <c r="H309" i="9"/>
  <c r="H308" i="9"/>
  <c r="H307" i="9"/>
  <c r="H306" i="9"/>
  <c r="H305" i="9"/>
  <c r="H304" i="9"/>
  <c r="H303" i="9"/>
  <c r="H302" i="9"/>
  <c r="H301" i="9"/>
  <c r="H300" i="9"/>
  <c r="H299" i="9"/>
  <c r="H298" i="9"/>
  <c r="H297" i="9"/>
  <c r="H296" i="9"/>
  <c r="H295" i="9"/>
  <c r="H294" i="9"/>
  <c r="H293" i="9"/>
  <c r="H292" i="9"/>
  <c r="H291" i="9"/>
  <c r="H290" i="9"/>
  <c r="H289" i="9"/>
  <c r="H288" i="9"/>
  <c r="H287" i="9"/>
  <c r="H286" i="9"/>
  <c r="H285" i="9"/>
  <c r="H284" i="9"/>
  <c r="H283" i="9"/>
  <c r="H282" i="9"/>
  <c r="H281" i="9"/>
  <c r="H280" i="9"/>
  <c r="H279" i="9"/>
  <c r="H278" i="9"/>
  <c r="H277" i="9"/>
  <c r="H276" i="9"/>
  <c r="H275"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79" i="9"/>
  <c r="H178" i="9"/>
  <c r="H177" i="9"/>
  <c r="H176" i="9"/>
  <c r="H175" i="9"/>
  <c r="H174" i="9"/>
  <c r="H173" i="9"/>
  <c r="H172" i="9"/>
  <c r="H171" i="9"/>
  <c r="H170" i="9"/>
  <c r="H169"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G114" i="9"/>
  <c r="H114" i="9" s="1"/>
  <c r="G113" i="9"/>
  <c r="F113" i="9"/>
  <c r="H113" i="9" s="1"/>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G29" i="9"/>
  <c r="H29" i="9" s="1"/>
  <c r="H28" i="9"/>
  <c r="H27" i="9"/>
  <c r="H26" i="9"/>
  <c r="H25" i="9"/>
  <c r="H24" i="9"/>
  <c r="H23" i="9"/>
  <c r="H22" i="9"/>
  <c r="H21" i="9"/>
  <c r="H20" i="9"/>
  <c r="H19" i="9"/>
  <c r="H18" i="9"/>
  <c r="H17" i="9"/>
  <c r="H16" i="9"/>
  <c r="H15" i="9"/>
  <c r="H14" i="9"/>
  <c r="H13" i="9"/>
  <c r="H12" i="9"/>
  <c r="H11" i="9"/>
  <c r="H10" i="9"/>
  <c r="H9" i="9"/>
  <c r="H8" i="9"/>
  <c r="H7" i="9"/>
  <c r="H6" i="9"/>
  <c r="H5" i="9"/>
  <c r="F315" i="8"/>
  <c r="H315" i="8" s="1"/>
  <c r="G2" i="8"/>
  <c r="E2" i="8"/>
  <c r="D2" i="8"/>
  <c r="H603" i="8"/>
  <c r="H602" i="8"/>
  <c r="H601" i="8"/>
  <c r="H600" i="8"/>
  <c r="F599" i="8"/>
  <c r="H599" i="8" s="1"/>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F180" i="8"/>
  <c r="H179" i="8"/>
  <c r="H178" i="8"/>
  <c r="H177" i="8"/>
  <c r="H176" i="8"/>
  <c r="H175" i="8"/>
  <c r="H174" i="8"/>
  <c r="H173" i="8"/>
  <c r="H172" i="8"/>
  <c r="H171" i="8"/>
  <c r="H170" i="8"/>
  <c r="H169" i="8"/>
  <c r="F168" i="8"/>
  <c r="H168" i="8" s="1"/>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G114" i="8"/>
  <c r="G113" i="8"/>
  <c r="F113" i="8"/>
  <c r="H113" i="8" s="1"/>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G29" i="8"/>
  <c r="H29" i="8" s="1"/>
  <c r="H28" i="8"/>
  <c r="H27" i="8"/>
  <c r="H26" i="8"/>
  <c r="H25" i="8"/>
  <c r="H24" i="8"/>
  <c r="H23" i="8"/>
  <c r="H22" i="8"/>
  <c r="H21" i="8"/>
  <c r="H20" i="8"/>
  <c r="H19" i="8"/>
  <c r="H18" i="8"/>
  <c r="H17" i="8"/>
  <c r="H16" i="8"/>
  <c r="H15" i="8"/>
  <c r="H14" i="8"/>
  <c r="H13" i="8"/>
  <c r="H12" i="8"/>
  <c r="H11" i="8"/>
  <c r="H10" i="8"/>
  <c r="H9" i="8"/>
  <c r="H8" i="8"/>
  <c r="H7" i="8"/>
  <c r="H6" i="8"/>
  <c r="H5" i="8"/>
  <c r="F315" i="7"/>
  <c r="G2" i="7"/>
  <c r="E2" i="7"/>
  <c r="D2" i="7"/>
  <c r="H603" i="7"/>
  <c r="H602" i="7"/>
  <c r="H601" i="7"/>
  <c r="H600" i="7"/>
  <c r="F599" i="7"/>
  <c r="H599" i="7" s="1"/>
  <c r="H598" i="7"/>
  <c r="H597" i="7"/>
  <c r="H596" i="7"/>
  <c r="H595" i="7"/>
  <c r="H594" i="7"/>
  <c r="H593" i="7"/>
  <c r="H592" i="7"/>
  <c r="H591" i="7"/>
  <c r="H590" i="7"/>
  <c r="H589" i="7"/>
  <c r="H588" i="7"/>
  <c r="H587" i="7"/>
  <c r="H586" i="7"/>
  <c r="H585" i="7"/>
  <c r="H584" i="7"/>
  <c r="H583" i="7"/>
  <c r="H582" i="7"/>
  <c r="H581" i="7"/>
  <c r="H580" i="7"/>
  <c r="H579" i="7"/>
  <c r="H578" i="7"/>
  <c r="H577" i="7"/>
  <c r="H576" i="7"/>
  <c r="H575" i="7"/>
  <c r="H574" i="7"/>
  <c r="H573" i="7"/>
  <c r="H57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F180" i="7"/>
  <c r="H180" i="7" s="1"/>
  <c r="H179" i="7"/>
  <c r="H178" i="7"/>
  <c r="H177" i="7"/>
  <c r="H176" i="7"/>
  <c r="H175" i="7"/>
  <c r="H174" i="7"/>
  <c r="H173" i="7"/>
  <c r="H172" i="7"/>
  <c r="H171" i="7"/>
  <c r="H170" i="7"/>
  <c r="H169" i="7"/>
  <c r="F168" i="7"/>
  <c r="H168" i="7" s="1"/>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G114" i="7"/>
  <c r="H114" i="7" s="1"/>
  <c r="G113" i="7"/>
  <c r="F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G29" i="7"/>
  <c r="H29" i="7" s="1"/>
  <c r="H28" i="7"/>
  <c r="H27" i="7"/>
  <c r="H26" i="7"/>
  <c r="H25" i="7"/>
  <c r="H24" i="7"/>
  <c r="H23" i="7"/>
  <c r="H22" i="7"/>
  <c r="H21" i="7"/>
  <c r="H20" i="7"/>
  <c r="H19" i="7"/>
  <c r="H18" i="7"/>
  <c r="H17" i="7"/>
  <c r="H16" i="7"/>
  <c r="H15" i="7"/>
  <c r="H14" i="7"/>
  <c r="H13" i="7"/>
  <c r="H12" i="7"/>
  <c r="H11" i="7"/>
  <c r="H10" i="7"/>
  <c r="H9" i="7"/>
  <c r="H8" i="7"/>
  <c r="H7" i="7"/>
  <c r="H6" i="7"/>
  <c r="H5" i="7"/>
  <c r="F315" i="6"/>
  <c r="H315" i="6" s="1"/>
  <c r="F180" i="6"/>
  <c r="H180" i="6" s="1"/>
  <c r="F168" i="6"/>
  <c r="H168" i="6" s="1"/>
  <c r="G2" i="6"/>
  <c r="E2" i="6"/>
  <c r="D2" i="6"/>
  <c r="H603" i="6"/>
  <c r="H602" i="6"/>
  <c r="H601" i="6"/>
  <c r="H600" i="6"/>
  <c r="F599" i="6"/>
  <c r="H599" i="6" s="1"/>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79" i="6"/>
  <c r="H178" i="6"/>
  <c r="H177" i="6"/>
  <c r="H176" i="6"/>
  <c r="H175" i="6"/>
  <c r="H174" i="6"/>
  <c r="H173" i="6"/>
  <c r="H172" i="6"/>
  <c r="H171" i="6"/>
  <c r="H170" i="6"/>
  <c r="H169"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G114" i="6"/>
  <c r="H114" i="6" s="1"/>
  <c r="H113" i="6"/>
  <c r="G113" i="6"/>
  <c r="F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G29" i="6"/>
  <c r="H28" i="6"/>
  <c r="H27" i="6"/>
  <c r="H26" i="6"/>
  <c r="H25" i="6"/>
  <c r="H24" i="6"/>
  <c r="H23" i="6"/>
  <c r="H22" i="6"/>
  <c r="H21" i="6"/>
  <c r="H20" i="6"/>
  <c r="H19" i="6"/>
  <c r="H18" i="6"/>
  <c r="H17" i="6"/>
  <c r="H16" i="6"/>
  <c r="H15" i="6"/>
  <c r="H14" i="6"/>
  <c r="H13" i="6"/>
  <c r="H12" i="6"/>
  <c r="H11" i="6"/>
  <c r="H10" i="6"/>
  <c r="H9" i="6"/>
  <c r="H8" i="6"/>
  <c r="H7" i="6"/>
  <c r="H6" i="6"/>
  <c r="H5" i="6"/>
  <c r="G29" i="5"/>
  <c r="H29" i="5" s="1"/>
  <c r="F180" i="2"/>
  <c r="F180" i="4"/>
  <c r="H180" i="4" s="1"/>
  <c r="F180" i="5"/>
  <c r="H180" i="5" s="1"/>
  <c r="F168" i="5"/>
  <c r="H168" i="5" s="1"/>
  <c r="F90" i="5"/>
  <c r="F89" i="5"/>
  <c r="E2" i="5"/>
  <c r="G2" i="5"/>
  <c r="D2" i="5"/>
  <c r="H603" i="5"/>
  <c r="H602" i="5"/>
  <c r="H601" i="5"/>
  <c r="H600" i="5"/>
  <c r="H599" i="5"/>
  <c r="F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F315" i="5"/>
  <c r="H315" i="5" s="1"/>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79" i="5"/>
  <c r="H178" i="5"/>
  <c r="H177" i="5"/>
  <c r="H176" i="5"/>
  <c r="H175" i="5"/>
  <c r="H174" i="5"/>
  <c r="H173" i="5"/>
  <c r="H172" i="5"/>
  <c r="H171" i="5"/>
  <c r="H170" i="5"/>
  <c r="H169"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G114" i="5"/>
  <c r="H114" i="5" s="1"/>
  <c r="G113" i="5"/>
  <c r="F113" i="5"/>
  <c r="H113" i="5" s="1"/>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8" i="5"/>
  <c r="H27" i="5"/>
  <c r="H26" i="5"/>
  <c r="H25" i="5"/>
  <c r="H24" i="5"/>
  <c r="H23" i="5"/>
  <c r="H22" i="5"/>
  <c r="H21" i="5"/>
  <c r="H20" i="5"/>
  <c r="H19" i="5"/>
  <c r="H18" i="5"/>
  <c r="H17" i="5"/>
  <c r="H16" i="5"/>
  <c r="H15" i="5"/>
  <c r="H14" i="5"/>
  <c r="H13" i="5"/>
  <c r="H12" i="5"/>
  <c r="H11" i="5"/>
  <c r="H10" i="5"/>
  <c r="H9" i="5"/>
  <c r="H8" i="5"/>
  <c r="H7" i="5"/>
  <c r="H6" i="5"/>
  <c r="H5" i="5"/>
  <c r="F599" i="2"/>
  <c r="F599" i="4"/>
  <c r="F166" i="4"/>
  <c r="H166" i="4" s="1"/>
  <c r="G2" i="4"/>
  <c r="E2" i="4"/>
  <c r="D2" i="4"/>
  <c r="H603" i="4"/>
  <c r="H602" i="4"/>
  <c r="H601" i="4"/>
  <c r="H600" i="4"/>
  <c r="H599" i="4"/>
  <c r="H598" i="4"/>
  <c r="H597" i="4"/>
  <c r="H596" i="4"/>
  <c r="H595" i="4"/>
  <c r="H594" i="4"/>
  <c r="H593" i="4"/>
  <c r="H592" i="4"/>
  <c r="H591" i="4"/>
  <c r="H590" i="4"/>
  <c r="H589" i="4"/>
  <c r="H588" i="4"/>
  <c r="H587" i="4"/>
  <c r="H586" i="4"/>
  <c r="H585" i="4"/>
  <c r="H584" i="4"/>
  <c r="H583" i="4"/>
  <c r="H582" i="4"/>
  <c r="H581" i="4"/>
  <c r="H580" i="4"/>
  <c r="H579" i="4"/>
  <c r="H578" i="4"/>
  <c r="H577" i="4"/>
  <c r="H576" i="4"/>
  <c r="H575" i="4"/>
  <c r="H574" i="4"/>
  <c r="H573" i="4"/>
  <c r="H572" i="4"/>
  <c r="H571" i="4"/>
  <c r="H570" i="4"/>
  <c r="H569" i="4"/>
  <c r="H568" i="4"/>
  <c r="H567" i="4"/>
  <c r="H566" i="4"/>
  <c r="H565" i="4"/>
  <c r="H564" i="4"/>
  <c r="H563" i="4"/>
  <c r="H562" i="4"/>
  <c r="H561" i="4"/>
  <c r="H560" i="4"/>
  <c r="H559" i="4"/>
  <c r="H558" i="4"/>
  <c r="H557" i="4"/>
  <c r="H556" i="4"/>
  <c r="H555" i="4"/>
  <c r="H554"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F315" i="4"/>
  <c r="H315" i="4" s="1"/>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79" i="4"/>
  <c r="H178" i="4"/>
  <c r="H177" i="4"/>
  <c r="H176" i="4"/>
  <c r="H175" i="4"/>
  <c r="H174" i="4"/>
  <c r="H173" i="4"/>
  <c r="H172" i="4"/>
  <c r="H171" i="4"/>
  <c r="H170" i="4"/>
  <c r="H169" i="4"/>
  <c r="F168" i="4"/>
  <c r="H168" i="4" s="1"/>
  <c r="H167"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G114" i="4"/>
  <c r="H114" i="4" s="1"/>
  <c r="G113" i="4"/>
  <c r="H113" i="4" s="1"/>
  <c r="F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F113" i="2"/>
  <c r="G114" i="2"/>
  <c r="G113" i="2"/>
  <c r="H108" i="2"/>
  <c r="H107" i="2"/>
  <c r="H113" i="7" l="1"/>
  <c r="H641" i="14"/>
  <c r="H641" i="13"/>
  <c r="H641" i="12"/>
  <c r="G643" i="12" s="1"/>
  <c r="H643" i="12" s="1"/>
  <c r="H645" i="12" s="1"/>
  <c r="G14" i="3" s="1"/>
  <c r="H641" i="11"/>
  <c r="G643" i="11" s="1"/>
  <c r="H643" i="11" s="1"/>
  <c r="H641" i="10"/>
  <c r="H641" i="9"/>
  <c r="G643" i="9" s="1"/>
  <c r="H643" i="9" s="1"/>
  <c r="H645" i="9" s="1"/>
  <c r="G11" i="3" s="1"/>
  <c r="H641" i="8"/>
  <c r="H641" i="7"/>
  <c r="H641" i="6"/>
  <c r="G643" i="6" s="1"/>
  <c r="H643" i="6" s="1"/>
  <c r="H645" i="6" s="1"/>
  <c r="G8" i="3" s="1"/>
  <c r="H641" i="5"/>
  <c r="H641" i="4"/>
  <c r="G643" i="14" l="1"/>
  <c r="H643" i="14" s="1"/>
  <c r="H645" i="14" s="1"/>
  <c r="G16" i="3" s="1"/>
  <c r="G643" i="13"/>
  <c r="H643" i="13" s="1"/>
  <c r="H645" i="13" s="1"/>
  <c r="G15" i="3" s="1"/>
  <c r="H645" i="11"/>
  <c r="G13" i="3" s="1"/>
  <c r="G643" i="10"/>
  <c r="H643" i="10" s="1"/>
  <c r="H645" i="10" s="1"/>
  <c r="G12" i="3" s="1"/>
  <c r="G643" i="8"/>
  <c r="H643" i="8" s="1"/>
  <c r="H645" i="8" s="1"/>
  <c r="G10" i="3" s="1"/>
  <c r="G643" i="7"/>
  <c r="H643" i="7" s="1"/>
  <c r="H645" i="7" s="1"/>
  <c r="G9" i="3" s="1"/>
  <c r="G643" i="5"/>
  <c r="H643" i="5" s="1"/>
  <c r="H645" i="5" s="1"/>
  <c r="G7" i="3" s="1"/>
  <c r="G643" i="4"/>
  <c r="H643" i="4" s="1"/>
  <c r="H645" i="4" s="1"/>
  <c r="G6" i="3" s="1"/>
  <c r="F315" i="2" l="1"/>
  <c r="F166" i="2"/>
  <c r="F168" i="2"/>
  <c r="H168" i="2" s="1"/>
  <c r="H114" i="2"/>
  <c r="H113" i="2"/>
  <c r="H603" i="2"/>
  <c r="H599" i="2"/>
  <c r="H601" i="2"/>
  <c r="H600" i="2"/>
  <c r="H598" i="2"/>
  <c r="H561"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0" i="2"/>
  <c r="H559" i="2"/>
  <c r="H558" i="2"/>
  <c r="H557" i="2"/>
  <c r="H556" i="2"/>
  <c r="H509"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7" i="2"/>
  <c r="H508" i="2"/>
  <c r="H506" i="2"/>
  <c r="H478"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33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5" i="2"/>
  <c r="H337" i="2"/>
  <c r="H336" i="2"/>
  <c r="H329" i="2"/>
  <c r="H334" i="2"/>
  <c r="H333" i="2"/>
  <c r="H332" i="2"/>
  <c r="H331" i="2"/>
  <c r="H330" i="2"/>
  <c r="H328" i="2"/>
  <c r="H327" i="2"/>
  <c r="H315" i="2"/>
  <c r="H326" i="2"/>
  <c r="H325" i="2"/>
  <c r="H324" i="2"/>
  <c r="H323" i="2"/>
  <c r="H322" i="2"/>
  <c r="H321" i="2"/>
  <c r="H320" i="2"/>
  <c r="H319" i="2"/>
  <c r="H318" i="2"/>
  <c r="H317" i="2"/>
  <c r="H316" i="2"/>
  <c r="H311" i="2"/>
  <c r="H314" i="2"/>
  <c r="H313" i="2"/>
  <c r="H312" i="2"/>
  <c r="H310" i="2"/>
  <c r="H302" i="2"/>
  <c r="H309" i="2"/>
  <c r="H308" i="2"/>
  <c r="H307" i="2"/>
  <c r="H306" i="2"/>
  <c r="H305" i="2"/>
  <c r="H304" i="2"/>
  <c r="H303" i="2"/>
  <c r="H300" i="2"/>
  <c r="H301" i="2"/>
  <c r="H278" i="2"/>
  <c r="H299" i="2"/>
  <c r="H298" i="2"/>
  <c r="H297" i="2"/>
  <c r="H296" i="2"/>
  <c r="H295" i="2"/>
  <c r="H294" i="2"/>
  <c r="H293" i="2"/>
  <c r="H292" i="2"/>
  <c r="H291" i="2"/>
  <c r="H290" i="2"/>
  <c r="H289" i="2"/>
  <c r="H288" i="2"/>
  <c r="H287" i="2"/>
  <c r="H286" i="2"/>
  <c r="H285" i="2"/>
  <c r="H284" i="2"/>
  <c r="H283" i="2"/>
  <c r="H282" i="2"/>
  <c r="H281" i="2"/>
  <c r="H280" i="2"/>
  <c r="H279" i="2"/>
  <c r="H602"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2" i="2"/>
  <c r="H111" i="2"/>
  <c r="H110" i="2"/>
  <c r="H109"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641" i="2" l="1"/>
  <c r="G643" i="2" s="1"/>
  <c r="H643" i="2" l="1"/>
  <c r="H645" i="2" s="1"/>
  <c r="G5" i="3" s="1"/>
  <c r="G18" i="3" s="1"/>
  <c r="G19" i="3" l="1"/>
  <c r="G20" i="3" s="1"/>
</calcChain>
</file>

<file path=xl/sharedStrings.xml><?xml version="1.0" encoding="utf-8"?>
<sst xmlns="http://schemas.openxmlformats.org/spreadsheetml/2006/main" count="48069" uniqueCount="1582">
  <si>
    <t>LINEA</t>
  </si>
  <si>
    <t>SKU</t>
  </si>
  <si>
    <t>DESCRIPCION CORTA</t>
  </si>
  <si>
    <t>UNIDAD</t>
  </si>
  <si>
    <t>CANTIDAD</t>
  </si>
  <si>
    <t>CLPUNIT</t>
  </si>
  <si>
    <t>TOTAL</t>
  </si>
  <si>
    <t>ESPECIALIDAD</t>
  </si>
  <si>
    <t>SUB PARTIDA</t>
  </si>
  <si>
    <t>DESCRIPCION LARGA</t>
  </si>
  <si>
    <t>002.022.0031</t>
  </si>
  <si>
    <t>Carpeta de Bolones (Metro Cubico)</t>
  </si>
  <si>
    <t>M3</t>
  </si>
  <si>
    <t>OOCC</t>
  </si>
  <si>
    <t>Caminos y/o Obras asociadas</t>
  </si>
  <si>
    <t>Comprende suministro, transporte e instalación, ademas todas las herramientas y personal necesario para toda la actividad.</t>
  </si>
  <si>
    <t>002.022.0032</t>
  </si>
  <si>
    <t>Sum./Inst. Tubo Acero Corrugado D = 1,00 M</t>
  </si>
  <si>
    <t>METRO</t>
  </si>
  <si>
    <t>Considera suministro e instalación de tubo de acero corrugado. Considera maquinaria.</t>
  </si>
  <si>
    <t>002.022.0033</t>
  </si>
  <si>
    <t>Provisión E Instalación de Pavimento Asfaltico E = 4 Cm</t>
  </si>
  <si>
    <t>M2</t>
  </si>
  <si>
    <t>Considera suministro e instalación</t>
  </si>
  <si>
    <t>008.002.0575</t>
  </si>
  <si>
    <t>Construcción Camino de Acceso 4X4 (4M) (&gt; 2000 M)</t>
  </si>
  <si>
    <t>008.002.0576</t>
  </si>
  <si>
    <t>Construcción Camino de Acceso 4X4 (4M) (1500 - 2000 M)</t>
  </si>
  <si>
    <t>008.002.0577</t>
  </si>
  <si>
    <t>Construcción Camino de Acceso 4X4 (4M) (1000 - 1500 M)</t>
  </si>
  <si>
    <t>008.002.0578</t>
  </si>
  <si>
    <t>Construcción Camino de Acceso 4X4 (4M) (501 - 1000 M)</t>
  </si>
  <si>
    <t>008.002.0579</t>
  </si>
  <si>
    <t>Construcción Camino de Acceso 4X4 (4M) (101 - 500 M)</t>
  </si>
  <si>
    <t>008.002.0580</t>
  </si>
  <si>
    <t>Construcción Camino de Acceso 4X4 (4M) (0 - 100 M)</t>
  </si>
  <si>
    <t>008.002.0581</t>
  </si>
  <si>
    <t>Construcción Huella de Acceso 4X4 (&gt; 2000 M)</t>
  </si>
  <si>
    <t>008.002.0582</t>
  </si>
  <si>
    <t>Construcción Huella de Acceso 4X4 (1500 - 2000 M)</t>
  </si>
  <si>
    <t>008.002.0583</t>
  </si>
  <si>
    <t>Construcción Huella de Acceso 4X4 (1000 - 1500 M)</t>
  </si>
  <si>
    <t>008.002.0584</t>
  </si>
  <si>
    <t>Construcción Huella de Acceso 4X4 (501 - 1000 M)</t>
  </si>
  <si>
    <t>008.002.0585</t>
  </si>
  <si>
    <t>Construcción Huella de Acceso 4X4 (101 - 500 M)</t>
  </si>
  <si>
    <t>008.002.0586</t>
  </si>
  <si>
    <t>Construcción Huella de Acceso 4X4 (0 - 100 M)</t>
  </si>
  <si>
    <t>008.002.0587</t>
  </si>
  <si>
    <t>Mejoramiento Camino de Acceso 4X4 (4M) (&gt; 2000 M)</t>
  </si>
  <si>
    <t>008.002.0588</t>
  </si>
  <si>
    <t>Mejoramiento Camino de Acceso 4X4 (4M) (1500 - 2000 M)</t>
  </si>
  <si>
    <t>008.002.0589</t>
  </si>
  <si>
    <t>Mejoramiento Camino de Acceso 4X4 (4M) (1000 - 1500 M)</t>
  </si>
  <si>
    <t>008.002.0590</t>
  </si>
  <si>
    <t>Mejoramiento Camino de Acceso 4X4 (4M) (501 - 1000 M)</t>
  </si>
  <si>
    <t>008.002.0591</t>
  </si>
  <si>
    <t>Mejoramiento Camino de Acceso 4X4 (4M) (101 - 500 M)</t>
  </si>
  <si>
    <t>008.002.0592</t>
  </si>
  <si>
    <t>Mejoramiento Camino de Acceso 4X4 (4M) (4 M) (0 - 100 M)</t>
  </si>
  <si>
    <t>008.002.0593</t>
  </si>
  <si>
    <t>Mejoramiento Huella de Acceso 4X4 (&gt; 2000 M)</t>
  </si>
  <si>
    <t>008.002.0594</t>
  </si>
  <si>
    <t>Mejoramiento Huella de Acceso 4X4 (1500 - 2000 M)</t>
  </si>
  <si>
    <t>008.002.0595</t>
  </si>
  <si>
    <t>Mejoramiento Huella de Acceso 4X4 (1000 - 1500 M)</t>
  </si>
  <si>
    <t>008.002.0596</t>
  </si>
  <si>
    <t>Mejoramiento Huella de Acceso 4X4 (501 - 1000 M)</t>
  </si>
  <si>
    <t>008.002.0597</t>
  </si>
  <si>
    <t>Mejoramiento Huella de Acceso 4X4 (101 - 500 M)</t>
  </si>
  <si>
    <t>008.002.0598</t>
  </si>
  <si>
    <t>Mejoramiento Huella de Acceso 4X4 (0 - 100 M)</t>
  </si>
  <si>
    <t>002.022.0005</t>
  </si>
  <si>
    <t>Arriendo Motobomba Para Agotamiento de Napa</t>
  </si>
  <si>
    <t>HORA</t>
  </si>
  <si>
    <t>Control de Napas.</t>
  </si>
  <si>
    <t>Corresponde a la implementación de sistema mecánico para evacuar el agua que anega las excavaciones que se requieren por proyecto.</t>
  </si>
  <si>
    <t>002.022.0006</t>
  </si>
  <si>
    <t>Arriendo Punteras Para Agotamiento de Napa</t>
  </si>
  <si>
    <t>ITEM A UTILIZAR PREVIA SOLICITUD y AUTORIZACION de WOM</t>
  </si>
  <si>
    <t>002.022.0007</t>
  </si>
  <si>
    <t>Demolición y Retiro Pavimento de Hormigón</t>
  </si>
  <si>
    <t>Demolición</t>
  </si>
  <si>
    <t>Corresponde a demolición de pavimentos que interfieren con la ejecución del proyecto. Contempla el transporte yretiro de excedentes a botadero. Considera un espesor de 20 cm</t>
  </si>
  <si>
    <t>002.022.0008</t>
  </si>
  <si>
    <t>Demolición y Retiro Pavimento Asfáltico</t>
  </si>
  <si>
    <t>Corresponde a demolición de asfalto que interfieren con la ejecución del proyecto. Contempla el transporte yretiro de excedentes a botadero. Considera un espesor de 6 cm</t>
  </si>
  <si>
    <t>002.022.0009</t>
  </si>
  <si>
    <t>Demolición y Retiro Estructuras de Hormigón (Metro Cubico)</t>
  </si>
  <si>
    <t>Corresponde a demolición de estructuras existentesque interfieren con la ejecución del proyecto. Contempla el retiro y transporte de excedentes a botadero. Considera mano de obra. CONSIDERAR ESPESOR ENTRE 20 A 35 CM</t>
  </si>
  <si>
    <t>002.022.0010</t>
  </si>
  <si>
    <t>Demolición y Retiro Estructuras de Albañilería</t>
  </si>
  <si>
    <t>Corresponde a demolición de estructuras existentes que interfieren con la ejecución del proyecto. Contempla el retiro y transporte de excedentes a botadero. Considera mano de obra</t>
  </si>
  <si>
    <t>002.022.0011</t>
  </si>
  <si>
    <t>Demolición de Tabiquería</t>
  </si>
  <si>
    <t>002.022.0012</t>
  </si>
  <si>
    <t>Desarme y Retiro de Estructuras Metálicas</t>
  </si>
  <si>
    <t>Corresponde a demolición de estructuras existentes que interfieren con la ejecución del proyecto. Contempla el retiro y transporte de excedentes a botadero o Bodega WOM. Considera mano de obra</t>
  </si>
  <si>
    <t>002.022.0013</t>
  </si>
  <si>
    <t>Demolición y Retiro de Radier</t>
  </si>
  <si>
    <t>Corresponde a demolición de estructuras existentes que interfieren con la ejecución del proyecto. Contempla el retiro y transporte de excedentes a botadero. Considera mano de obra. CONSIDERAR ESPESOR ENTRE 20 A 30CM</t>
  </si>
  <si>
    <t>002.022.0014</t>
  </si>
  <si>
    <t>Retiro de Gabinete de Equipos Wom</t>
  </si>
  <si>
    <t>Considera el traslado de equipos a las bodegas de WOM</t>
  </si>
  <si>
    <t>002.022.0015</t>
  </si>
  <si>
    <t>Desarme y Retiro de Cerco Acmafor 3D</t>
  </si>
  <si>
    <t>Corresponde a demolición de estructuras existentes. Contempla el retiro y transporte de excedentes a botadero. Considera mano de obra</t>
  </si>
  <si>
    <t>002.022.0073</t>
  </si>
  <si>
    <t>Desmontaje Tas de 60 M</t>
  </si>
  <si>
    <t>Desmontaje estructuras</t>
  </si>
  <si>
    <t>Corresponde a la actividad de desmontaje de estructuras contempla todo trabajo necesario para lograr el desmontaje de la estructura de acuerdo a proyecto, cumpliendo con todas las normas vigentes de seguridad y calidad. Considera uso de pluma manual (con memoria de calculo) . En el caso de requerir andamios estos serán suministrados por WOM. considera además la entrega de la estructura en bodega WOM Santiago.</t>
  </si>
  <si>
    <t>002.022.0074</t>
  </si>
  <si>
    <t>Desmontaje Tas de 54 M</t>
  </si>
  <si>
    <t>002.022.0075</t>
  </si>
  <si>
    <t>Desmontaje Tas de 48 M</t>
  </si>
  <si>
    <t>002.022.0076</t>
  </si>
  <si>
    <t>Desmontaje Tas de 42 M</t>
  </si>
  <si>
    <t>002.022.0077</t>
  </si>
  <si>
    <t>Desmontaje Tas de 36 M</t>
  </si>
  <si>
    <t>002.022.0078</t>
  </si>
  <si>
    <t>Desmontaje Tas de 30 M</t>
  </si>
  <si>
    <t>002.022.0079</t>
  </si>
  <si>
    <t>Desmontaje Tas de 24 M</t>
  </si>
  <si>
    <t>002.022.0080</t>
  </si>
  <si>
    <t>Desmontaje Tas de 18 M</t>
  </si>
  <si>
    <t>002.022.0081</t>
  </si>
  <si>
    <t>Desmontaje Tas de 12 M</t>
  </si>
  <si>
    <t>002.022.0082</t>
  </si>
  <si>
    <t>Desmontaje de Torre Ventada Normal de 72 M</t>
  </si>
  <si>
    <t>002.022.0083</t>
  </si>
  <si>
    <t>Desmontaje de Torre Ventada Normal de 66 M</t>
  </si>
  <si>
    <t>002.022.0084</t>
  </si>
  <si>
    <t>Desmontaje de Torre Ventada Normal de 60 M</t>
  </si>
  <si>
    <t>002.022.0085</t>
  </si>
  <si>
    <t>Desmontaje de Torre Ventada Normal de 54 M</t>
  </si>
  <si>
    <t>002.022.0086</t>
  </si>
  <si>
    <t>Desmontaje de Torre Ventada Normal de 48 M</t>
  </si>
  <si>
    <t>002.022.0087</t>
  </si>
  <si>
    <t>Desmontaje de Torre Ventada Normal de 42 M</t>
  </si>
  <si>
    <t>002.022.0088</t>
  </si>
  <si>
    <t>Desmontaje de Torre Ventada Normal de 36 M</t>
  </si>
  <si>
    <t>002.022.0089</t>
  </si>
  <si>
    <t>Desmontaje de Torre Ventada Normal de 30 M</t>
  </si>
  <si>
    <t>002.022.0090</t>
  </si>
  <si>
    <t>Desmontaje de Torre Ventada Normal de 24 M</t>
  </si>
  <si>
    <t>002.022.0091</t>
  </si>
  <si>
    <t>Desmontaje de Torre Ventada Normal de 18 M</t>
  </si>
  <si>
    <t>002.022.0092</t>
  </si>
  <si>
    <t>Desmontaje de Monoposte O Estructura Camuflada de 48 M</t>
  </si>
  <si>
    <t>002.022.0093</t>
  </si>
  <si>
    <t>Desmontaje de Monoposte O Estructura Camuflada de 42 M</t>
  </si>
  <si>
    <t>002.022.0094</t>
  </si>
  <si>
    <t>Desmontaje de Monoposte O Estructura Camuflada de 36 M</t>
  </si>
  <si>
    <t>002.022.0095</t>
  </si>
  <si>
    <t>Desmontaje de Monoposte O Estructura Camuflada de 30 M</t>
  </si>
  <si>
    <t>002.022.0096</t>
  </si>
  <si>
    <t>Desmontaje de Monoposte O Estructura Camuflada de 24 M</t>
  </si>
  <si>
    <t>002.022.0097</t>
  </si>
  <si>
    <t>Desmontaje de Monoposte O Estructura Camuflada de 18 M</t>
  </si>
  <si>
    <t>002.022.0098</t>
  </si>
  <si>
    <t>Desmontaje de Monoposte O Estructura Camuflada de 15 M</t>
  </si>
  <si>
    <t>002.022.0099</t>
  </si>
  <si>
    <t>Desmontaje de Monoposte O Estructura Camuflada de 12 M</t>
  </si>
  <si>
    <t>002.022.0100</t>
  </si>
  <si>
    <t>Desmontaje Poste de Hormigón 13,5 y 11,5 Metros</t>
  </si>
  <si>
    <t>incluye excavación, camión pluma, retape de excavación, compactado, traslado a Botadero o Bodega Wom.</t>
  </si>
  <si>
    <t>002.022.0001</t>
  </si>
  <si>
    <t>Trazados y Niveles (Global)</t>
  </si>
  <si>
    <t>Despeje y Otros</t>
  </si>
  <si>
    <t>Corresponde al retiro de todo elemento que este dentro del áreade emplazamiento del proyecto al momento de iniciar la obra. Contempla el retiro y transporte a botadero. Corresponde al replanteo de los ejes y niveles principales indicados en el proyecto.</t>
  </si>
  <si>
    <t>002.022.0002</t>
  </si>
  <si>
    <t>Aseo de La Obra (Global)</t>
  </si>
  <si>
    <t>Corresponde al aseo permanente de la obra mientras se desarrolla el proyecto (considera el aseo final).</t>
  </si>
  <si>
    <t>002.022.0138</t>
  </si>
  <si>
    <t>Estuco Interior</t>
  </si>
  <si>
    <t>Enlucidos, Empastados y Pintura de Muros de Hormigón y Albañilería</t>
  </si>
  <si>
    <t>Corresponde a terminación de paños de diferente muros de acuerdo a proyecto. Incluye suministros y mano de obra.</t>
  </si>
  <si>
    <t>002.022.0139</t>
  </si>
  <si>
    <t>Estuco Exterior</t>
  </si>
  <si>
    <t>002.022.0140</t>
  </si>
  <si>
    <t>Empastado Muro</t>
  </si>
  <si>
    <t>002.022.0141</t>
  </si>
  <si>
    <t>Pintura Látex Dos Mano</t>
  </si>
  <si>
    <t>Corresponde a pinturas de protección y de terminación de paños de diferente muros de acuerdo a proyecto. Incluye suministros y mano de obra.</t>
  </si>
  <si>
    <t>002.022.0142</t>
  </si>
  <si>
    <t>Pintura Oleo Dos Mano</t>
  </si>
  <si>
    <t>002.022.0143</t>
  </si>
  <si>
    <t>Pintura de Impermeabilización</t>
  </si>
  <si>
    <t>002.022.0144</t>
  </si>
  <si>
    <t>Quemado Con Acido y Lavado</t>
  </si>
  <si>
    <t>Considera suministro de materiales y mano de obra</t>
  </si>
  <si>
    <t>002.022.0145</t>
  </si>
  <si>
    <t>Revestimiento Con Martelina</t>
  </si>
  <si>
    <t>002.022.0146</t>
  </si>
  <si>
    <t>Enchape de Ladrillo</t>
  </si>
  <si>
    <t>002.022.0147</t>
  </si>
  <si>
    <t>Enchape Cerámico</t>
  </si>
  <si>
    <t>002.022.0357</t>
  </si>
  <si>
    <t>Muro de Albañileria Confinada</t>
  </si>
  <si>
    <t>CONSIDERA MANO de OBRA, SUMINSTRO E INSTALACION. CONSIDERA LADRILLO FISCAL DISPUESTO EN SOGA, CON PILARES CADA 2,5 METROS y CORONACION.INCLUYE ENFIERRADURA de PILARES, FUNDACION y CORONACION</t>
  </si>
  <si>
    <t>002.022.0358</t>
  </si>
  <si>
    <t>Cierro Muro Bulldog 2</t>
  </si>
  <si>
    <t>CONSIDERA SUMINISTRO E INSTALACION. 4 PLACAS de 50 CM, POSTES y BARDA, CONSIDERA TODAS LAS OBRAS NECESARIAS PARA LA INSTALACIÓN de LOS POSTES. NO INCLUYE TRANSPORTE</t>
  </si>
  <si>
    <t>002.022.0359</t>
  </si>
  <si>
    <t>Cierro Muro Bulldog 2,5</t>
  </si>
  <si>
    <t>CONSIDERA SUMINISTRO E INSTALACION. 5 PLACAS de 50 CM, POSTES y BARDA, CONSIDERA TODAS LAS OBRAS NECESARIAS PARA LA INSTALACIÓN de LOS POSTES. NO INCLUYE TRANSPORTE</t>
  </si>
  <si>
    <t>002.022.0360</t>
  </si>
  <si>
    <t>Cierro Muro Bulldog 2 Con Alambre Pua</t>
  </si>
  <si>
    <t>CONSIDERA SUMINISTRO E INSTALACION. 4 PLACAS de 50 CM, POSTES RECTOS O EN 45° PARA ALAMBRE PUA y BARDA. CONSDIERA SUMINISTRO E INSTALACION de ALAMBRE PUA. CONSIDERA TODAS LAS OBRAS NECESARIAS PARA LA INSTALACIÓN de LOS POSTES. NO INCLUYE TRANSPORTE</t>
  </si>
  <si>
    <t>002.022.0361</t>
  </si>
  <si>
    <t>Cierro Muro Bulldog 2,4 Con Alambre Pua</t>
  </si>
  <si>
    <t>CONSIDERA SUMINISTRO E INSTALACION. 4 PLACAS de 60 CM, POSTES RECTOS O EN 45° PARA ALAMBRE PUA y BARDA. CONSDIERA SUMINISTRO E INSTALACION de ALAMBRE PUA. CONSIDERA TODAS LAS OBRAS NECESARIAS PARA LA INSTALACIÓN de LOS POSTES. NO INCLUYE TRANSPORTE</t>
  </si>
  <si>
    <t>002.022.0362</t>
  </si>
  <si>
    <t>Cierro Muro Bulldog 2,6 Con Alambre Pua</t>
  </si>
  <si>
    <t>CONSIDERA SUMINISTRO E INSTALACION. 5 PLACAS de 50 CM, POSTES RECTOS O EN 45° PARA ALAMBRE PUA y BARDA. CONSDIERA SUMINISTRO E INSTALACION de ALAMBRE PUA. CONSIDERA TODAS LAS OBRAS NECESARIAS PARA LA INSTALACIÓN de LOS POSTES. NO INCLUYE TRANSPORTE</t>
  </si>
  <si>
    <t>002.022.0003</t>
  </si>
  <si>
    <t>Excavación Terreno Común (Metro Cubico)</t>
  </si>
  <si>
    <t>Excavación</t>
  </si>
  <si>
    <t>Correspondea la excavación necesaria para la ejecución del proyecto y señalada en planos y/o especificacionestécnicas. Contempla el retiro y transporte a botadero</t>
  </si>
  <si>
    <t>002.022.0004</t>
  </si>
  <si>
    <t>Excavación Terreno Rocoso (Metro Cubico)</t>
  </si>
  <si>
    <t>002.022.0363</t>
  </si>
  <si>
    <t>Suministro E Instalacion Perno 1 1/2" X 4"</t>
  </si>
  <si>
    <t>FERRETERIA</t>
  </si>
  <si>
    <t>CONSIDERA SUMINISTRO E INSTALACION de PERNO CALIDAD A325 CON TUERCA, GOLILLA PLANA y PRESION. TODO GALVANIZADO EN CALIENTE</t>
  </si>
  <si>
    <t>002.022.0364</t>
  </si>
  <si>
    <t>Suministro E Instalacion Perno 1 1/4" X 4"</t>
  </si>
  <si>
    <t>002.022.0365</t>
  </si>
  <si>
    <t>Suministro E Instalacion Perno 1" X 4"</t>
  </si>
  <si>
    <t>002.022.0366</t>
  </si>
  <si>
    <t>Suministro E Instalacion Perno 3/4" X 4"</t>
  </si>
  <si>
    <t>002.022.0367</t>
  </si>
  <si>
    <t>Suministro E Instalacion Perno 5/8" X 4"</t>
  </si>
  <si>
    <t>002.022.0368</t>
  </si>
  <si>
    <t>Suministro E Instalacion Perno 1/2" X 4"</t>
  </si>
  <si>
    <t>002.022.0369</t>
  </si>
  <si>
    <t>Suministro E Instalacion Perno 1 1/2" X 3"</t>
  </si>
  <si>
    <t>002.022.0370</t>
  </si>
  <si>
    <t>Suministro E Instalacion Perno 1 1/4" X 3"</t>
  </si>
  <si>
    <t>002.022.0371</t>
  </si>
  <si>
    <t>Suministro E Instalacion Perno 1" X 3"</t>
  </si>
  <si>
    <t>002.022.0372</t>
  </si>
  <si>
    <t>Suministro E Instalacion Perno 3/4" X 3"</t>
  </si>
  <si>
    <t>002.022.0373</t>
  </si>
  <si>
    <t>Suministro E Instalacion Perno 5/8" X 3"</t>
  </si>
  <si>
    <t>002.022.0374</t>
  </si>
  <si>
    <t>Suministro E Instalacion Perno 1/2" X 3"</t>
  </si>
  <si>
    <t>008.002.0283</t>
  </si>
  <si>
    <t>Suministro E Instalación de Perno Sae1045 Diámetro 1 1/2" Anclaje Basal</t>
  </si>
  <si>
    <t>Considera herramientas y HH</t>
  </si>
  <si>
    <t>008.002.0284</t>
  </si>
  <si>
    <t>Suministro E Instalación de Perno Hilti 1/2"</t>
  </si>
  <si>
    <t>008.002.0285</t>
  </si>
  <si>
    <t>Suministro E Instalación de Perno Hilti 3/4"</t>
  </si>
  <si>
    <t>008.002.0286</t>
  </si>
  <si>
    <t>Suministro E Instalación de Perno Hilti 5/8"</t>
  </si>
  <si>
    <t>002.022.0126</t>
  </si>
  <si>
    <t>Prevencionista de Riesgo</t>
  </si>
  <si>
    <t>Horas Hombre</t>
  </si>
  <si>
    <t>Corresponde a valores hora hombre para trabajos específicos y que no estén contemplados en proyecto general. ITEM A UTILIZAR PREVIA SOLICITUD y AUTORIZACION de WOM</t>
  </si>
  <si>
    <t>002.022.0127</t>
  </si>
  <si>
    <t>Soldador Calificado</t>
  </si>
  <si>
    <t>002.022.0128</t>
  </si>
  <si>
    <t>Supervisor Profesional</t>
  </si>
  <si>
    <t>002.022.0129</t>
  </si>
  <si>
    <t>Maestro Montajista</t>
  </si>
  <si>
    <t>002.022.0130</t>
  </si>
  <si>
    <t>Maestro Civil</t>
  </si>
  <si>
    <t>002.022.0131</t>
  </si>
  <si>
    <t>Maestro Eléctrico</t>
  </si>
  <si>
    <t>002.022.0044</t>
  </si>
  <si>
    <t>Moldaje Madera</t>
  </si>
  <si>
    <t>Moldajes</t>
  </si>
  <si>
    <t>Corresponde al moldaje necesario en madera terciada, siendo estancos y rígidos, de manera tal de lograr las geometrías que el proyecto indique.</t>
  </si>
  <si>
    <t>002.022.0045</t>
  </si>
  <si>
    <t>Armaduras A63-42H</t>
  </si>
  <si>
    <t>KILO</t>
  </si>
  <si>
    <t>Corresponde al suministro e instalación del fierro de calidad A63-42 indicados en proyecto.</t>
  </si>
  <si>
    <t>008.002.0615</t>
  </si>
  <si>
    <t>Montaje Tas de 72 M</t>
  </si>
  <si>
    <t>Montaje de Torres (AS, CV), Monopostes y estructuras. Especiales</t>
  </si>
  <si>
    <t>Corresponde a la actividad de montaje de estructuras suministradas por WOM ycontempla todo trabajo necesario para lograr el montaje de la estructura de acuerdo a proyecto, cumpliendo con todas las normas vigentes de seguridad y calidad. Se debe contemplar la verificación del torque de pernos. Considera uso de pluma manual (con memoria de calculo). En el caso de requerir andamios estos serán suministrados por WOM. No Considera uso de Grua</t>
  </si>
  <si>
    <t>002.022.0046</t>
  </si>
  <si>
    <t>Montaje Tas de 60 M</t>
  </si>
  <si>
    <t>002.022.0047</t>
  </si>
  <si>
    <t>Montaje Tas de 54 M</t>
  </si>
  <si>
    <t>002.022.0048</t>
  </si>
  <si>
    <t>Montaje Tas de 48 M</t>
  </si>
  <si>
    <t>002.022.0049</t>
  </si>
  <si>
    <t>Montaje Tas de 42 M</t>
  </si>
  <si>
    <t>002.022.0050</t>
  </si>
  <si>
    <t>Montaje Tas de 36 M</t>
  </si>
  <si>
    <t>002.022.0051</t>
  </si>
  <si>
    <t>Montaje Tas de 30 M</t>
  </si>
  <si>
    <t>002.022.0052</t>
  </si>
  <si>
    <t>Montaje Tas de 24 M</t>
  </si>
  <si>
    <t>002.022.0053</t>
  </si>
  <si>
    <t>Montaje Tas de 18 M</t>
  </si>
  <si>
    <t>002.022.0054</t>
  </si>
  <si>
    <t>Montaje Tas de 12 M</t>
  </si>
  <si>
    <t>002.022.0055</t>
  </si>
  <si>
    <t>Montaje de Torre Ventada Normal de 72 M</t>
  </si>
  <si>
    <t>002.022.0056</t>
  </si>
  <si>
    <t>Montaje de Torre Ventada Normal de 66 M</t>
  </si>
  <si>
    <t>002.022.0057</t>
  </si>
  <si>
    <t>Montaje de Torre Ventada Normal de 60 M</t>
  </si>
  <si>
    <t>Corresponde a la actividad de montaje de estructuras suministradas por WOM y contempla todo trabajo necesario para lograr el montaje de la estructura de acuerdo a proyecto, cumpliendo con todas las normas vigentes de seguridad y calidad. Se debe considerar el torque de pernos y complementar con verificación de verticalidad de la estructura y tensión de vientos en el caso que corresponda. Considera uso de pluma manual (con memoria de cálculo). En el caso de requerir andamios estos serán suministrados por WOM</t>
  </si>
  <si>
    <t>002.022.0058</t>
  </si>
  <si>
    <t>Montaje de Torre Ventada Normal de 54 M</t>
  </si>
  <si>
    <t>002.022.0059</t>
  </si>
  <si>
    <t>Montaje de Torre Ventada Normal de 48 M</t>
  </si>
  <si>
    <t>002.022.0060</t>
  </si>
  <si>
    <t>Montaje de Torre Ventada Normal de 42 M</t>
  </si>
  <si>
    <t>002.022.0061</t>
  </si>
  <si>
    <t>Montaje de Torre Ventada Normal de 36 M</t>
  </si>
  <si>
    <t>002.022.0062</t>
  </si>
  <si>
    <t>Montaje de Torre Ventada Normal de 30 M</t>
  </si>
  <si>
    <t>002.022.0063</t>
  </si>
  <si>
    <t>Montaje de Torre Ventada Normal de 24 M</t>
  </si>
  <si>
    <t>002.022.0064</t>
  </si>
  <si>
    <t>Montaje de Torre Ventada Normal de 18 M</t>
  </si>
  <si>
    <t>002.022.0065</t>
  </si>
  <si>
    <t>Montaje de Monoposte O Estructura Camuflada de 48 M</t>
  </si>
  <si>
    <t>002.022.0066</t>
  </si>
  <si>
    <t>Montaje de Monoposte O Estructura Camuflada de 42 M</t>
  </si>
  <si>
    <t>002.022.0067</t>
  </si>
  <si>
    <t>Montaje de Monoposte O Estructura Camuflada de 36 M</t>
  </si>
  <si>
    <t>002.022.0068</t>
  </si>
  <si>
    <t>Montaje de Monoposte O Estructura Camuflada de 30 M</t>
  </si>
  <si>
    <t>002.022.0069</t>
  </si>
  <si>
    <t>Montaje de Monoposte O Estructura Camuflada de 24 M</t>
  </si>
  <si>
    <t>002.022.0070</t>
  </si>
  <si>
    <t>Montaje de Monoposte O Estructura Camuflada de 18 M</t>
  </si>
  <si>
    <t>002.022.0071</t>
  </si>
  <si>
    <t>Montaje de Monoposte O Estructura Camuflada de 15 M</t>
  </si>
  <si>
    <t>002.022.0072</t>
  </si>
  <si>
    <t>Montaje de Monoposte O Estructura Camuflada de 12 M</t>
  </si>
  <si>
    <t>002.022.0101</t>
  </si>
  <si>
    <t>Montaje Contenedor Tipo Marítimo 20 Pies</t>
  </si>
  <si>
    <t>Montajede Contenedor y gabinete</t>
  </si>
  <si>
    <t>Corresponde a la actividad de montaje de contenedor suministrado por WOM (proyecto FON)</t>
  </si>
  <si>
    <t>002.022.0168</t>
  </si>
  <si>
    <t>Servicio de Fumigación</t>
  </si>
  <si>
    <t>OTROS</t>
  </si>
  <si>
    <t>Considera el material y mano de obra, se debe entregar informe fotografico y certificado de fuminigacion indicando la garantia. Tambien se puede subcontratar a una empresa especialidad con el objetivo de obtener un certificado y garantia del trabajo</t>
  </si>
  <si>
    <t>002.022.0169</t>
  </si>
  <si>
    <t>Desmalezado</t>
  </si>
  <si>
    <t>Considera el corte y retiro de la maleza. Considera mano de obra</t>
  </si>
  <si>
    <t>002.022.0170</t>
  </si>
  <si>
    <t>Sanitización</t>
  </si>
  <si>
    <t>Considera el suministro de los quimicos adecuados, que permitan sanitizar el lugar trabajo según protocolo sanitiario para evitar el contagio de COVID-19</t>
  </si>
  <si>
    <t>008.002.0599</t>
  </si>
  <si>
    <t>Campamento Mes</t>
  </si>
  <si>
    <t>MES</t>
  </si>
  <si>
    <t>008.002.0600</t>
  </si>
  <si>
    <t>Campamento Semana</t>
  </si>
  <si>
    <t>SEMANA</t>
  </si>
  <si>
    <t>008.002.0601</t>
  </si>
  <si>
    <t>Campamento Dia</t>
  </si>
  <si>
    <t>DIA</t>
  </si>
  <si>
    <t>008.002.0602</t>
  </si>
  <si>
    <t>Tronadura</t>
  </si>
  <si>
    <t>008.002.0603</t>
  </si>
  <si>
    <t>Instalación de Radomo En Monoposte</t>
  </si>
  <si>
    <t>008.002.0604</t>
  </si>
  <si>
    <t>Instalación de Faena</t>
  </si>
  <si>
    <t>008.002.0605</t>
  </si>
  <si>
    <t>Planos As Built OOCC</t>
  </si>
  <si>
    <t>008.002.0606</t>
  </si>
  <si>
    <t>Baño Quimico</t>
  </si>
  <si>
    <t>002.022.0132</t>
  </si>
  <si>
    <t>Pintura Radomo</t>
  </si>
  <si>
    <t>Pintura de Estructuras Metálicas</t>
  </si>
  <si>
    <t>pintura sintética sin partículas de plomo. Considera 2 manos</t>
  </si>
  <si>
    <t>002.022.0133</t>
  </si>
  <si>
    <t>Pintura de C.A.G Con Esmalte Sintético Del Color Del Edificio (Considera Desde 1/2" A 2 1/2")</t>
  </si>
  <si>
    <t>Corresponde a pinturas de protección y de terminación de cañerias de acero galvanizado instaladas en edificios (canalizacion instaladas a la vista)</t>
  </si>
  <si>
    <t>002.022.0134</t>
  </si>
  <si>
    <t>Pintura Estructura Esmalte Sintético</t>
  </si>
  <si>
    <t>Corresponde a pinturas de protección y de terminación de paños de diferente muros de acuerdo a proyecto. Incluye suministros y mano de obra. Considera 2 manos</t>
  </si>
  <si>
    <t>002.022.0135</t>
  </si>
  <si>
    <t>Pintura Estructural Galvanizado En Frio</t>
  </si>
  <si>
    <t>Corresponde a la aplicación de pintura galvanizada en frio en piezas metalicas que fueron trabajas y perdieron el galvanizado en caliente. Considera suministro y aplicación</t>
  </si>
  <si>
    <t>002.022.0136</t>
  </si>
  <si>
    <t>Pintura Anticorrosivo Dos Manos</t>
  </si>
  <si>
    <t>002.022.0137</t>
  </si>
  <si>
    <t>Pintura Estructura Esmalte Epóxido</t>
  </si>
  <si>
    <t>002.022.0356</t>
  </si>
  <si>
    <t>Pintura Epoxica Para Torre</t>
  </si>
  <si>
    <t>Corresponde a pinturas de protección y de terminación de estructuras metálicas definidas en proyecto. La aplicación de las pinturas deberá ser ejecutada de acuerdo a especificaciones del fabricante previa preparación de la superficie. CONSIDERA SUMINISTRO E INSTALACION de PINTURA EPOXICA PARA TORREO</t>
  </si>
  <si>
    <t>002.022.0103</t>
  </si>
  <si>
    <t>Suministro E Instalación Candado Odis Stylelock 52Mm Bronce (Con Clave)</t>
  </si>
  <si>
    <t>Provisión e Instalación de Cierros perimetrales</t>
  </si>
  <si>
    <t>Comprende suministro, transporte e instalación</t>
  </si>
  <si>
    <t>002.022.0104</t>
  </si>
  <si>
    <t>Suministro E Instalación Cerco Acmafor 3D 2,08 M</t>
  </si>
  <si>
    <t>Considera suministro e instalación depilares de cerco 60x60x1,5 con brazo y argolla para fijación de alambre púa, malla acma con 5 fijaciones por pilar, excavación, hormigón, alambre púa (3 corridas)</t>
  </si>
  <si>
    <t>002.022.0105</t>
  </si>
  <si>
    <t>Suministro E Instalación de Cierro Tipo Cerco Rural</t>
  </si>
  <si>
    <t>Considera el cerco para los vientos de torre contraventada</t>
  </si>
  <si>
    <t>002.022.0106</t>
  </si>
  <si>
    <t>Suministro E Instalación Concertina</t>
  </si>
  <si>
    <t>Considera metro lineal instalado</t>
  </si>
  <si>
    <t>002.022.0107</t>
  </si>
  <si>
    <t>Suministro E Instalación Alambre Púa</t>
  </si>
  <si>
    <t>002.022.0108</t>
  </si>
  <si>
    <t>Suministro E Instalación Puerta Tipo Acmafor 3D 1,5 M H: 2,08 M</t>
  </si>
  <si>
    <t>Considera suministro e instalación de puerta de acceso en pilares de 60x60x1,5 con malla acmafor 3D con brazo y las argollas para fijación de alambre púa, con marco en pilar 100x100x3, considera bisagras y picaporte.</t>
  </si>
  <si>
    <t>002.022.0109</t>
  </si>
  <si>
    <t>Suministro E Instalación Portón Doble Hoja 4 Mt H: 2,08 M</t>
  </si>
  <si>
    <t>Considera suministro e instalación de 2 puerta de acceso (2 mt c7u) en pilares de 60x60x1,5 con malla acmafor 3D con brazo y las argollas para fijación de alambre púa, con marco en pilar 100x100x3, considera bisagras y picaporte lateral, y picaporte a piso con poyo de hormigón</t>
  </si>
  <si>
    <t>002.022.0110</t>
  </si>
  <si>
    <t>Suministro E Instalación Portón Rural</t>
  </si>
  <si>
    <t>según detalles handbook lamina HB-OOCC-007</t>
  </si>
  <si>
    <t>002.022.0037</t>
  </si>
  <si>
    <t>Emplantillado de Hormigón H-10 (Metro Cubico)</t>
  </si>
  <si>
    <t>Provisión y Colocación de Hormigón</t>
  </si>
  <si>
    <t>Corresponde al suministro y colocación de hormigón deacuerdo a proyecto. Se contempla el uso de todos los elementos necesarios para la correcta ejecución de esta partida.</t>
  </si>
  <si>
    <t>002.022.0038</t>
  </si>
  <si>
    <t>Hormigón H-25 (Metro Cubico)</t>
  </si>
  <si>
    <t>Corresponde a suministro y colocación de hormigón H25, considera toma de muestra</t>
  </si>
  <si>
    <t>002.022.0039</t>
  </si>
  <si>
    <t>Hormigón H-30 (Metro Cubico)</t>
  </si>
  <si>
    <t>Corresponde a suministro y colocación de hormigón H30, considera toma de muestra</t>
  </si>
  <si>
    <t>002.022.0040</t>
  </si>
  <si>
    <t>Hormigón H-30 In Situ (Metro Cubico)</t>
  </si>
  <si>
    <t>Corresponde a suministro y colocación de hormigón H30 pre dosificado, considera toma de muestra</t>
  </si>
  <si>
    <t>002.022.0041</t>
  </si>
  <si>
    <t>Hormigón H-25 In Situ (Metro Cubico)</t>
  </si>
  <si>
    <t>Corresponde a suministro y colocación de hormigón H25 pre dosificado, considera toma de muestra</t>
  </si>
  <si>
    <t>002.022.0042</t>
  </si>
  <si>
    <t>Pintura Con Igol Denso</t>
  </si>
  <si>
    <t>Corresponde a pinturas de protección de paños de diferente muros de acuerdo a proyecto. Incluye suministros y mano de obra.</t>
  </si>
  <si>
    <t>002.022.0043</t>
  </si>
  <si>
    <t>Servicio de Bombeo de Hormigón (Global)</t>
  </si>
  <si>
    <t>corresponde al bombeo de hormigón cuando las condiciones de terreno lo ameriten</t>
  </si>
  <si>
    <t>002.022.0035</t>
  </si>
  <si>
    <t>Provisión y Colocación de Solerillas</t>
  </si>
  <si>
    <t>Provisión y Colocación de Solerillas y Gravilla</t>
  </si>
  <si>
    <t>Corresponde a la provisión, transporte e instalación de estos elementos de acuerdo a lo indicado en proyecto.</t>
  </si>
  <si>
    <t>002.022.0036</t>
  </si>
  <si>
    <t>Provisión y Colocación Gravilla (07 Cm Compactada) (Metro Cubico)</t>
  </si>
  <si>
    <t>002.021.2709</t>
  </si>
  <si>
    <t>Instalación de Radomo En Luminaria O Letrero Publicitario</t>
  </si>
  <si>
    <t>Provisión y Montaje Estructura de Acero Miscelánea</t>
  </si>
  <si>
    <t>Considera instalación de fijaciónes (herrajes), soportes MMOO/RF y fijación del radomo. No Incluye Suministro ni grua</t>
  </si>
  <si>
    <t>002.021.2714</t>
  </si>
  <si>
    <t>Instalación de Radomo En Azotea</t>
  </si>
  <si>
    <t>Considera instalación de fijaciónes (herrajes), Soportes MMOO/RF y fijación del radomo. DEBE CONSIDERAR EL SISTEMA de FIJACION AL PIN CENTRAL (4") NO CONSIDERA EL PIN CENTRAL No Incluye Suministro ni grua</t>
  </si>
  <si>
    <t>002.021.2716</t>
  </si>
  <si>
    <t>Radomo Para 1 Nivel de Antena (420 Mm)</t>
  </si>
  <si>
    <t>ELIMINAR</t>
  </si>
  <si>
    <t>002.021.3720</t>
  </si>
  <si>
    <t>Suministro Radomo (Diámetro 540 Mm)</t>
  </si>
  <si>
    <t>002.021.3798</t>
  </si>
  <si>
    <t>Suministro Camuflaje Mural Mw</t>
  </si>
  <si>
    <t>Para Sitios Baja Potencia. No considera transporte</t>
  </si>
  <si>
    <t>002.021.3799</t>
  </si>
  <si>
    <t>Suministro Camuflaje Mural Rf</t>
  </si>
  <si>
    <t>002.021.6527</t>
  </si>
  <si>
    <t>Suministro Camuflaje Tipo Bosca</t>
  </si>
  <si>
    <t>002.021.6528</t>
  </si>
  <si>
    <t>Suministro Camuflaje Tipo Radomo Grande</t>
  </si>
  <si>
    <t>002.021.6530</t>
  </si>
  <si>
    <t>Suministro Camuflaje Tipo Shaft Grande (1 M2)</t>
  </si>
  <si>
    <t>No considera transporte ni instalación. DEBE CONSIDERAR EL SISTEMA de FIJACION AL PIN CENTRAL (4") NO CONSIDERA EL PIN CENTRAL</t>
  </si>
  <si>
    <t>002.022.0148</t>
  </si>
  <si>
    <t>Suministro E Instalación Soporte de Cobertura Simple 2.5" L= 3 Mt.</t>
  </si>
  <si>
    <t>Considera suministro e instalación, en metal galvanizado en caliente. Diseño según proyecto.</t>
  </si>
  <si>
    <t>002.022.0149</t>
  </si>
  <si>
    <t>Suministro E Instalación Soporte Microonda Estándar 4" L= 1,5 Mt.</t>
  </si>
  <si>
    <t>002.022.0150</t>
  </si>
  <si>
    <t>Suministro E Instalación Soporte Microonda Estándar 2 1/2" L= 1,5 Mt.</t>
  </si>
  <si>
    <t>002.022.0151</t>
  </si>
  <si>
    <t>Consola Para Soporte Radomo</t>
  </si>
  <si>
    <t>Suministro, Tranporte e Instalación. Según detalles handbook lamina HB-OOCC-081 (Versión Octubre 2022)</t>
  </si>
  <si>
    <t>002.022.0152</t>
  </si>
  <si>
    <t>Suministro y Montaje Plataforma Colgante Para Azotea Simple</t>
  </si>
  <si>
    <t>según detalles handbook lamina HB-OOCC-053</t>
  </si>
  <si>
    <t>002.022.0153</t>
  </si>
  <si>
    <t>Suministro y Montaje Plataforma Colgante Para Azotea Doble</t>
  </si>
  <si>
    <t>según detalles handbook lamina HB-OOCC-051</t>
  </si>
  <si>
    <t>002.022.0154</t>
  </si>
  <si>
    <t>Suministro y Montaje Consola Mural Equipos A Muro</t>
  </si>
  <si>
    <t>según detalles handbook lamina HB-OOCC-049</t>
  </si>
  <si>
    <t>002.022.0155</t>
  </si>
  <si>
    <t>Suministro y Montaje de Escalera Marinero Tipo 1</t>
  </si>
  <si>
    <t>según detalles handbook lamina HB-OOCC-060</t>
  </si>
  <si>
    <t>002.022.0375</t>
  </si>
  <si>
    <t>Suministro E Instalación Soporte de Cobertura Doble 2.5" L= 3 Mt.</t>
  </si>
  <si>
    <t>008.002.0263</t>
  </si>
  <si>
    <t>Visita A Sitio Mas Informe Fotografico, No Incluye Transporte</t>
  </si>
  <si>
    <t>no incluye transporte</t>
  </si>
  <si>
    <t>008.002.0264</t>
  </si>
  <si>
    <t>Retiro Radomo H:300 Mts, Incluye Botadero Autorizado</t>
  </si>
  <si>
    <t>Comprende desmantelamiento, retiro del emplazamiento y transporte, ademas todas las herramientas y personal necesario para toda la actividad. No incluye grua de ser necesario.</t>
  </si>
  <si>
    <t>008.002.0265</t>
  </si>
  <si>
    <t>Desmontaje Antena Por Sector, Incluye Antenas, Rru'S y Soportes</t>
  </si>
  <si>
    <t>Incluye transporte a Botadero o Bodega Wom</t>
  </si>
  <si>
    <t>008.002.0266</t>
  </si>
  <si>
    <t>Desmontaje Mmoo de 0.3 A 1,2</t>
  </si>
  <si>
    <t>008.002.0267</t>
  </si>
  <si>
    <t>Desmontaje Mmoo de 1,3 A 2,4</t>
  </si>
  <si>
    <t>008.002.0268</t>
  </si>
  <si>
    <t>Suministro de Mastil Central de 4" X 3 Metros, Con 3 Soportes de Antena (Simple) y Soporte Microondas.</t>
  </si>
  <si>
    <t>No considera transporte ni instalación. Especificaciones técnicas de acuerdo a planos</t>
  </si>
  <si>
    <t>008.002.0269</t>
  </si>
  <si>
    <t>Suministro de Mastil Central Con 3 Soportes de Antena (Doble) y Soporte Microondas. de 3 Metros de Largo</t>
  </si>
  <si>
    <t>008.002.0270</t>
  </si>
  <si>
    <t>Suministro de Radomo de Fibra de Vidrio, de 1 Metro de Diametro, Debe Considerar El Sistema de Fijacion Al Pin Central (4") No Considera El Pin Central Con Los Soportes.</t>
  </si>
  <si>
    <t>No considera transporte ni instalación.</t>
  </si>
  <si>
    <t>008.002.0271</t>
  </si>
  <si>
    <t>Suministro de Radomo de Fibra de Vidrio, de 1,2 Metro de Diametro, Debe Considerar El Sistema de Fijacion Al Pin Central (4") No Considera El Pin Central Con Los Soportes.</t>
  </si>
  <si>
    <t>008.002.0272</t>
  </si>
  <si>
    <t>Suministro de Radomo de Fibra de Vidrio, de 1,6 Metro de Diametro, Debe Considerar El Sistema de Fijacion Al Pin Central (4") No Considera El Pin Central Con Los Soportes.</t>
  </si>
  <si>
    <t>008.002.0273</t>
  </si>
  <si>
    <t>Suministro de Radomo de Fibra de Vidrio, de 2.2 Metro de Diametro, Debe Considerar El Sistema de Fijacion Al Pin Central (4") No Considera El Pin Central Con Los Soportes.</t>
  </si>
  <si>
    <t>008.002.0274</t>
  </si>
  <si>
    <t>Instalacion de Soportes de Antena Rf O Microondas</t>
  </si>
  <si>
    <t>Considera izaje manual, apriete y torque. No considera grua</t>
  </si>
  <si>
    <t>008.002.0275</t>
  </si>
  <si>
    <t>Instalacion de Mastil Central de 4" X 3 Metros.</t>
  </si>
  <si>
    <t>Considera izaje manual, apriete y torque. No considera grua, pernos ni perforaciones</t>
  </si>
  <si>
    <t>008.002.0276</t>
  </si>
  <si>
    <t>Instalacion de Camuflaje Mural Para Rf (Sitio Baja Potencia)</t>
  </si>
  <si>
    <t>008.002.0277</t>
  </si>
  <si>
    <t>Instalacion de Camuflaje Mural Para Tx (Sitio Baja Potencia)</t>
  </si>
  <si>
    <t>Considera instalación de fijaciónes y fijación del radomo. No Incluye Suministro ni grua</t>
  </si>
  <si>
    <t>008.002.0278</t>
  </si>
  <si>
    <t>Instalacion Camuflaje de 1X1 X 3 Metros de Alto. Tipo Shaft de Ventilacion</t>
  </si>
  <si>
    <t>008.002.0279</t>
  </si>
  <si>
    <t>Suministro de Estructuras Galvanizadas En Caliente</t>
  </si>
  <si>
    <t>Incluye soldaduras. No incluye transporte. Especificaciones de acuerdo a planos</t>
  </si>
  <si>
    <t>008.002.0280</t>
  </si>
  <si>
    <t>Suministro de Estructuras En Negro Merma</t>
  </si>
  <si>
    <t>Considera material de despunte en fabricación de estructuras metálicas</t>
  </si>
  <si>
    <t>008.002.0281</t>
  </si>
  <si>
    <t>Instalacion de Estructuras Galvanizadas En Caliente</t>
  </si>
  <si>
    <t>008.002.0282</t>
  </si>
  <si>
    <t>Perforacion de Manto Mp E Instalacion de Pernos Ajax O Similar</t>
  </si>
  <si>
    <t>Considera herramientas y HH. Diametros según proyectos</t>
  </si>
  <si>
    <t>008.002.0287</t>
  </si>
  <si>
    <t>Soporte Sencillo, Cañería 2 1/2", Largo 1600 Que Abrace Canería de 3" y 2 1/2", Brazos Mecanos Con Lp y Unión Pernos U Terminación Galvanizado Por Inmersión En Caliente Según Norma</t>
  </si>
  <si>
    <t>Considera Solo Suministro</t>
  </si>
  <si>
    <t>008.002.0607</t>
  </si>
  <si>
    <t>Suministro Camuflaje Tipo Eólico y Shaft Chico (1,0 M2)</t>
  </si>
  <si>
    <t>002.022.0034</t>
  </si>
  <si>
    <t>Relleno Estructural Con Aporte (Metro Cubico)</t>
  </si>
  <si>
    <t>Relleno Estructural</t>
  </si>
  <si>
    <t>Corresponde a la restitución del espacio excavado y/ o requerido por el proyecto para lograr las cotas establecidas en este. Estos rellenos se realizar de acuerdo a especificaciones. Corresponde al relleno de excavaciones que señale el proyecto con material proveniente de planta de áridos y que cumpla con lo indicado en planos y/o especificaciones técnicas</t>
  </si>
  <si>
    <t>002.022.0016</t>
  </si>
  <si>
    <t>Retiro de Baldosas</t>
  </si>
  <si>
    <t>Retiros y Reposiciones</t>
  </si>
  <si>
    <t>Corresponde al retiro y/oreposición de elementos existentes que interfieren con el proyecto. Contempla el retiro y transporte a botadero. Considera mano de obra</t>
  </si>
  <si>
    <t>002.022.0017</t>
  </si>
  <si>
    <t>Retiro Piso de Madera</t>
  </si>
  <si>
    <t>002.022.0018</t>
  </si>
  <si>
    <t>Suministro E Instalación de Baldosas</t>
  </si>
  <si>
    <t>Considera el suministro e instalación de baldosas las cuales deben ser aprobadas (color y tamaño) por el propietario donde se emplaza la infraestructura de WOM</t>
  </si>
  <si>
    <t>002.022.0019</t>
  </si>
  <si>
    <t>Retiro Cerámica y/o Porcelanato</t>
  </si>
  <si>
    <t>002.022.0020</t>
  </si>
  <si>
    <t>Suministro E Instalación Cerámica</t>
  </si>
  <si>
    <t>Considera el suministro e instalación de ceramicas las cuales deben ser aprobadas (color y tamaño) por el propietario donde se emplaza la infraestructura de WOM</t>
  </si>
  <si>
    <t>002.022.0021</t>
  </si>
  <si>
    <t>Suministro E Instalación de Porcelanato</t>
  </si>
  <si>
    <t>Considera el suministro e instalación de porcelanato las cuales deben ser aprobadas (color y tamaño) por el propietario donde se emplaza la infraestructura de WOM</t>
  </si>
  <si>
    <t>002.022.0022</t>
  </si>
  <si>
    <t>Suministro E Instalación Piso Flotante</t>
  </si>
  <si>
    <t>Considera el suministro e instalación de piso flotante el cual debe ser aprobado (color y tamaño) por el propietario donde se emplaza la infraestructura de WOM</t>
  </si>
  <si>
    <t>002.022.0023</t>
  </si>
  <si>
    <t>Instalación Cerámica</t>
  </si>
  <si>
    <t>Considera solo la instalación. Suministro puede ser por el propietario o por WOM</t>
  </si>
  <si>
    <t>002.022.0024</t>
  </si>
  <si>
    <t>Instalación de Porcelanato</t>
  </si>
  <si>
    <t>002.022.0025</t>
  </si>
  <si>
    <t>Instalación de Baldosas</t>
  </si>
  <si>
    <t>002.022.0026</t>
  </si>
  <si>
    <t>Instalación de Piso Flotante</t>
  </si>
  <si>
    <t>002.022.0027</t>
  </si>
  <si>
    <t>Suministro E Instalación de Piso de Madera</t>
  </si>
  <si>
    <t>considera tabla de pino</t>
  </si>
  <si>
    <t>008.002.0608</t>
  </si>
  <si>
    <t>Suministro y Aplicación Grouting</t>
  </si>
  <si>
    <t>002.022.0156</t>
  </si>
  <si>
    <t>Tabiquería Volcometal (E= 15 + 10 Cm Dos Caras)</t>
  </si>
  <si>
    <t>Tabiquería y reparación de techumbre</t>
  </si>
  <si>
    <t>Corresponde principalmente a trabajos de reparación al realizar desarmes de sitios. Considera mano de obra. Considera el material puesto en obra</t>
  </si>
  <si>
    <t>002.022.0157</t>
  </si>
  <si>
    <t>Enlucido de Yeso</t>
  </si>
  <si>
    <t>construir tabiquería según EETT del fabricante del volcometal. Considera la plancha yeso cartón adecuada a cada situación (roja, azul, verde)</t>
  </si>
  <si>
    <t>002.022.0158</t>
  </si>
  <si>
    <t>Suministro E Instalación Guardapolvos Mdf Cubierto En Pvc</t>
  </si>
  <si>
    <t>considera todo lo necesario para una correcta instalación</t>
  </si>
  <si>
    <t>002.022.0159</t>
  </si>
  <si>
    <t>Suministro E Instalación Guardapolvos de Madera</t>
  </si>
  <si>
    <t>002.022.0160</t>
  </si>
  <si>
    <t>Cambio de Planchas de Zinc Acanaladas 4 Mm de Espesor</t>
  </si>
  <si>
    <t>incluye el retiro de las planchas dañadas, suministro e instalación de nuevas planchas</t>
  </si>
  <si>
    <t>002.022.0161</t>
  </si>
  <si>
    <t>Cambio de Planchas de Zinc 5V de 4Mm de Espesor</t>
  </si>
  <si>
    <t>002.022.0162</t>
  </si>
  <si>
    <t>Cambio de Tejuela Asfáltica</t>
  </si>
  <si>
    <t>incluye el retiro de las tejuelas dañadas, suministro e instalación de nuevas tejuela</t>
  </si>
  <si>
    <t>002.022.0163</t>
  </si>
  <si>
    <t>Pintura Para Techumbre</t>
  </si>
  <si>
    <t>considera el suministro de pintura para techo, y todos los materiales que requiera realizar un trabajo correcto</t>
  </si>
  <si>
    <t>002.022.0164</t>
  </si>
  <si>
    <t>Planchas de Osb Para Techumbre</t>
  </si>
  <si>
    <t>corresponde a trabajos de reparación de techumbre (cuando sea necesario su uso)</t>
  </si>
  <si>
    <t>002.022.0165</t>
  </si>
  <si>
    <t>Suministro y Instalación de Membrana Asfáltica de Impermeabilización</t>
  </si>
  <si>
    <t>002.022.0166</t>
  </si>
  <si>
    <t>Sello de Cubierta y Hojalatería</t>
  </si>
  <si>
    <t>Considera sellado con membrana asfáltica con aluminio y sikaflex.</t>
  </si>
  <si>
    <t>002.022.0167</t>
  </si>
  <si>
    <t>Provisión E Instalación Pasarela de Madera de Madera</t>
  </si>
  <si>
    <t>según detalles handbook lamina HB-OOCC-062</t>
  </si>
  <si>
    <t>002.022.0111</t>
  </si>
  <si>
    <t>Transporte Terrestre Camion 15 Ton</t>
  </si>
  <si>
    <t>KM</t>
  </si>
  <si>
    <t>Transportes</t>
  </si>
  <si>
    <t>Corresponde al transporte terrestre de las estructuras que elproyecto contemplahasta el lugar de materialización del proyecto.</t>
  </si>
  <si>
    <t>002.022.0112</t>
  </si>
  <si>
    <t>Transporte Terrestre En Camioneta</t>
  </si>
  <si>
    <t>Considera para trabajos de sitios colocalizados y visitas tecnicas.</t>
  </si>
  <si>
    <t>002.022.0113</t>
  </si>
  <si>
    <t>Camión Pluma</t>
  </si>
  <si>
    <t>Vehículos o maquinaria especiales</t>
  </si>
  <si>
    <t>ITEM SE USARA PREVIA AUTORIZACION de WOM. MÍNIMO 8 HORAS</t>
  </si>
  <si>
    <t>002.022.0114</t>
  </si>
  <si>
    <t>Retroexcavadora</t>
  </si>
  <si>
    <t>002.022.0115</t>
  </si>
  <si>
    <t>Alza Hombre</t>
  </si>
  <si>
    <t>002.022.0116</t>
  </si>
  <si>
    <t>Excavadora Incluido Desplazamiento</t>
  </si>
  <si>
    <t>002.022.0118</t>
  </si>
  <si>
    <t>Grúa 25 Ton Incluido Desplazamiento</t>
  </si>
  <si>
    <t>ITEM SE USARA PREVIA AUTORIZACION de WOM</t>
  </si>
  <si>
    <t>002.022.0119</t>
  </si>
  <si>
    <t>Grúa 30 Ton Incluido Desplazamiento</t>
  </si>
  <si>
    <t>002.022.0120</t>
  </si>
  <si>
    <t>Grúa 35 Ton Incluido Desplazamiento</t>
  </si>
  <si>
    <t>002.022.0121</t>
  </si>
  <si>
    <t>Grúa 40 Ton Incluido Desplazamiento</t>
  </si>
  <si>
    <t>002.022.0122</t>
  </si>
  <si>
    <t>Grúa 50 Ton Incluido Desplazamiento</t>
  </si>
  <si>
    <t>002.022.0123</t>
  </si>
  <si>
    <t>Grúa Horquilla 3 Ton.</t>
  </si>
  <si>
    <t>002.022.0124</t>
  </si>
  <si>
    <t>Camión Pluma Con Capacho</t>
  </si>
  <si>
    <t>002.022.0125</t>
  </si>
  <si>
    <t>Camión Para Retiro de Escombros</t>
  </si>
  <si>
    <t>Considera camion de 8 metros cubicos por Viaje. Para el retiro de escombros resultantes de trabajos realizados para WOM. Se deben botar en un lugar autorizado</t>
  </si>
  <si>
    <t>008.002.0609</t>
  </si>
  <si>
    <t>Transporte En Barcaza</t>
  </si>
  <si>
    <t>008.002.0610</t>
  </si>
  <si>
    <t>Malla de Tierra 9X9</t>
  </si>
  <si>
    <t>008.002.0611</t>
  </si>
  <si>
    <t>Malla de Tierra 6,5X6,5</t>
  </si>
  <si>
    <t>008.002.0612</t>
  </si>
  <si>
    <t>Malla de Tierra 4X4</t>
  </si>
  <si>
    <t>008.002.0613</t>
  </si>
  <si>
    <t>Malla de Tierra 2X2</t>
  </si>
  <si>
    <t>002.022.0201</t>
  </si>
  <si>
    <t>Suministro E Instalación de Barra Química</t>
  </si>
  <si>
    <t>OOEE</t>
  </si>
  <si>
    <t>ATERRAMIENTOS y PARARRAYOS</t>
  </si>
  <si>
    <t>Considera barra quimica tipo "L" de 2 1/2" de 3 metros de largo</t>
  </si>
  <si>
    <t>002.022.0202</t>
  </si>
  <si>
    <t>Suministro E Instalación Electrodo Magneto Activo Para 45 A</t>
  </si>
  <si>
    <t>considera suministro e instalación con todo el material necesario para su correcta instalación (terminales, conectores rectos, bushing, contratuercas, abrazaderas RUC, RIEL UNISTRUT.)</t>
  </si>
  <si>
    <t>002.022.0203</t>
  </si>
  <si>
    <t>Instalación Electrodo Magneto Activo</t>
  </si>
  <si>
    <t>ELECTRODO MAGNETO ACTIVO SUMINISTRADO POR WOM</t>
  </si>
  <si>
    <t>002.022.0204</t>
  </si>
  <si>
    <t>Soldaduras Cadweld</t>
  </si>
  <si>
    <t>considera suministro e instalación de carga de termofusion #115</t>
  </si>
  <si>
    <t>002.022.0205</t>
  </si>
  <si>
    <t>Barra de Tierra de 300X50X6Mm</t>
  </si>
  <si>
    <t>considera suministro e instalación . Corresponde BDT master y es una por sitio</t>
  </si>
  <si>
    <t>002.022.0206</t>
  </si>
  <si>
    <t>Barra de Tierra de 200X50X6Mm</t>
  </si>
  <si>
    <t>considera suministro e instalación.</t>
  </si>
  <si>
    <t>002.022.0207</t>
  </si>
  <si>
    <t>Barra de Tierra de 150X60Mm</t>
  </si>
  <si>
    <t>considera suministro e instalación</t>
  </si>
  <si>
    <t>002.022.0208</t>
  </si>
  <si>
    <t>Pararrayo Punta Franklin</t>
  </si>
  <si>
    <t>002.022.0209</t>
  </si>
  <si>
    <t>Prensa Paralela de Acero Galvanizado Doble Para Cable 2/0 Awg</t>
  </si>
  <si>
    <t>002.022.0210</t>
  </si>
  <si>
    <t>Conector de Bronce Perno Partido Sin Espiga de 1/4" Para Cable 6 Awg</t>
  </si>
  <si>
    <t>002.022.0211</t>
  </si>
  <si>
    <t>Conjunto Tipo Para Fijación de Cable de Tierra (Bdt) y Cable de Pararrayos (Bc400, Aislador de Resina y Perno Partido 3/0 Con Espiga)</t>
  </si>
  <si>
    <t>considera suministro e instalación. Item a utilizar en ESA autosoportadas y contraventadas</t>
  </si>
  <si>
    <t>002.022.0212</t>
  </si>
  <si>
    <t>Barras Copperweld de 1,5 X 3/4"</t>
  </si>
  <si>
    <t>002.021.4079</t>
  </si>
  <si>
    <t>Suministro E Instalación Poste Empalme Mt Con Transformador de 30 Kva Bifásico (Incluye Informe Spat Con Resistividad Inferior A 20 Ohm)</t>
  </si>
  <si>
    <t>CONDUCTORES y DUCTOS</t>
  </si>
  <si>
    <t>002.022.0213</t>
  </si>
  <si>
    <t>Cordón Rvk O Xtmu 3X10 Awg (O 6 Mm2) Suministro E Instalacion</t>
  </si>
  <si>
    <t>002.022.0214</t>
  </si>
  <si>
    <t>Cordón Rvk O Xtmu 3X8 Awg O (10 Mm2) Suministro E Instalacion</t>
  </si>
  <si>
    <t>Se utilizada para energizar gabinete WOM (por ejemplo APM30)</t>
  </si>
  <si>
    <t>002.022.0215</t>
  </si>
  <si>
    <t>Concéntrico 2X6 Suministro E Instalacion</t>
  </si>
  <si>
    <t>para acometida.</t>
  </si>
  <si>
    <t>002.022.0216</t>
  </si>
  <si>
    <t>Alambre Pi 6 Mm Suministro E Instalacion</t>
  </si>
  <si>
    <t>para acometida. Se utiliza principalmente en zonas costeras. Su instalación debe ser consultada con la empresa electrica local para evitar rechazos de la conexión de empalmes</t>
  </si>
  <si>
    <t>002.022.0217</t>
  </si>
  <si>
    <t>Cable Superflex 10 Awg Suministro E Instalacion</t>
  </si>
  <si>
    <t>002.022.0218</t>
  </si>
  <si>
    <t>Cable Superflex 8 Awg Suministro E Instalacion (Para Alimentador de Apm30)</t>
  </si>
  <si>
    <t>002.022.0219</t>
  </si>
  <si>
    <t>Cable Superflex 6 Awg Suministro E Instalacion</t>
  </si>
  <si>
    <t>002.022.0220</t>
  </si>
  <si>
    <t>Cable Superflex 4 Awg Suministro E Instalacion</t>
  </si>
  <si>
    <t>002.022.0221</t>
  </si>
  <si>
    <t>Cable Superflex 2 Awg Suministro E Instalacion</t>
  </si>
  <si>
    <t>002.022.0222</t>
  </si>
  <si>
    <t>Cable Superflex 1/0 Awg Suministro E Instalacion</t>
  </si>
  <si>
    <t>002.022.0223</t>
  </si>
  <si>
    <t>Cable Superflex 2/0 Awg Suministro E Instalacion</t>
  </si>
  <si>
    <t>002.022.0224</t>
  </si>
  <si>
    <t>Cable Superflex 3/0 Awg Suministro E Instalacion</t>
  </si>
  <si>
    <t>002.022.0225</t>
  </si>
  <si>
    <t>Cable Thhn 4 Awg Suministro E Instalacion</t>
  </si>
  <si>
    <t>002.022.0226</t>
  </si>
  <si>
    <t>Cable Thhn 6 Awg Suministro E Instalacion</t>
  </si>
  <si>
    <t>002.022.0227</t>
  </si>
  <si>
    <t>Cable Thhn 2/0 Awg Suministro E Instalacion</t>
  </si>
  <si>
    <t>002.022.0229</t>
  </si>
  <si>
    <t>Cable Libre de Halógeno 4 Awg Suministro E Instalacion</t>
  </si>
  <si>
    <t>002.022.0230</t>
  </si>
  <si>
    <t>Cable Libre de Halógeno 6 Awg Suministro E Instalacion</t>
  </si>
  <si>
    <t>002.022.0231</t>
  </si>
  <si>
    <t>Cable Libre de Halógeno 8 Awg Suministro E Instalacion</t>
  </si>
  <si>
    <t>002.022.0232</t>
  </si>
  <si>
    <t>Pvc de 25 Mm Suministro E Instalacion</t>
  </si>
  <si>
    <t>002.022.0233</t>
  </si>
  <si>
    <t>Pvc de 32 Mm Suministro E Instalacion</t>
  </si>
  <si>
    <t>002.022.0234</t>
  </si>
  <si>
    <t>Pvc de 40 Mm Suministro E Instalacion</t>
  </si>
  <si>
    <t>002.022.0235</t>
  </si>
  <si>
    <t>Pvc de 50 Mm Suministro E Instalacion</t>
  </si>
  <si>
    <t>002.022.0236</t>
  </si>
  <si>
    <t>Pvc de 63 Mm Suministro E Instalacion</t>
  </si>
  <si>
    <t>002.022.0237</t>
  </si>
  <si>
    <t>Pvc de 75 Mm Suministro E Instalacion</t>
  </si>
  <si>
    <t>002.022.0238</t>
  </si>
  <si>
    <t>Pvc De110 Mm Suministro E Instalacion</t>
  </si>
  <si>
    <t>002.022.0239</t>
  </si>
  <si>
    <t>Pvc Sch 40 75 Mm Suministro E Instalacion</t>
  </si>
  <si>
    <t>002.022.0240</t>
  </si>
  <si>
    <t>Pvc Sch 40 110 Mm Suministro E Instalacion</t>
  </si>
  <si>
    <t>002.022.0241</t>
  </si>
  <si>
    <t>C.A.G. de 1/2" Suministro E Instalacion</t>
  </si>
  <si>
    <t>Nota: considerar que c.a.g están pasando de pulgadas a milímetros. Considerar el diámetro equivalente según los fabricantes. Para la elección de la c.a.g adecuada deben considerar lo indicado en la norma (uso de sección transversal) considera suministro e instalación con todo el material necesario para su correcta instalación (terminales, conectores rectos, bushing, contratuercas, abrazaderas RUC, RIEL UNISTRUT.)</t>
  </si>
  <si>
    <t>002.022.0242</t>
  </si>
  <si>
    <t>C.A.G. de 3/4" Suministro E Instalacion</t>
  </si>
  <si>
    <t>002.022.0243</t>
  </si>
  <si>
    <t>C.A.G. de 1" Suministro E Instalacion</t>
  </si>
  <si>
    <t>002.022.0244</t>
  </si>
  <si>
    <t>C.A.G. de 1 1/4" Suministro E Instalacion</t>
  </si>
  <si>
    <t>002.022.0245</t>
  </si>
  <si>
    <t>C.A.G. de 1 1/2" Suministro E Instalacion</t>
  </si>
  <si>
    <t>002.022.0246</t>
  </si>
  <si>
    <t>C.A.G. de 2" Suministro E Instalacion</t>
  </si>
  <si>
    <t>002.022.0247</t>
  </si>
  <si>
    <t>C.A.G. de 2 1/2" Suministro E Instalacion</t>
  </si>
  <si>
    <t>002.022.0248</t>
  </si>
  <si>
    <t>C.A.G. de 3" Suministro E Instalacion</t>
  </si>
  <si>
    <t>002.022.0249</t>
  </si>
  <si>
    <t>Cajas de 100X100Mm Galvanizada Lisa Sin Pre Picar. Para Uso Exterior Suministro E Instalacion</t>
  </si>
  <si>
    <t>002.022.0250</t>
  </si>
  <si>
    <t>Cajas de 200X200 X 100Mm Galvanizada Lisa Sin Prepicar. Para Uso Exterior Suministro E Instalacion</t>
  </si>
  <si>
    <t>002.022.0251</t>
  </si>
  <si>
    <t>Cajas de 300 X200 X 150 Mm Galvanizada Lisa Sin Prepicar. Para Uso Exterior Suministro E Instalacion</t>
  </si>
  <si>
    <t>002.022.0252</t>
  </si>
  <si>
    <t>Cajas de 400 X200 X 150 Mm Galvanizada Lisa Sin Prepicar. Para Uso Exterior Suministro E Instalacion</t>
  </si>
  <si>
    <t>002.022.0253</t>
  </si>
  <si>
    <t>T.M.F. de 1/2" Suministro E Instalacion</t>
  </si>
  <si>
    <t>002.022.0254</t>
  </si>
  <si>
    <t>T.M.F. de 3/4" Suministro E Instalacion</t>
  </si>
  <si>
    <t>002.022.0255</t>
  </si>
  <si>
    <t>T.M.F. de 1" Suministro E Instalacion</t>
  </si>
  <si>
    <t>002.022.0256</t>
  </si>
  <si>
    <t>T.M.F. de 1 1/4" Suministro E Instalacion</t>
  </si>
  <si>
    <t>002.022.0257</t>
  </si>
  <si>
    <t>T.M.F. de 1 1/2" Suministro E Instalacion</t>
  </si>
  <si>
    <t>002.022.0258</t>
  </si>
  <si>
    <t>T.M.F. de 2" Suministro E Instalacion</t>
  </si>
  <si>
    <t>002.022.0259</t>
  </si>
  <si>
    <t>T.M.F. de 2 1/2" Suministro E Instalacion</t>
  </si>
  <si>
    <t>002.022.0260</t>
  </si>
  <si>
    <t>Cable de Cu Desnudo de # 2/0 Awg Suministro E Instalacion</t>
  </si>
  <si>
    <t>002.022.0261</t>
  </si>
  <si>
    <t>Cable Acero Galvanizado 3/8" Retenida Suministro E Instalacion</t>
  </si>
  <si>
    <t>002.022.0262</t>
  </si>
  <si>
    <t>Cable de Acero Del Tipo Retenida de 1/2" Suministro E Instalacion</t>
  </si>
  <si>
    <t>002.022.0263</t>
  </si>
  <si>
    <t>Fleje Al 20Mm, Trenzado Suministro E Instalacion (Para Aterramiento de Puerta de Acceso)</t>
  </si>
  <si>
    <t>para aterramiento portón o puerta cerco acmafor 3D. considera suministro e instalación con todo el material necesario para su correcta instalación (terminales, conectores rectos, bushing, contratuercas, abrazaderas RUC, RIEL UNISTRUT.)</t>
  </si>
  <si>
    <t>002.022.0264</t>
  </si>
  <si>
    <t>Tablero General Monofásico, Montaje Mural Suministro E Instalacion</t>
  </si>
  <si>
    <t>para uso en sitios en poste. Considera tablero metálico pintado de 300x200 con ITM (16 A) y diferencial 25 A con borneras para entrada y salida de alimentadores y regleta tierra y neutro</t>
  </si>
  <si>
    <t>002.022.0461</t>
  </si>
  <si>
    <t>Línea Eléctrica Adosa A Muro Trifásica, Hasta 40A, Bt</t>
  </si>
  <si>
    <t>002.022.0462</t>
  </si>
  <si>
    <t>Línea Eléctrica Aérea Trifásica, Hasta 40A, Bt</t>
  </si>
  <si>
    <t>002.022.0465</t>
  </si>
  <si>
    <t>Línea Eléctrica Mt Subterránea. Bifásica</t>
  </si>
  <si>
    <t>considera: excavación, arena bajo y sobre las tuberías de pvc, ladrillos cinta de peligro, 2 tuberías para energía (1 vacante). La tuberías deben quedar enlauchadas. Debe considerar el alimentador con la aislacion adecuada para el nivel de tension, y caida de tension. incluye la ejecucion de las camaras necesarias</t>
  </si>
  <si>
    <t>002.022.0467</t>
  </si>
  <si>
    <t>Línea Bifásica, Postacion Madera</t>
  </si>
  <si>
    <t>002.022.0469</t>
  </si>
  <si>
    <t>Línea Bifásica, Postacion Hormigon</t>
  </si>
  <si>
    <t>002.001.0158</t>
  </si>
  <si>
    <t>Suministro E Instalación De Canalización Subterranea F.O. 4 Ductos de Pvc Conduit de 110 Mm A 800Mm de Profundidad, En Cama de Arena, Sobre Canalización Se Debe Instalar Hormigón Pobre O Ladrillos Más Cinta de Protección.</t>
  </si>
  <si>
    <t>LINEAS ELÉCTRICAS</t>
  </si>
  <si>
    <t>002.001.0159</t>
  </si>
  <si>
    <t>Suministro y Construccion de Camara de Paso Tipo C de 800 X 800 X 1000 Mm de Hormigón Armado O Albañilería, Con Tapa Metálica de Alto Trafico de Acero Galvanizado, Para Proyecto F.O. Según Norma Eléctrica Nch Elec. 4/2003</t>
  </si>
  <si>
    <t>002.001.0160</t>
  </si>
  <si>
    <t>Suministro E Instalacion de Poste de Empalme Metálico</t>
  </si>
  <si>
    <t>002.001.0161</t>
  </si>
  <si>
    <t>Suministro y Construcción de Poste Metálico de Acero Galvanizado de 4" X 7 Mtrs., 6 Mtrs. Libres Para Paso F.O., Se Debe Agregar 4 Argollas Para Anclaje de Soporte de F.O., Instalación Cada 20 Mtrs. Incluye Fundacion Según Handbook Wom</t>
  </si>
  <si>
    <t>002.001.0162</t>
  </si>
  <si>
    <t>Construccion de Radier de Equipos 2,0 X 1,0 X 0,2 Mtrs. Para Proyectos F.O.</t>
  </si>
  <si>
    <t>002.001.0163</t>
  </si>
  <si>
    <t>Construccion de Radier de Equipos 1,0 X 1,0 X 0,2 Mtrs. Para Proyectos F.O.</t>
  </si>
  <si>
    <t>002.021.0117</t>
  </si>
  <si>
    <t>Solicitud y Entrega de La Factibilidad Eléctrica de La Cia (Incluye Visita A La Cia)</t>
  </si>
  <si>
    <t>002.021.0118</t>
  </si>
  <si>
    <t>Solicitud y Pago de Estudio En La Cia O Entidad Bancaria</t>
  </si>
  <si>
    <t>002.021.0119</t>
  </si>
  <si>
    <t>Visita Tecnica A Sitio Para Verificacion de Factibilidad U Obras Eléctricas. (Incluye Remision de Informe Fotográfico)</t>
  </si>
  <si>
    <t>002.021.0120</t>
  </si>
  <si>
    <t>Solicitud y Remision de Presupuesto Eléctrico de La Cia.</t>
  </si>
  <si>
    <t>002.021.0121</t>
  </si>
  <si>
    <t>Solicitud de Cheque y Pago de Presupuesto de Empalme</t>
  </si>
  <si>
    <t>002.021.0122</t>
  </si>
  <si>
    <t>Visita Técnica A Sitio Para Verificación de Presupuesto Cia. Eléctrica U Obras Eléctricas. (Incluye Remision de Informe Fotográfico)</t>
  </si>
  <si>
    <t>002.021.0123</t>
  </si>
  <si>
    <t>Revision y Verificacion de Carpeta Electrica (Incluye Remision de Informe)</t>
  </si>
  <si>
    <t>002.021.0124</t>
  </si>
  <si>
    <t>Obtencion de Certificado Dominio Vigente</t>
  </si>
  <si>
    <t>002.021.0125</t>
  </si>
  <si>
    <t>Obtencion de Certificado de Numero Municipal</t>
  </si>
  <si>
    <t>002.022.0413</t>
  </si>
  <si>
    <t>Elaboracion de Plano Sec</t>
  </si>
  <si>
    <t>002.022.0414</t>
  </si>
  <si>
    <t>Actualización de Planos de Ingeniería Para Inscripción Te1</t>
  </si>
  <si>
    <t>002.021.0128</t>
  </si>
  <si>
    <t>Visita Tecnica Para Levatamiento de Informacion Te1</t>
  </si>
  <si>
    <t>002.021.0129</t>
  </si>
  <si>
    <t>Declaracion de La Instalacion Ante El Sec (Anexo Te1)</t>
  </si>
  <si>
    <t>002.021.0130</t>
  </si>
  <si>
    <t>Solicitud y Tramitacion de Contrato de Suministro Electrico de La Cia.</t>
  </si>
  <si>
    <t>002.022.0418</t>
  </si>
  <si>
    <t>Asistencia A Sitio Para La Conexión Empalme</t>
  </si>
  <si>
    <t>002.022.0419</t>
  </si>
  <si>
    <t>Documentacion Asbuilt y Fotos Georeferenciadas Con Fecha (Sitio Energizado)</t>
  </si>
  <si>
    <t>002.021.0133</t>
  </si>
  <si>
    <t>Verificar Factibilidad Tecnica de Conexión Provisoria. (Remitir Informe Fotografico y Acuerdo Firmado)</t>
  </si>
  <si>
    <t>002.021.0134</t>
  </si>
  <si>
    <t>Visita Técnica A Sitio Para Verificación de Conexión Provisoria. (Incluye Gg)</t>
  </si>
  <si>
    <t>002.021.0240</t>
  </si>
  <si>
    <t>Línea Trifásica Mt Subterránea Incluye Cámaras de Paso</t>
  </si>
  <si>
    <t>002.021.0241</t>
  </si>
  <si>
    <t>Mufas Trifásica Mt, Para Cambio de Línea Aérea A Subterránea</t>
  </si>
  <si>
    <t>002.021.0242</t>
  </si>
  <si>
    <t>Mufas Bifásicas Mt, Para Cambio de Línea Aérea A Subterránea</t>
  </si>
  <si>
    <t>002.021.0243</t>
  </si>
  <si>
    <t>Línea Trifásica Bt Subterránea Incluye Cámaras de Paso</t>
  </si>
  <si>
    <t>002.021.0250</t>
  </si>
  <si>
    <t>Suministro E Instalación de Poste de Empalme Trifásico En Bt Completo Altura Libre 6 Mts Acometida Aerea-Linea Aerea (Incluye Base Fundación, Cabezales de Servicio, Canalizaciones En C.A.G Energí</t>
  </si>
  <si>
    <t>002.021.0251</t>
  </si>
  <si>
    <t>Suministro E Instalación de Poste de Empalme Trifásico Bt Completo Altura Libre 6 Mts Acometida</t>
  </si>
  <si>
    <t>002.022.0420</t>
  </si>
  <si>
    <t>Gestiones Adicionales A Servicios Conectados Con Cia Eléctrica (Solicitud de Cambio de Boleta A Factura)</t>
  </si>
  <si>
    <t>002.022.0421</t>
  </si>
  <si>
    <t>Gestiones Adicionales A Servicios Conectados Con Cia Eléctrica (Solicitud de Tarifa, Potencia y N° Clientes)</t>
  </si>
  <si>
    <t>002.021.0254</t>
  </si>
  <si>
    <t>Retiro En Bodega y Montaje de Herrajes y Soportes En Postes Cia Eléctricas</t>
  </si>
  <si>
    <t>002.021.0259</t>
  </si>
  <si>
    <t>Línea Trifásica Bt Adosada A Muro, En Canalización C.A.G.</t>
  </si>
  <si>
    <t>002.021.2520</t>
  </si>
  <si>
    <t>Lines Bt Modulo de 15 Metros Para Sitios de Greenfield Aereo Incluye Postes</t>
  </si>
  <si>
    <t>002.021.2521</t>
  </si>
  <si>
    <t>Lines Bt Modulo de De 15 Metros de Greenfild Urbano Subterranea Incluye Cámaras de Paso</t>
  </si>
  <si>
    <t>002.021.2523</t>
  </si>
  <si>
    <t>Suministro E Instalación Soporte Mastil Para Letreros</t>
  </si>
  <si>
    <t>002.021.2525</t>
  </si>
  <si>
    <t>Suministro E Instalacion de Poste de Empalme</t>
  </si>
  <si>
    <t>002.021.2528</t>
  </si>
  <si>
    <t>Lines Bt Modulo de 10 Metros Adosad</t>
  </si>
  <si>
    <t>002.021.2529</t>
  </si>
  <si>
    <t>Lines Bt Modulo de 10 Metros Adosada A Muro (Incluye Ducto P.V.C E.Continua 40Mm y Comunicación 60 Mm, Tierra C.A.G 3/4, Soportes, Fijaciones y Ferreteria)</t>
  </si>
  <si>
    <t>002.021.2530</t>
  </si>
  <si>
    <t>Suministro E Instalación Modulo 5 Mt</t>
  </si>
  <si>
    <t>002.021.2531</t>
  </si>
  <si>
    <t>Demolicion y Repocicón de Pavimento 1 M2</t>
  </si>
  <si>
    <t>002.021.2532</t>
  </si>
  <si>
    <t>Demolicion y Terminacion Para Pasada de Muro Para Canalizaciones</t>
  </si>
  <si>
    <t>002.021.2533</t>
  </si>
  <si>
    <t>Sellado de Cubierta</t>
  </si>
  <si>
    <t>002.021.2534</t>
  </si>
  <si>
    <t>002.021.2542</t>
  </si>
  <si>
    <t>Suministro Poste Empalme y Tdayf</t>
  </si>
  <si>
    <t>002.021.2543</t>
  </si>
  <si>
    <t>Suministro Poste Tda Azotea</t>
  </si>
  <si>
    <t>002.021.2548</t>
  </si>
  <si>
    <t>Suministro Gabinete Jaula Cubre Equipos</t>
  </si>
  <si>
    <t>002.021.2597</t>
  </si>
  <si>
    <t>Rooftop/Colocalizado/Adosamiento 0- 200 Km</t>
  </si>
  <si>
    <t>002.021.2598</t>
  </si>
  <si>
    <t>Greenfield/Letrero Nuevo/Luminaria 0 -200 Km</t>
  </si>
  <si>
    <t>002.021.2599</t>
  </si>
  <si>
    <t>Rooftop/Colocalizado/Adosamiento 201 -400 Km</t>
  </si>
  <si>
    <t>002.021.2600</t>
  </si>
  <si>
    <t>Greenfield/Letrero Nuevo/Luminaria 201 - 400 Km</t>
  </si>
  <si>
    <t>002.021.2601</t>
  </si>
  <si>
    <t>Rooftop/Colocalizado/Adosamiento 401 - 600 Km</t>
  </si>
  <si>
    <t>002.021.2602</t>
  </si>
  <si>
    <t>Greenfield/Letrero Nuevo/Luminaria 401 -600 Km</t>
  </si>
  <si>
    <t>002.021.2603</t>
  </si>
  <si>
    <t>Rooftop/Colocalizado/Adosamiento 601 - 1500 Km</t>
  </si>
  <si>
    <t>002.021.2604</t>
  </si>
  <si>
    <t>Greenfield/Letrero Nuevo/Luminaria 601 - 1500 Km</t>
  </si>
  <si>
    <t>002.021.2605</t>
  </si>
  <si>
    <t>Rooftop/Colocalizado/Adosamiento 1501 - + Km</t>
  </si>
  <si>
    <t>002.021.2606</t>
  </si>
  <si>
    <t>Greenfield/Letrero Nuevo/Luminaria 1501 - + Km</t>
  </si>
  <si>
    <t>002.021.4050</t>
  </si>
  <si>
    <t>Linea Mt Modulo de 1 Metros, Incluye Postación de Madera (Conductor, Protecciones, Accesorios, Ferreteria, Varios y Todo Lo Necesario Para Su Correcta Ejecución).</t>
  </si>
  <si>
    <t>002.021.4051</t>
  </si>
  <si>
    <t>Linea Mt Modulo de 1 Metros, Incluye Postación de Hormigon (Conductor, Protecciones, Accesorios, Ferreteria, Varios y Todo Lo Necesario Para Su Correcta Ejecución)</t>
  </si>
  <si>
    <t>002.021.4059</t>
  </si>
  <si>
    <t>Linea Bt Aerea Poste de Madera C3</t>
  </si>
  <si>
    <t>002.021.4060</t>
  </si>
  <si>
    <t>Linea Bt Aerea Poste Metalicos</t>
  </si>
  <si>
    <t>002.021.4061</t>
  </si>
  <si>
    <t>Linea Bt Aerea Poste de Hormigon</t>
  </si>
  <si>
    <t>002.021.4062</t>
  </si>
  <si>
    <t>Linea Bt Subterranea (Incluye Ci)</t>
  </si>
  <si>
    <t>002.021.4063</t>
  </si>
  <si>
    <t>Linea Bt Adosada A Muro</t>
  </si>
  <si>
    <t>002.021.4075</t>
  </si>
  <si>
    <t>Retiro Poste Empalme Baja Tensión.</t>
  </si>
  <si>
    <t>002.021.4076</t>
  </si>
  <si>
    <t>Retiro Línea Eléctrica Subterránea 10 Mts.</t>
  </si>
  <si>
    <t>002.021.4077</t>
  </si>
  <si>
    <t>Retiro Línea Eléctrica Area 10 Mts.</t>
  </si>
  <si>
    <t>002.021.4078</t>
  </si>
  <si>
    <t>Retiro Línea Eléctrica A Muro 10 Mts, Incluye Terminaciones y Pintura de Muro</t>
  </si>
  <si>
    <t>002.021.4080</t>
  </si>
  <si>
    <t>Suministro E Instalación Poste Empalme Mt Con Transformador de 30 Kva Trifásica</t>
  </si>
  <si>
    <t>002.021.4081</t>
  </si>
  <si>
    <t>Suministro E Instalación Poste Empalme Mt Con Ecm de 30 Kva Bifásica. Referencia (Rhona / Tusan / Schaffner)</t>
  </si>
  <si>
    <t>002.021.4082</t>
  </si>
  <si>
    <t>Suministro E Instalación Poste Empalme Mt Con Ecm de 30 Kva Trifásica. (Rhona / Tusan / Schaffner) Incluye Acometida Aerea-Linea Aerea</t>
  </si>
  <si>
    <t>002.021.4083</t>
  </si>
  <si>
    <t>Línea Bt Trifásica Modulo de 10 Mts Aéreo, Incluye Postes</t>
  </si>
  <si>
    <t>002.021.4084</t>
  </si>
  <si>
    <t>Línea Mt Trifásica Modulo de 10 Mts Aéreo, Incluye Postes</t>
  </si>
  <si>
    <t>002.021.4085</t>
  </si>
  <si>
    <t>Línea Mt Bifásica Modulo de 10 Mts Aéreo, Incluye Postes.</t>
  </si>
  <si>
    <t>002.021.4086</t>
  </si>
  <si>
    <t>Retiro Poste Empalme Media Tensión</t>
  </si>
  <si>
    <t>002.022.0176</t>
  </si>
  <si>
    <t>Suministro E Instalacion Poste de Hormigon 11,5 Metros Norma Cge</t>
  </si>
  <si>
    <t>Considera excavación, relleno y compactado de terreno</t>
  </si>
  <si>
    <t>002.022.0177</t>
  </si>
  <si>
    <t>Suministro E Instalacion Poste de Hormigon 13,5 Metros Norma Cge</t>
  </si>
  <si>
    <t>002.022.0178</t>
  </si>
  <si>
    <t>Línea Eléctrica Aérea Monofásica, Hasta 40A, Bt 0 A 100 Metros</t>
  </si>
  <si>
    <t>incluye postes metálicos cada 30 metros máximo o donde se requiera por las condiciones de terreno (quiebre), considera además los tirantes necesarios para una correcta instalación. Considera CALPE 2x25+1x50. F=50 mm2 N=50 mm2</t>
  </si>
  <si>
    <t>002.022.0179</t>
  </si>
  <si>
    <t>Línea Eléctrica Aérea Monofásica, Hasta 40A, Bt 101 A 200 Metros</t>
  </si>
  <si>
    <t>incluye postes metálicos cada 30 metros máximo o donde se requiera por las condiciones de terreno (quiebre), considera además los tirantes necesarios para una correcta instalación. Considera CALPE 3x35+1x50. F=85 mm2 N=70 mm2</t>
  </si>
  <si>
    <t>002.022.0180</t>
  </si>
  <si>
    <t>Línea Eléctrica Aérea Monofásica, Hasta 40A, Bt 201 A 400 Metros</t>
  </si>
  <si>
    <t>incluye postes metálicos cada 30 metros máximo o donde se requiera por las condiciones de terreno (quiebre), considera además los tirantes necesarios para una correcta instalación. Considera CALPE 3x95+1x50. F=190 mm2 N=145 mm2</t>
  </si>
  <si>
    <t>002.022.0181</t>
  </si>
  <si>
    <t>Línea Eléctrica Aérea Monofásica, Hasta 40A, Bt 401 A 600 Metros</t>
  </si>
  <si>
    <t>incluye postes metálicos cada 30 metros máximo o donde se requiera por las condiciones de terreno (quiebre), considera además los tirantes necesarios para una correcta instalación. Considera doble CALPE 3x70+1x50. F=260 mm2 N=260 mm2.</t>
  </si>
  <si>
    <t>002.022.0182</t>
  </si>
  <si>
    <t>Línea Eléctrica Subterránea Monofásica, Hasta 40A, Bt 0 A 60 Metros</t>
  </si>
  <si>
    <t>considera: excavación, arena bajo y sobre las tuberías de pvc, ladrillos cinta de peligro, 2 tuberías para energía (1 vacante) 2 tuberías de 2" para FO. Las tuberías deben quedar enlauchadas. Considera cable superflex 2x6 AWG</t>
  </si>
  <si>
    <t>002.022.0183</t>
  </si>
  <si>
    <t>Línea Eléctrica Subterránea Monofásica, Hasta 40A, Bt 61 A 90 Metros</t>
  </si>
  <si>
    <t>considera: excavación, arena bajo y sobre las tuberías de pvc, ladrillos cinta de peligro, 2 tuberías para energía (1 vacante) 2 tuberías de 2" para FO. Las tuberías deben quedar enlauchadas. Considera cable superflex 2x4 AWG</t>
  </si>
  <si>
    <t>002.022.0184</t>
  </si>
  <si>
    <t>Línea Eléctrica Subterránea Monofásica, Hasta 40A, Bt 91 A 150 Metros</t>
  </si>
  <si>
    <t>considera: excavación, arena bajo y sobre las tuberías de pvc, ladrillos cinta de peligro, 2 tuberías para energía (1 vacante) 2 tuberías de 2" para FO. Las tuberías deben quedar enlauchadas. Considera cable superflex 2x2 AWG</t>
  </si>
  <si>
    <t>002.022.0185</t>
  </si>
  <si>
    <t>Línea Eléctrica Subterránea Monofásica, Hasta 40A, Bt 151 A 240 Metros</t>
  </si>
  <si>
    <t>considera: excavación, arena bajo y sobre las tuberías de pvc, ladrillos cinta de peligro, 2 tuberías para energía (1 vacante) 2 tuberías de 2" para FO. Las tuberías deben quedar enlauchadas. Considera cable superflex 2x1/0 AWG</t>
  </si>
  <si>
    <t>002.022.0186</t>
  </si>
  <si>
    <t>Línea Eléctrica Subterránea Monofásica, Hasta 40A, Bt 241 A 388 Metros</t>
  </si>
  <si>
    <t>considera: excavación, arena bajo y sobre las tuberías de pvc, ladrillos cinta de peligro, 2 tuberías para energía (1 vacante) 2 tuberías de 2" para FO. Las tuberías deben quedar enlauchadas. Considera cable superflex 2x3/0 AWG</t>
  </si>
  <si>
    <t>002.022.0187</t>
  </si>
  <si>
    <t>Suministro E Instalación de Transformador Bifásico de 15 Kva (Rhona / Tusan / Schaffner), Incluido Equipo de Medida</t>
  </si>
  <si>
    <t>incluye poste, excavación, malla a tierra 5x5 con reticulado simple, pararrayos, desconectadores fusibles, aisladores poliméricos, grampa pistola y toda la ferretería necesaria para una correcta instalación y conexión según la norma, además la acometida en el cable que solicita la empresa eléctrica local (generalmente aluminio desnudo 2 AWG)</t>
  </si>
  <si>
    <t>002.022.0188</t>
  </si>
  <si>
    <t>Suministro E Instalación de Transformador Trifásico de 15 Kva (Rhona / Tusan / Schaffner), Incluido Equipo de Medida</t>
  </si>
  <si>
    <t>002.022.0189</t>
  </si>
  <si>
    <t>Cámara Eléctrica de Paso, Tipo B (Albañilería)</t>
  </si>
  <si>
    <t>Considera tapa de cámara alto trafico</t>
  </si>
  <si>
    <t>002.022.0190</t>
  </si>
  <si>
    <t>Poste Para Instalación de Tdayf O Tg Bt Monofásico</t>
  </si>
  <si>
    <t>considera excavación, hormigón, para instalar el poste. Además el suministro e instalación de poste metálico galvanizado 4" 7 metros, 6 metros libres, con las bajada y subida, en el caso de corresponder, en c.a.g y alimentador superflex,y toda la ferretería necesaria para el montaje del tablero WOM. Además considera el aterramiento del poste mediante termofusión.</t>
  </si>
  <si>
    <t>002.022.0191</t>
  </si>
  <si>
    <t>Poste Para Instalación de Tdayf O Tg Bt Trifásico (Global)</t>
  </si>
  <si>
    <t>002.022.0192</t>
  </si>
  <si>
    <t>Suministro E Instalacion Tdayf Trifasico Según Unilineal Wom</t>
  </si>
  <si>
    <t>002.022.0193</t>
  </si>
  <si>
    <t>Suministro E Instalacion Tdayf Monofasico Según Unilineal Wom</t>
  </si>
  <si>
    <t>002.022.0194</t>
  </si>
  <si>
    <t>Suministro E Instalacion Tg Trifasico Según Unilineal Wom</t>
  </si>
  <si>
    <t>002.022.0195</t>
  </si>
  <si>
    <t>Suministro E Instalacion Tg Monofasico Según Unilineal Wom</t>
  </si>
  <si>
    <t>002.022.0196</t>
  </si>
  <si>
    <t>Instalacion Tdayf Trifasico</t>
  </si>
  <si>
    <t>TDAYF SUMINISTRADO POR WOM</t>
  </si>
  <si>
    <t>002.022.0197</t>
  </si>
  <si>
    <t>Instalacion Tdayf Monofasico</t>
  </si>
  <si>
    <t>002.022.0198</t>
  </si>
  <si>
    <t>Instalacion Tg Trifasico</t>
  </si>
  <si>
    <t>TG SUMINISTRADO POR WOM</t>
  </si>
  <si>
    <t>002.022.0199</t>
  </si>
  <si>
    <t>Instalacion Tg Monofasico</t>
  </si>
  <si>
    <t>002.022.0376</t>
  </si>
  <si>
    <t>Línea Eléctrica Adosa A Muro Monofásica, Hasta 40A, Bt</t>
  </si>
  <si>
    <t>considera suministro e instalacion de almientador, cag, fijaciones y toda la ferreteria y accesorios necesarios para una correcta instalacion según norma SEC. Debe considerar la caida de tension y capacion (A) al momento de elegir el alimentador.</t>
  </si>
  <si>
    <t>002.022.0377</t>
  </si>
  <si>
    <t>Línea Eléctrica Adosa A Muro Trifasica, Hasta 40A, Bt</t>
  </si>
  <si>
    <t>002.022.0378</t>
  </si>
  <si>
    <t>Línea Eléctrica Aérea Trifasica, Hasta 40A, Bt</t>
  </si>
  <si>
    <t>incluye postes metálicos cada 30 metros máximo o donde se requiera por las condiciones de terreno (quiebre), considera además los tirantes necesarios para una correcta instalación. Debe considerar la caida de tension y capacion (A) al momento de elegir el alimentador.</t>
  </si>
  <si>
    <t>002.022.0379</t>
  </si>
  <si>
    <t>Línea Eléctrica Subterránea Trifasica, Hasta 40A, Bt</t>
  </si>
  <si>
    <t>considera: excavación, arena bajo y sobre las tuberías de pvc, ladrillos cinta de peligro, 2 tuberías para energía (1 vacante) 2 tuberías de 2" para FO. Las tuberías deben quedar enlauchadas. Debe considerar la caida de tension y capacion (A) al momento de elegir el alimentador. incluye la ejecucion de las camaras necesarias</t>
  </si>
  <si>
    <t>002.022.0380</t>
  </si>
  <si>
    <t>Linea Electrica Mt Subterranea. Trifasica</t>
  </si>
  <si>
    <t>considera: excavación, arena bajo y sobre las tuberías de pvc, ladrillos cinta de peligro, 2 tuberías para energía (1 vacante) 2 tuberías de 2" para FO. Las tuberías deben quedar enlauchadas. Debe considerar el alimentador con la aislacion adecuada para el nivel de tension, y caida de tension. incluye la ejecucion de las camaras necesarias</t>
  </si>
  <si>
    <t>002.022.0381</t>
  </si>
  <si>
    <t>Linea Electrica Mt Subterranea. Bifasica</t>
  </si>
  <si>
    <t>002.022.0382</t>
  </si>
  <si>
    <t>Mufas Mt, Para Cambio de Línea Aérea A Subterránea</t>
  </si>
  <si>
    <t>Considera suministro e instalacion de la MUFA de media tension. Debe considerar personal certificado</t>
  </si>
  <si>
    <t>002.022.0383</t>
  </si>
  <si>
    <t>Línea Mt Trifasica, Postacion Madera</t>
  </si>
  <si>
    <t>Considera suministro e instalacion de Postación de MADERA, ferreteria, conductor que cumpla con caída de tensión según normativa eléctrica.</t>
  </si>
  <si>
    <t>002.022.0384</t>
  </si>
  <si>
    <t>Línea Mtbifasica, Postacion Madera</t>
  </si>
  <si>
    <t>002.022.0385</t>
  </si>
  <si>
    <t>Línea Mt Trifasica,Postacion Hormigon</t>
  </si>
  <si>
    <t>Considera suministro e instalacion de Postación de HORMIGON, ferreteria, conductor que cumpla con caída de tensión según normativa eléctrica.</t>
  </si>
  <si>
    <t>002.022.0386</t>
  </si>
  <si>
    <t>Línea Mtbifasica, Postacion Hormigon</t>
  </si>
  <si>
    <t>002.022.0387</t>
  </si>
  <si>
    <t>Poste Empalme Bt Monofasico</t>
  </si>
  <si>
    <t>considera excavación, hormigón, para instalar el poste. Además el suministro e instalación de poste metálico galvanizado 4" 7 metros, 6 metros libres, con las bajada y subida, en el caso de corresponder, en c.a.g y alimentador superflex, caja cubre empalme y medidory toda la ferretería necesaria para el correcto montaje. Además considera el aterramiento del poste mediante termofusión. Considera concentrico para conexion</t>
  </si>
  <si>
    <t>002.022.0388</t>
  </si>
  <si>
    <t>Poste Empalme Bt Trifasico</t>
  </si>
  <si>
    <t>002.022.0389</t>
  </si>
  <si>
    <t>Medidor Indirecto Trifasico</t>
  </si>
  <si>
    <t>CONSIDERA SUMINISTRO E INSTALACION. DEBE INCLUIR CERTIFICADO de CALIBRACION</t>
  </si>
  <si>
    <t>002.022.0390</t>
  </si>
  <si>
    <t>Medidor Directo Trifasico</t>
  </si>
  <si>
    <t>002.022.0391</t>
  </si>
  <si>
    <t>Suministro E Instalación Transformador de 30 Kva Bifasico (Rhona / Tusan / Schaffner). Incluye Equipo de Medida</t>
  </si>
  <si>
    <t>002.022.0392</t>
  </si>
  <si>
    <t>Suministro E Instalación Transformador de 30 Kva Trifásica (Rhona / Tusan / Schaffner). Incluye Equipo de Medida</t>
  </si>
  <si>
    <t>002.022.0393</t>
  </si>
  <si>
    <t>Suministro E Instalación Ecm de 30 Kva Bifásica (Rhona / Tusan / Schaffner). Incluye Equipo de Medida</t>
  </si>
  <si>
    <t>002.022.0394</t>
  </si>
  <si>
    <t>Suministro E Instalación Ecm de 30 Kva Trifásica (Rhona / Tusan / Schaffner). Incluye Equipo de Medida</t>
  </si>
  <si>
    <t>002.022.0395</t>
  </si>
  <si>
    <t>Suministro E Instalación Ecm de 15 Kva Bifásica (Rhona / Tusan / Schaffner). Incluye Equipo de Medida</t>
  </si>
  <si>
    <t>002.022.0396</t>
  </si>
  <si>
    <t>Suministro E Instalación Ecm de 15 Kva Trifásica (Rhona / Tusan / Schaffner). Incluye Equipo de Medida</t>
  </si>
  <si>
    <t>002.022.0397</t>
  </si>
  <si>
    <t>Poste Para Instalación de Tdayf O Tg Bt Monofásico. En Azotea</t>
  </si>
  <si>
    <t>considera excavación, hormigón, para instalar el poste. Además el suministro e instalación de poste metálico galvanizado 4" 2,5 metros libres, con las bajada y subida, en el caso de corresponder, en c.a.g y alimentador superflex,y toda la ferretería necesaria para el montaje del tablero WOM. Además considera el aterramiento del poste mediante termofusión.</t>
  </si>
  <si>
    <t>002.022.0398</t>
  </si>
  <si>
    <t>Poste Para Instalación de Tdayf O Tg Bt Trifásico. En Azotea</t>
  </si>
  <si>
    <t>002.022.0400</t>
  </si>
  <si>
    <t>Debe considerar tapar la excavacion del poste</t>
  </si>
  <si>
    <t>002.022.0401</t>
  </si>
  <si>
    <t>Retiro Línea Eléctrica Subterránea</t>
  </si>
  <si>
    <t>Considera retiro de alimentador, de camaras electricas, El terreno se debe dejar como se encontraba originalmente</t>
  </si>
  <si>
    <t>002.022.0402</t>
  </si>
  <si>
    <t>Retiro Línea Eléctrica Aerea</t>
  </si>
  <si>
    <t>Considera el retiro de postes y fundacion de postes cuando aplica</t>
  </si>
  <si>
    <t>002.022.0403</t>
  </si>
  <si>
    <t>Retiro Línea Eléctrica Adosada A Muro</t>
  </si>
  <si>
    <t>incluye terminaciones y pintura de muro</t>
  </si>
  <si>
    <t>002.022.0404</t>
  </si>
  <si>
    <t>005.001.3079</t>
  </si>
  <si>
    <t>Suministro E Instalacion de Poste de Empalme Mt H.A 11,5 Mts</t>
  </si>
  <si>
    <t>002.021.4054</t>
  </si>
  <si>
    <t>Poda y Raleo</t>
  </si>
  <si>
    <t>OBRAS ELECTRICAS</t>
  </si>
  <si>
    <t>Item se utilizara principalmente para despejar zona de lineas electricas. Considera el retiro de los escombros a un lugar autorizado</t>
  </si>
  <si>
    <t>002.021.4056</t>
  </si>
  <si>
    <t>Corte y Destronque Arbol</t>
  </si>
  <si>
    <t>Item se utilizara principalmente para despejar zona de lineas electricas. Considera el retiro de los escombros a un lugar autorizado. Antes de cortar el arbol nos debemos asegurar que no sea una especie protegida</t>
  </si>
  <si>
    <t>002.021.4057</t>
  </si>
  <si>
    <t>Visita Tecnica y Leventamiento Oo.Ee, No Incluye Transporte</t>
  </si>
  <si>
    <t>Se completa con el transporte en camioneta.</t>
  </si>
  <si>
    <t>002.021.4058</t>
  </si>
  <si>
    <t>Normalizacion de Obra Previa Bt</t>
  </si>
  <si>
    <t>002.022.0171</t>
  </si>
  <si>
    <t>Suministro E Instalacion Bpc Ranurada Galvanizada 200X100 Con Tapa</t>
  </si>
  <si>
    <t>incluye poyo de hormigón y fijación con riel unistrut, tuerca riel y pernos, además eclipsas. Poyos se proyectan cada 1,5 metros</t>
  </si>
  <si>
    <t>002.022.0172</t>
  </si>
  <si>
    <t>Suministro E Instalacion Curva Horizontal O Vertical Bpc Ranurada Galvanizada 200X100 Con Tapa</t>
  </si>
  <si>
    <t>002.022.0173</t>
  </si>
  <si>
    <t>Suministro E Instalacion "T" Bpc Ranurada Galvanizada 200X100 Con Tapa</t>
  </si>
  <si>
    <t>002.022.0174</t>
  </si>
  <si>
    <t>Suministro E Instalacion Reduccion 400 A 200 Bpc Ranurada Galvanizada</t>
  </si>
  <si>
    <t>002.022.0175</t>
  </si>
  <si>
    <t>Suministro E Instalacion de Tapa Bpc Ranurada 200 Galvanizada</t>
  </si>
  <si>
    <t>002.022.0460</t>
  </si>
  <si>
    <t>considera suministro e instalación de alimentador, cag, fijaciones y toda la ferretería y accesorios necesarios para una correcta instalación según norma SEC. Debe considerar la caída de tensión y capacidad (A) al momento de elegir el alimentador.</t>
  </si>
  <si>
    <t>002.021.2516</t>
  </si>
  <si>
    <t>Conexión A Energia Provisoria</t>
  </si>
  <si>
    <t>Comprende gestión ante un tercero y habilitación de la energía</t>
  </si>
  <si>
    <t>002.021.2517</t>
  </si>
  <si>
    <t>Desconeccion de Energia Provisoria</t>
  </si>
  <si>
    <t>Comprende gestión ante un tercero y retiro de conexión a Tablero Externo</t>
  </si>
  <si>
    <t>002.022.0102</t>
  </si>
  <si>
    <t>Instalación de Gabinetes Tp48200 y Mts9000 (De 1 A 2 Gabinetes) (Global)</t>
  </si>
  <si>
    <t>se incluye anclaje de gabinetes a radier, instalación y configuración de IP en planta rectificadora, instalación de módulos rectificadores, conexión de alarmas, cable UTP para conexión al router, conexión eléctrica en ac de planta, instalación de baterías, instalación de tapas anti roedores en zócalo, instalación de 2 DCDU por gabinete, incluye transporte en RM, para retiro de bodega y llevar a sitio</t>
  </si>
  <si>
    <t>002.022.0265</t>
  </si>
  <si>
    <t>Suministro E Instalación Sistema Balizamiento Simple (Considera Baliza Solar)</t>
  </si>
  <si>
    <t>Considera el suministro e instalacion de balizas según las candelas indicadas en la DGAC</t>
  </si>
  <si>
    <t>002.022.0266</t>
  </si>
  <si>
    <t>Suministro E Instalación Sistema Balizamiento Doble (Considera Baliza Solar)</t>
  </si>
  <si>
    <t>002.022.0267</t>
  </si>
  <si>
    <t>Suministro E Instalación Sistema Balizamiento Beacom (Considera Baliza Solar)</t>
  </si>
  <si>
    <t>002.022.0268</t>
  </si>
  <si>
    <t>Medición de Sistema de Puesta A Tierra En El Sitio (Global)</t>
  </si>
  <si>
    <t>002.022.0269</t>
  </si>
  <si>
    <t>Memoria de Calculo Para Empalme Sobre 20 Kw</t>
  </si>
  <si>
    <t>Corresponde a los calculos justificativos (teoricos) para el diseño de alimentadores y SPAT tanto de media como de baja tension. Se debe presentar al momento de realizar el TE1 superior a 20 kW</t>
  </si>
  <si>
    <t>002.022.0270</t>
  </si>
  <si>
    <t>Medicion de Malla A Tierra (Global)</t>
  </si>
  <si>
    <t>INCLUYE MEDICION SPAT BT y MT CUANDO CORRESPONDA</t>
  </si>
  <si>
    <t>002.022.0405</t>
  </si>
  <si>
    <t>002.022.0406</t>
  </si>
  <si>
    <t>Visita Técnica A Sitio Para Verificación de Factibilidad U Obras Eléctricas. (Incluye Remisión de Informe Fotográfico)</t>
  </si>
  <si>
    <t>002.022.0407</t>
  </si>
  <si>
    <t>Solicitud y Remisión de Presupuesto Eléctrico de La Cia.</t>
  </si>
  <si>
    <t>002.022.0408</t>
  </si>
  <si>
    <t>002.022.0409</t>
  </si>
  <si>
    <t>Visita Técnica A Sitio Para Verificación de Presupuesto Cia. Eléctrica U Obras Eléctricas. (Incluye Remisión de Informe Fotográfico)</t>
  </si>
  <si>
    <t>002.022.0410</t>
  </si>
  <si>
    <t>Revisión y Verificación de Carpeta Eléctrica (Incluye Remisión de Informe)</t>
  </si>
  <si>
    <t>002.022.0411</t>
  </si>
  <si>
    <t>Obtención De Certificado Dominio Vigente</t>
  </si>
  <si>
    <t>002.022.0412</t>
  </si>
  <si>
    <t>Obtención de Certificado de Numero Municipal</t>
  </si>
  <si>
    <t>002.022.0415</t>
  </si>
  <si>
    <t>Visita Técnica Para Levantamiento de Información Te1</t>
  </si>
  <si>
    <t>002.022.0416</t>
  </si>
  <si>
    <t>Declaración de La Instalación Ante El Sec (Anexo Te1)</t>
  </si>
  <si>
    <t>002.022.0417</t>
  </si>
  <si>
    <t>Solicitud y Tramitación de Contrato de Suministro Eléctrico de La Cia.</t>
  </si>
  <si>
    <t>POSTES CIA ELECTRICAS</t>
  </si>
  <si>
    <t>002.021.0246</t>
  </si>
  <si>
    <t>Caja de Empalme Para Postes Cia Eléctrica, Incluye Caja Ip65, Mas Automático En Riel Din, Incluye Anclaje A Poste</t>
  </si>
  <si>
    <t>002.021.0249</t>
  </si>
  <si>
    <t>Instalación y Suministro de Cables de Acero Galvanizado de 3/8", Como Mensajero Entre Postes de Tx y Rf, Incluye Barra Cooperwall y Canalización En C.A.G. Mas Cable, Para Aterramiento de Mensajero</t>
  </si>
  <si>
    <t>002.021.0258</t>
  </si>
  <si>
    <t>Kit de Canalizaciones C.A.G. 3" Para Instalación En Postes de Compañía Eléctrica, Incluye Flejes Metálicos Para Fijacion,2 Bushing,</t>
  </si>
  <si>
    <t>002.021.4052</t>
  </si>
  <si>
    <t>Kit Adosamiento A Poste Electrico Bt</t>
  </si>
  <si>
    <t>002.021.4053</t>
  </si>
  <si>
    <t>Kit Adosamiento A Poste Electrico Mt</t>
  </si>
  <si>
    <t>002.022.0425</t>
  </si>
  <si>
    <t>Desmontaje / Montaje Sector Rf ( Antenas + Rru), Incluye Paneo</t>
  </si>
  <si>
    <t>REFUERZOS</t>
  </si>
  <si>
    <t>ENLACE</t>
  </si>
  <si>
    <t>INCLUYE PANEO y CONDICIONES RFQ</t>
  </si>
  <si>
    <t>002.022.0492</t>
  </si>
  <si>
    <t>Desmontaje / Montaje Enlaces Mmoo(0,3M A 1,2M), Incluye Paneo y Condiciones Rfq (Hasta 3 Enlaces)</t>
  </si>
  <si>
    <t>Enlaces o Sectores a Intervenir por Sitio: Dado que este proyecto de refuerzo se realiza sobre sitios que están actualmente en operación, se hace necesario que dentro de las actividades a realizar, pudiere ser necesario, remover desde su posición para luego volver a ser instalado los enlaces de microondas o bien antenas de cobertura RF. Con la información del LVES y PREF ya se puede tener una noción de la cantidad de equipamiento a intervenir, pero la visita técnica ayudará a corroborar esta necesidad. Esta actividad se pagará por unidad considerando el conjunto según especialidad, sea esta una antena de microondas junto a su kit de montaje y ODUs respectivas como un conjunto, o una antena de RF junto a su kit de montaje y RRUs respectivas como otro conjunto. La actividad considera lo siguiente:
o Toma de referencia: niveles de señal (Rx Level), azimuth, inclinación, fijaciones, etiquetas y conectores deben ser revisados previamente y registrados para una eficaz reinstalación posterior.
o Desmontaje del conjunto antena, soporte, abrazaderas, brazo azimutal, ODUs, cableado, todo con sumo cuidado para evitar el daño de cualquiera de dichos elementos. El conjunto debe quedar posicionado en un lugar seguro, sin riesgo de caída y con seguridad para las personas.
o Luego del trabajo de refuerzo, se debe volver a montar o reinstalar, procurando utilizar el soporte y abrazaderas adecuado para ello (según LVES, PREF o visita técnica realizada). Se deberá incluir el suministro de soporte y abrazaderas en la actividad cuando aplique.
o Adecuada fijación a la estructura reforzada, paneo del enlace, para dejarlo en los mismos o mejores niveles de Rx Level encontrados.
o Validación con NOC del desempeño del enlace.
Excepciones: 
o Para aquellos sitios donde no se debe intervenir ningún enlace de microondas o antenas de cobertura RF, estas líneas no serán consideradas para efectos de pago.</t>
  </si>
  <si>
    <t>002.022.0493</t>
  </si>
  <si>
    <t>Desmontaje / Montaje Enlaces Mmoo(0,3M A 1,2M), Incluye Paneo y Condiciones Rfq (Desde 4 Enlaces O Más)</t>
  </si>
  <si>
    <t>002.022.0494</t>
  </si>
  <si>
    <t>Desmontaje / Montaje Enlaces Mmoo(1,8M A 2,4M), Incluye Paneo y Condiciones Rfq (Hasta 3 Enlaces)</t>
  </si>
  <si>
    <t>002.022.0495</t>
  </si>
  <si>
    <t>Desmontaje / Montaje Enlaces Mmoo(1,8M A 2,4M), Incluye Paneo y Condiciones Rfq (Desde 4 Enlaces O Más)</t>
  </si>
  <si>
    <t>002.021.2524</t>
  </si>
  <si>
    <t>Suministro y Montaje de Estructuras Galvanizadas En Caliente</t>
  </si>
  <si>
    <t>KG</t>
  </si>
  <si>
    <t>considera el suministro y montaje de acero galvanizado en caliente de la calidad que indique el plano o la que estructuralmente sea suficiente en caso que no lo indique.</t>
  </si>
  <si>
    <t>002.021.6525</t>
  </si>
  <si>
    <t>Cambio de Vientos En Torre Contra Ventada, Se Incluye Cuadrilla de Trabajo y Herramientas.</t>
  </si>
  <si>
    <t>Precio corresponde al cambio de un viento, independiente del largo. No considera ferreteria.</t>
  </si>
  <si>
    <t>002.021.6526</t>
  </si>
  <si>
    <t>Suministro de Vientos Para Torre Contra Ventada</t>
  </si>
  <si>
    <t>corresponde suministro (puesto en obra) al valor por metro lineal de vientos (piola de acero de galvanizada tipo retenida) para torre contraventada independiente del diametro. No considera la mano de obra</t>
  </si>
  <si>
    <t>002.021.6577</t>
  </si>
  <si>
    <t>Arriendo de Generador</t>
  </si>
  <si>
    <t>Arriendo de generador por día incluye suministro de combustible</t>
  </si>
  <si>
    <t>002.021.6578</t>
  </si>
  <si>
    <t>Arriendo de Maq. Soldar</t>
  </si>
  <si>
    <t>Incluye todos los accesorios para realizar el trabajo de soldadura.</t>
  </si>
  <si>
    <t>002.021.6582</t>
  </si>
  <si>
    <t>Verticalidad + Tension de Viento</t>
  </si>
  <si>
    <t>Precio considera tensión por viento y verticalidad de la torre, incluye informe de termino de actividad.</t>
  </si>
  <si>
    <t>002.021.6583</t>
  </si>
  <si>
    <t>Refuerzo de Fundacion H25</t>
  </si>
  <si>
    <t>Incluye todos los accesorios y materiales para realizar el refuerzo.</t>
  </si>
  <si>
    <t>002.021.6584</t>
  </si>
  <si>
    <t>Reemplazo de Pernos (No Considerar Sumintro)</t>
  </si>
  <si>
    <t>Considera la mano de obra por el cambio de pernos</t>
  </si>
  <si>
    <t>002.021.6585</t>
  </si>
  <si>
    <t>Reemplazo de Anclajes de Vientos (No Considerar Sumintro)</t>
  </si>
  <si>
    <t>Considera mano de obra por camion de anclaje de vientos</t>
  </si>
  <si>
    <t>002.021.6586</t>
  </si>
  <si>
    <t>Reemplazo de Retenida 5/16 (No Considerar Sumintro)</t>
  </si>
  <si>
    <t>Considera el remplazo de vientos en torre contraventada, incluye mano de obra, herramientas, insumos</t>
  </si>
  <si>
    <t>002.021.6587</t>
  </si>
  <si>
    <t>Reemplazo de Retenida 5/8 (No Considerar Sumintro)</t>
  </si>
  <si>
    <t>002.021.6588</t>
  </si>
  <si>
    <t>Reemplazo de Retenida 3/8 (No Considerar Sumintro)</t>
  </si>
  <si>
    <t>002.021.6589</t>
  </si>
  <si>
    <t>Reemplazo de Retenida 1/2 (No Considerar Sumintro)</t>
  </si>
  <si>
    <t>002.022.0498</t>
  </si>
  <si>
    <t>Guardacabos 3/8"</t>
  </si>
  <si>
    <t>Considera suministro por ferreteria para cambio de vientos de ESA contraventadas para refuerzos o proyectos especiales. La instacion se debe considera el item cambio de vientos</t>
  </si>
  <si>
    <t>002.022.0499</t>
  </si>
  <si>
    <t>Guardacabos 1/2"</t>
  </si>
  <si>
    <t>002.022.0500</t>
  </si>
  <si>
    <t>Guardacabos 7/8"</t>
  </si>
  <si>
    <t>002.022.0556</t>
  </si>
  <si>
    <t>Suministro E Instalación Remache Estructural Acero</t>
  </si>
  <si>
    <t>INCLUYE SUMINISTRO de REMACHE, PERFORACIONES EN TORRE y USO de REMACHADORA HIDRAULICA</t>
  </si>
  <si>
    <t>002.021.0043</t>
  </si>
  <si>
    <t>Arriendo de Caballos</t>
  </si>
  <si>
    <t>Considera el servicio de arriendo de caballos y arriero en el caso de ser necesario para visitar instalacion existentes o futuras de WOM</t>
  </si>
  <si>
    <t>002.022.0426</t>
  </si>
  <si>
    <t>Proyecto Refuerzo 0 A 200</t>
  </si>
  <si>
    <t>REFUERZO SITIO</t>
  </si>
  <si>
    <t>Dentro de estos rangos de kilogramos mencionados, se considera la provisión de todas las piezas y partes de acero que son parte del proyecto de refuerzo tales como camisas, atiesadores, diagonales, pernos, etc. Sumado a lo anterior, dentro de las actividades a realizar dentro de este ítem se debe considerar:
o Reparación de estructura soportante de antena en cualquier aspecto que arriesgue la correcta operatividad del sitio y que impida instalar el proyecto de refuerzo asignado, generando con ello, un riesgo latente de falla o caída en el futuro. Entre esos se puede destacar, falta de pernos en estructura, falta de diagonales, corrosión (óxido), falta de pintura y cualquier otro similar.
o Fabricación del proyecto de refuerzo según PREF y visita de rectificación si aplica. Es importante señalar que las piezas a fabricar deben cumplir con la norma chilena y las exigencias de WOM indicadas en los proyectos de refuerzo. Además, se debe velar por un proceso de galvanizado que asegure la durabilidad y vida útil de la pieza fabricada.
o Montaje de Refuerzos en la estructura soportante de antenas, incluyendo todos los materiales y suministros para conseguir un trabajo de calidad. Se incluye dentro de este ítem el suministro de las horas hombre de todos los especialistas, los instrumentos, máquinas, pintura necesaria, elementos de protección personal para la ejecución de estos trabajos y todo lo que sea necesario para finalizar el trabajo de manera satisfactoria para entregar a WOM.
o Registro fotográfico del ANTES y DESPUÉS de los trabajos para resguardo en caso de inconvenientes que pudieren declarar las áreas de Operaciones o bien los propietarios de los sitios donde se encuentran las instalaciones de la Compañía.
o Carta de conformidad para aquellos casos donde los trabajos se ejecutan muy próximo a las dependencias de los propietarios.
o Confección de toda la documentación entregable de proyecto.</t>
  </si>
  <si>
    <t>002.022.0427</t>
  </si>
  <si>
    <t>Proyecto Refuerzo 201 A 400</t>
  </si>
  <si>
    <t>002.022.0428</t>
  </si>
  <si>
    <t>Proyecto Refuerzo 401 A 600</t>
  </si>
  <si>
    <t>002.022.0429</t>
  </si>
  <si>
    <t>Proyecto Refuerzo 601 A 800</t>
  </si>
  <si>
    <t>002.022.0430</t>
  </si>
  <si>
    <t>Proyecto Refuerzo 801 A 1000</t>
  </si>
  <si>
    <t>002.022.0431</t>
  </si>
  <si>
    <t>Proyecto Refuerzo 1001 A 1200</t>
  </si>
  <si>
    <t>002.022.0432</t>
  </si>
  <si>
    <t>Proyecto Refuerzo 1201 A 1400</t>
  </si>
  <si>
    <t>002.022.0433</t>
  </si>
  <si>
    <t>Proyecto Refuerzo 1401 A 1600</t>
  </si>
  <si>
    <t>002.022.0434</t>
  </si>
  <si>
    <t>Proyecto Refuerzo 1601 A 1800</t>
  </si>
  <si>
    <t>002.022.0435</t>
  </si>
  <si>
    <t>Proyecto Refuerzo 1801 A 2000</t>
  </si>
  <si>
    <t>002.022.0436</t>
  </si>
  <si>
    <t>Proyecto Refuerzo 2001 A 2200</t>
  </si>
  <si>
    <t>002.022.0437</t>
  </si>
  <si>
    <t>Proyecto Refuerzo 2201 A 2400</t>
  </si>
  <si>
    <t>002.022.0438</t>
  </si>
  <si>
    <t>Proyecto Refuerzo 2401 A 2600</t>
  </si>
  <si>
    <t>002.022.0439</t>
  </si>
  <si>
    <t>Proyecto Refuerzo 2601 A 2800</t>
  </si>
  <si>
    <t>002.022.0440</t>
  </si>
  <si>
    <t>Proyecto Refuerzo 2801 A 3000</t>
  </si>
  <si>
    <t>002.022.0441</t>
  </si>
  <si>
    <t>Proyecto Refuerzo 3001 A 3200</t>
  </si>
  <si>
    <t>002.022.0442</t>
  </si>
  <si>
    <t>Proyecto Refuerzo 3201 A 3400</t>
  </si>
  <si>
    <t>002.022.0443</t>
  </si>
  <si>
    <t>Proyecto Refuerzo 3401 A 3600</t>
  </si>
  <si>
    <t>002.022.0444</t>
  </si>
  <si>
    <t>Proyecto Refuerzo 3601 A 3800</t>
  </si>
  <si>
    <t>002.022.0445</t>
  </si>
  <si>
    <t>Proyecto Refuerzo 3801 A 4000</t>
  </si>
  <si>
    <t>002.022.0446</t>
  </si>
  <si>
    <t>Proyecto Refuerzo 4001 A 4200</t>
  </si>
  <si>
    <t>002.022.0447</t>
  </si>
  <si>
    <t>Proyecto Refuerzo 4201 A 4400</t>
  </si>
  <si>
    <t>002.022.0448</t>
  </si>
  <si>
    <t>Proyecto Refuerzo 4401 A 4600</t>
  </si>
  <si>
    <t>002.022.0449</t>
  </si>
  <si>
    <t>Proyecto Refuerzo 4601 A 4800</t>
  </si>
  <si>
    <t>002.022.0450</t>
  </si>
  <si>
    <t>Proyecto Refuerzo 4801 A 5000</t>
  </si>
  <si>
    <t>002.022.0451</t>
  </si>
  <si>
    <t>Proyecto Refuerzo 5001 A 5200</t>
  </si>
  <si>
    <t>002.022.0452</t>
  </si>
  <si>
    <t>Proyecto Refuerzo 5201 A 5400</t>
  </si>
  <si>
    <t>002.022.0453</t>
  </si>
  <si>
    <t>Proyecto Refuerzo 5401 A 5600</t>
  </si>
  <si>
    <t>002.022.0454</t>
  </si>
  <si>
    <t>Proyecto Refuerzo 5601 A 5800</t>
  </si>
  <si>
    <t>002.022.0455</t>
  </si>
  <si>
    <t>Proyecto Refuerzo 5801 A 6000</t>
  </si>
  <si>
    <t>002.022.0456</t>
  </si>
  <si>
    <t>Proyecto Refuerzo 6001 A 6200</t>
  </si>
  <si>
    <t>002.022.0457</t>
  </si>
  <si>
    <t>Proyecto Refuerzo 6201 A 6400</t>
  </si>
  <si>
    <t>002.022.0458</t>
  </si>
  <si>
    <t>Proyecto Refuerzo 6401 A 6600</t>
  </si>
  <si>
    <t>002.022.0459</t>
  </si>
  <si>
    <t>Visita Técnica de Rectificación de Medidas</t>
  </si>
  <si>
    <t>Visita Técnica: Entendiendo que es el equipo de Ingeniería WOM quien ejecuta los LVES y PREF, a través de sus empresas contratistas asociadas y dado las situaciones de proyectos pasados que obligaban a corregir la fabricación de piezas y partes, es que se ha dispuesto que el contratista asignado, visite el sitio con LVES y PREF para:
a. rectificar medidas antes de la fabricación
b. realizar el levantamiento de todas las reparaciones a considerar sobre la estructura soportante de antenas, para resolverlas antes de iniciar el montaje del refuerzo.
c. Revisar según LVES y PREF, los enlaces de transmisión y sectores de RF que deberán ser intervenidos. En este momento, el contratista debe generar la estrategia de reforzar el sector asegurando la calidad del trabajo y el menor tiempo de indisponibilidad del equipamiento afectado. Además, deberá considerar si se requerirá considerar nuevas abrazaderas o nuevos soportes para la reinstalación, sobre todo en aquellos casos donde el refuerzo es del tipo “encamisado”.
d. Evaluar el entorno, las condiciones de acceso y todo lo necesario para la ejecución del proyecto de refuerzo los días que resulten de su programación.
Excepciones:
o En caso de que la empresa asignada para el proyecto de refuerzo, sea la misma que ejecutó el LVES y PREF para el área de Ingeniería WOM, la visita técnica que inmediatamente sin efecto, y cualquier rectificación será responsabilidad de la empresa Contratista asignada. Por lo anterior, no aplicará pago alguno por este concepto.</t>
  </si>
  <si>
    <t>002.022.0471</t>
  </si>
  <si>
    <t>Tensor 1 1/2 Suministro</t>
  </si>
  <si>
    <t>002.022.0472</t>
  </si>
  <si>
    <t>Tensor 1 Suministro</t>
  </si>
  <si>
    <t>Comprende suministro, transporte e instalación, ademas todas las herramientas y personal necesario para toda la actividad. Especificación técnica según planos entregados.</t>
  </si>
  <si>
    <t>002.022.0473</t>
  </si>
  <si>
    <t>Tensor 7/8 Suministro</t>
  </si>
  <si>
    <t>002.022.0474</t>
  </si>
  <si>
    <t>Tensor 3/4 Suministro</t>
  </si>
  <si>
    <t>002.022.0475</t>
  </si>
  <si>
    <t>Tensor 5/8 Suministro</t>
  </si>
  <si>
    <t>002.022.0476</t>
  </si>
  <si>
    <t>Tensor 1/2 Suministro</t>
  </si>
  <si>
    <t>002.022.0477</t>
  </si>
  <si>
    <t>Prensa Crosby 1 1/2 Suministro</t>
  </si>
  <si>
    <t>002.022.0478</t>
  </si>
  <si>
    <t>Prensa Crosby 1 Suministro</t>
  </si>
  <si>
    <t>002.022.0479</t>
  </si>
  <si>
    <t>Prensa Crosby 7/8 Suministro</t>
  </si>
  <si>
    <t>002.022.0480</t>
  </si>
  <si>
    <t>Prensa Crosby 3/4 Suministro</t>
  </si>
  <si>
    <t>002.022.0481</t>
  </si>
  <si>
    <t>Prensa Crosby 5/8 Suministro</t>
  </si>
  <si>
    <t>002.022.0482</t>
  </si>
  <si>
    <t>Prensa Crosby 1/2 Suministro</t>
  </si>
  <si>
    <t>002.022.0483</t>
  </si>
  <si>
    <t>Perno U 1/2 Suministro</t>
  </si>
  <si>
    <t>002.022.0484</t>
  </si>
  <si>
    <t>Perno U 5/8 Suministro</t>
  </si>
  <si>
    <t>002.022.0485</t>
  </si>
  <si>
    <t>Perno U 3/4 Suministro</t>
  </si>
  <si>
    <t>002.022.0486</t>
  </si>
  <si>
    <t>Grilletes 1 1/2 Suministro</t>
  </si>
  <si>
    <t>002.022.0487</t>
  </si>
  <si>
    <t>Grilletes 1 Suministro</t>
  </si>
  <si>
    <t>002.022.0488</t>
  </si>
  <si>
    <t>Grilletes 7/8 Suministro</t>
  </si>
  <si>
    <t>002.022.0489</t>
  </si>
  <si>
    <t>Grilletes 3/4 Suministro</t>
  </si>
  <si>
    <t>002.022.0490</t>
  </si>
  <si>
    <t>Grilletes 5/8 Suministro</t>
  </si>
  <si>
    <t>002.022.0491</t>
  </si>
  <si>
    <t>Grilletes 1/2 Suministro</t>
  </si>
  <si>
    <t>002.022.0496</t>
  </si>
  <si>
    <t>Tensor 1 1/4 Suministro</t>
  </si>
  <si>
    <t>002.022.0497</t>
  </si>
  <si>
    <t>Perforación En Fundación Existente Para Instalación de Perno</t>
  </si>
  <si>
    <t>Perforación en fundación existente para instalación de perno</t>
  </si>
  <si>
    <t>002.021.2811</t>
  </si>
  <si>
    <t>Ingeniería Greenfield</t>
  </si>
  <si>
    <t>TSS</t>
  </si>
  <si>
    <t>Realizacion de laminas OOCC y OOEE del proyecto, considerando 3 a 4 Laminas OOCC y 3 a 4 laminas OOEE. Esto considera visita a terreno en caso que se requiera. DWG y PDF</t>
  </si>
  <si>
    <t>002.021.2812</t>
  </si>
  <si>
    <t>Ingeniería Rooftop/Postes</t>
  </si>
  <si>
    <t>002.021.2813</t>
  </si>
  <si>
    <t>Ingeniería Colo Site</t>
  </si>
  <si>
    <t>002.021.2814</t>
  </si>
  <si>
    <t>Verificaciones Estructurales</t>
  </si>
  <si>
    <t>Se considera visita a terreno y levantamiento completo de elemeto existente ( azotea, estructura, postes, etc) entregando una memoria de calculo por profesional en PDF. Check list ( excel) e informe fotografico requerido.</t>
  </si>
  <si>
    <t>008.002.0628</t>
  </si>
  <si>
    <t>Proyecto Refuerzo</t>
  </si>
  <si>
    <t>Se considera entrega de Memoria de calculo de PREF, en conjunto con planos DWG y PDF de proyecto de refuerzo propuesto.</t>
  </si>
  <si>
    <t>002.021.2816</t>
  </si>
  <si>
    <t>Mecánicas de Suelo</t>
  </si>
  <si>
    <t>Informe de estudio de suelos validado por profesional competente.</t>
  </si>
  <si>
    <t>002.021.2817</t>
  </si>
  <si>
    <t>Calicata de Suelo</t>
  </si>
  <si>
    <t>Excavacion en sitio para sacar muestras de suelo.</t>
  </si>
  <si>
    <t>002.021.2818</t>
  </si>
  <si>
    <t>Tss</t>
  </si>
  <si>
    <t>Visita a tecnica para eleboracion de proyecto de telecomunicaciones, considerando 2 profesionales ( OOCC y OOEE), drone y materiales necesario para levantamiento en terreno. 
La entrega contempla Plano de negociacion ( DWG + PDF ) informe tssr ( Excel o carga en plataforma) Certificado de factibilidad ( si aplica ) Fotomontaje ( PDF ) , Anteproyecto ( si aplica).</t>
  </si>
  <si>
    <t>002.021.2819</t>
  </si>
  <si>
    <t>Memoria de Calculo</t>
  </si>
  <si>
    <t>Memoria de calculo de estructura nueva, considerando diseño, planos ( DWG y PDF )</t>
  </si>
  <si>
    <t>002.021.4070</t>
  </si>
  <si>
    <t>Visita Fallida de Tss/Ingenieria</t>
  </si>
  <si>
    <t>Entrega de documento informando la razon junto con fotografias que muestren la razon de la caida del sitio. ( contempla la llegada al sitio )</t>
  </si>
  <si>
    <t>005.001.2000</t>
  </si>
  <si>
    <t>Revisión de Ingeniería</t>
  </si>
  <si>
    <t>Revision de proyecto de ingenieria, contempla entrega de informe detallando cada observacion</t>
  </si>
  <si>
    <t>005.001.2001</t>
  </si>
  <si>
    <t>Modificación de Ingeniería</t>
  </si>
  <si>
    <t>Modificacion de ingenieria, contempla entrega de proyecto completo en DWG y PDF.</t>
  </si>
  <si>
    <t>005.001.2005</t>
  </si>
  <si>
    <t>Revisión de Plano de Negociación</t>
  </si>
  <si>
    <t>Revision de plano de negociacion, contempla entrega de informe detallando cada observacion</t>
  </si>
  <si>
    <t>008.002.0629</t>
  </si>
  <si>
    <t>Modificación Adicional de LVES/MC/PREF</t>
  </si>
  <si>
    <t>Modifcacion completa o parcial de Memoria de calculo, según indicaciones en asignacion WOM</t>
  </si>
  <si>
    <t>005.001.2012</t>
  </si>
  <si>
    <t>Fotomontaje Adicional</t>
  </si>
  <si>
    <t>Realizacion de fotomontaje, contempla entrega de informe en PDF y WORD.</t>
  </si>
  <si>
    <t>002.021.0158</t>
  </si>
  <si>
    <t>Suministro E Instalacion de Canalizacion Subterranea F.O. 4 Ductos de Pvc Conduit de 110 Mm A 800Mm de Profundidad, En Cama de Arena, Sobre Canalización Se Debe Instalar Hormigón Pobre O Ladrillos Más Cinta de Protección.</t>
  </si>
  <si>
    <t>FTTH</t>
  </si>
  <si>
    <t>4 ductos de PVC Conduit de 110 mm a 800mm de profundidad, en cama de arena, sobre canalización se debe instalar hormigón pobre o ladrillos más cinta de protección.</t>
  </si>
  <si>
    <t>002.021.0159</t>
  </si>
  <si>
    <t>camara de paso tipo C de 800 x 800 x 1000 mm de hormigón armado o albañilería, con tapa metálica de alto trafico de acero galvanizado, para proyecto F.O. según norma eléctrica NCH Elec. 4/2003</t>
  </si>
  <si>
    <t>002.021.0160</t>
  </si>
  <si>
    <t>Suministro E Instalacion de Poste de Empalme Metálico de Acero Galvanizado de 4" X 7 Mtrs., 6 Mtrs.</t>
  </si>
  <si>
    <t>Comprende suministro, transporte e instalación (excavación, hormigon de dado central y montaje)</t>
  </si>
  <si>
    <t>002.021.0161</t>
  </si>
  <si>
    <t>Suministro E Instalación Aseguramiento Interno de Baterías Tipo Corchete, Incluye Pegado de Baterías</t>
  </si>
  <si>
    <t>Comprende suministro, transporte e instalación.</t>
  </si>
  <si>
    <t>002.021.0162</t>
  </si>
  <si>
    <t>Comprende suministro, transporte e instalación, ademas todas las herramientas y personal necesario para toda la actividad. Considera excavación, moldaje, armadura, hormigon, igol. Especificación técnica según planos entregados.</t>
  </si>
  <si>
    <t>002.021.0163</t>
  </si>
  <si>
    <t>002.021.0244</t>
  </si>
  <si>
    <t>3 Canalizaciones En C.A.G. 2 1/2" Para Comunicaciones F.O., Incluye Anclajes A Muro y Cajas de Derivación de 300X200 Mm Ip65</t>
  </si>
  <si>
    <t>002.021.0247</t>
  </si>
  <si>
    <t>2 Canalizaciones En C.A.G. 2 1/2" Para Comunicaciones F.O., Incluye Anclajes A Muro y Cajas de Derivación de 300X200 Mm Ip65</t>
  </si>
  <si>
    <t>incluye anclajes a muro y cajas de derivación de 300x200 mm IP65</t>
  </si>
  <si>
    <t>008.002.0634</t>
  </si>
  <si>
    <t>Viatico, por persona, por día</t>
  </si>
  <si>
    <t>Solo Con Aprobación Del Mandante. Viatico, Alimentacion Y Trasnporte, Por Persona Por Día. Solo Cuando Contratista Se Moviliza Fuera De Las Regiones Donde Tiene Oficinas Y/O Bases.</t>
  </si>
  <si>
    <t>008.002.0630</t>
  </si>
  <si>
    <t>Recalculo LVES</t>
  </si>
  <si>
    <t>INGENIERÍA</t>
  </si>
  <si>
    <t>Se Considera Modificación De Memoria De Cálculo. Esta Puede Ser Por Cambio De Norma O Por Nuevas Cargas Al Proyecto. La Entrega De Estos Trabajos Contempla / 1-Memoria De Cálculo (Pdf) 2-Modelo (.Eri Tnx- .Sdb Sap 2000) 3- Checklist ( Excel) 4- Reporte Fotografico (Jpg) 5- Set Fotografico ( Jpg)</t>
  </si>
  <si>
    <t>008.002.0631</t>
  </si>
  <si>
    <t>Recalculo PREF</t>
  </si>
  <si>
    <t>Se Considera Modificacion De Proyecto De Refuerzo. Esta Puede Ser Por Cambio De Norma O Por Nuevas Cargas Al Proyecto. La Entrega De Estos Trabajos Contempla / 1-Memoria De Cálculo (Pdf) 2-Modelo (.Eri Tnx- .Sdb Sap 2000) 3- Diseño De Pref ( Planos En Dwg Y Pdf) 4- Planilla De Cubicación ( Formato Wom. Excel)</t>
  </si>
  <si>
    <t>008.002.0632</t>
  </si>
  <si>
    <t>Medición de consumo y/o verificación de linea eléctrica ( incluye visita)</t>
  </si>
  <si>
    <t>Visita Técnica Para Realizar Medición De Consumos O Verificaciones De Línea Eléctrica Entregando Respaldo Mediante Reporte Fotográfico</t>
  </si>
  <si>
    <t>008.002.0633</t>
  </si>
  <si>
    <t>Visita básica con drone ( incluye visita)</t>
  </si>
  <si>
    <t>Visita Técnica Para Verificación De Antenas Y Azimut Rf / Tx, Altura De Estructuras, Etc.</t>
  </si>
  <si>
    <t>008.002.0638</t>
  </si>
  <si>
    <t>Instalación Sistema Balizamiento</t>
  </si>
  <si>
    <t>Considera instalación de Balizas y todo el sistema de balizamiento, cableado y fijaciones para montaje</t>
  </si>
  <si>
    <t>008.002.0637</t>
  </si>
  <si>
    <t>Instalación Sistema Linea de Vida</t>
  </si>
  <si>
    <t>Considera instalación de sistema de Linea de Vida, indistinto del metraje, y de acuerdo a las recomendaciones del fabricante. Incluye Certificación de la instalacion por la Persona Acreditada para tal fin.</t>
  </si>
  <si>
    <t>008.002.0639</t>
  </si>
  <si>
    <t>Línea MT Bifasica , POSTACION MADERA 0 - 500m</t>
  </si>
  <si>
    <t>ML</t>
  </si>
  <si>
    <t>Considera Suministro E Instalacion De Postación De Madera Impregnada Clase 5, Ferreteria, Conductor Que Cumpla Con Caída De Tensión Según Normativa Eléctrica.</t>
  </si>
  <si>
    <t>008.002.0640</t>
  </si>
  <si>
    <t>Línea MT Bifasica , POSTACION MADERA 500 - 1000m</t>
  </si>
  <si>
    <t>008.002.0641</t>
  </si>
  <si>
    <t>Línea MT Bifasica , POSTACION MADERA 1000 - 1500m</t>
  </si>
  <si>
    <t>008.002.0642</t>
  </si>
  <si>
    <t>Línea MT Bifasica , POSTACION MADERA 1500- 2000m</t>
  </si>
  <si>
    <t>008.002.0643</t>
  </si>
  <si>
    <t>Línea MT Bifasica , POSTACION MADERA 2000 - 2500m</t>
  </si>
  <si>
    <t>008.002.0644</t>
  </si>
  <si>
    <t>Línea MT Bifasica , POSTACION MADERA 2500 - 3000m</t>
  </si>
  <si>
    <t>008.002.0645</t>
  </si>
  <si>
    <t>Línea MT Bifasica , POSTACION MADERA 3000 - 3500m</t>
  </si>
  <si>
    <t>008.002.0646</t>
  </si>
  <si>
    <t>Línea MT Bifasica , POSTACION MADERA 3500 - 4000m</t>
  </si>
  <si>
    <t>008.002.0647</t>
  </si>
  <si>
    <t>Línea MT Bifasica , POSTACION HORMIGON 0 - 500m</t>
  </si>
  <si>
    <t>Considera Suministro E Instalacion De Postación De Hormigon, Ferreteria, Conductor Que Cumpla Con Caída De Tensión Según Normativa Eléctrica.</t>
  </si>
  <si>
    <t>008.002.0648</t>
  </si>
  <si>
    <t>Línea MT Bifasica , POSTACION HORMIGON 500 - 1000m</t>
  </si>
  <si>
    <t>008.002.0649</t>
  </si>
  <si>
    <t>Línea MT Bifasica , POSTACION HORMIGON 1000 - 1500m</t>
  </si>
  <si>
    <t>008.002.0650</t>
  </si>
  <si>
    <t>Línea MT Bifasica , POSTACION HORMIGON 1500- 2000m</t>
  </si>
  <si>
    <t>008.002.0651</t>
  </si>
  <si>
    <t>Línea MT Bifasica , POSTACION HORMIGON 2000 - 2500m</t>
  </si>
  <si>
    <t>008.002.0652</t>
  </si>
  <si>
    <t>Línea MT Bifasica , POSTACION HORMIGON2500 - 3000m</t>
  </si>
  <si>
    <t>008.002.0653</t>
  </si>
  <si>
    <t>Línea MT Bifasica , POSTACION HORMIGON 3000 - 3500m</t>
  </si>
  <si>
    <t>008.002.0654</t>
  </si>
  <si>
    <t>Línea MT Bifasica , POSTACION HORMIGON 3500 - 4000m</t>
  </si>
  <si>
    <t>008.002.0655</t>
  </si>
  <si>
    <t>Línea MT Trifásica , POSTACION MADERA 0 - 500m</t>
  </si>
  <si>
    <t>008.002.0656</t>
  </si>
  <si>
    <t>Línea MT Trifásica , POSTACION MADERA 500 - 1000m</t>
  </si>
  <si>
    <t>008.002.0657</t>
  </si>
  <si>
    <t>Línea MT Trifásica , POSTACION MADERA 1000 - 1500m</t>
  </si>
  <si>
    <t>008.002.0658</t>
  </si>
  <si>
    <t>Línea MT Trifásica , POSTACION MADERA 1500- 2000m</t>
  </si>
  <si>
    <t>008.002.0659</t>
  </si>
  <si>
    <t>Línea MT Trifásica , POSTACION MADERA 2000 - 2500m</t>
  </si>
  <si>
    <t>008.002.0660</t>
  </si>
  <si>
    <t>Línea MT Trifásica , POSTACION MADERA 2500 - 3000m</t>
  </si>
  <si>
    <t>008.002.0661</t>
  </si>
  <si>
    <t>Línea MT Trifásica , POSTACION MADERA 3000 - 3500m</t>
  </si>
  <si>
    <t>008.002.0662</t>
  </si>
  <si>
    <t>Línea MT Trifásica , POSTACION MADERA 3500 - 4000m</t>
  </si>
  <si>
    <t>008.002.0663</t>
  </si>
  <si>
    <t>Línea MT Trifásica , POSTACION HORMIGON 0 - 500m</t>
  </si>
  <si>
    <t>008.002.0664</t>
  </si>
  <si>
    <t>Línea MT Trifásica , POSTACION HORMIGON 500 - 1000m</t>
  </si>
  <si>
    <t>008.002.0665</t>
  </si>
  <si>
    <t>Línea MT Trifásica , POSTACION HORMIGON 1000 - 1500m</t>
  </si>
  <si>
    <t>008.002.0666</t>
  </si>
  <si>
    <t>Línea MT Trifásica , POSTACION HORMIGON 1500- 2000m</t>
  </si>
  <si>
    <t>008.002.0667</t>
  </si>
  <si>
    <t>Línea MT Trifásica , POSTACION HORMIGON 2000 - 2500m</t>
  </si>
  <si>
    <t>008.002.0668</t>
  </si>
  <si>
    <t>Línea MT Trifásica , POSTACION HORMIGON2500 - 3000m</t>
  </si>
  <si>
    <t>008.002.0669</t>
  </si>
  <si>
    <t>Línea MT Trifásica , POSTACION HORMIGON 3000 - 3500m</t>
  </si>
  <si>
    <t>008.002.0670</t>
  </si>
  <si>
    <t>Línea MT Trifásica , POSTACION HORMIGON 3500 - 4000m</t>
  </si>
  <si>
    <t>Campamento B55</t>
  </si>
  <si>
    <t>Antofagasta</t>
  </si>
  <si>
    <t>CV 48</t>
  </si>
  <si>
    <t>GL</t>
  </si>
  <si>
    <t>Topografía</t>
  </si>
  <si>
    <t>Administración Proyecto</t>
  </si>
  <si>
    <t xml:space="preserve">3% Adicional Factoring </t>
  </si>
  <si>
    <t>AN10052</t>
  </si>
  <si>
    <t>AN10054</t>
  </si>
  <si>
    <t>Ruinas B55 Ruta</t>
  </si>
  <si>
    <t>AN10060</t>
  </si>
  <si>
    <t>Punta Moreno El Cobre</t>
  </si>
  <si>
    <t>AN10071</t>
  </si>
  <si>
    <t>Ruta 1 Costa</t>
  </si>
  <si>
    <t>AN10596</t>
  </si>
  <si>
    <t>RPT Cerro El Viento</t>
  </si>
  <si>
    <t>AN1747</t>
  </si>
  <si>
    <t>Ruta Antofagasta - Taltal 3</t>
  </si>
  <si>
    <t>AN9496</t>
  </si>
  <si>
    <t>Acceso Oriente Tocopilla</t>
  </si>
  <si>
    <t>AN9497</t>
  </si>
  <si>
    <t>Estacion Barriles</t>
  </si>
  <si>
    <t>Ruta B-710 Paranal</t>
  </si>
  <si>
    <t>Quebrada de la Cachina</t>
  </si>
  <si>
    <t>AN9531</t>
  </si>
  <si>
    <t>AN9544</t>
  </si>
  <si>
    <t>CO10257</t>
  </si>
  <si>
    <t>Observatorio La Silla</t>
  </si>
  <si>
    <t>VA9601</t>
  </si>
  <si>
    <t>Ruta Papudo- Zapallar</t>
  </si>
  <si>
    <t>CV48</t>
  </si>
  <si>
    <t>AS48</t>
  </si>
  <si>
    <t>CV60</t>
  </si>
  <si>
    <t>CV36</t>
  </si>
  <si>
    <t>CV42</t>
  </si>
  <si>
    <t>ANTOFAGASTA</t>
  </si>
  <si>
    <t>TALTAL</t>
  </si>
  <si>
    <t>TOCOPILLA</t>
  </si>
  <si>
    <t>LA HIGUERA</t>
  </si>
  <si>
    <t>ZAPALLAR</t>
  </si>
  <si>
    <t>Código</t>
  </si>
  <si>
    <t>Nombre Sitio</t>
  </si>
  <si>
    <t>Estructura</t>
  </si>
  <si>
    <t>Comuna</t>
  </si>
  <si>
    <t>Valor</t>
  </si>
  <si>
    <t>Sin Avance</t>
  </si>
  <si>
    <t>Status</t>
  </si>
  <si>
    <t>Total Neto</t>
  </si>
  <si>
    <t>Iva</t>
  </si>
  <si>
    <t>Inicio Construcción</t>
  </si>
  <si>
    <t>Hormigonado</t>
  </si>
  <si>
    <t>Montaje</t>
  </si>
  <si>
    <t>SEMANAS</t>
  </si>
  <si>
    <t>Emplantillado</t>
  </si>
  <si>
    <t>Reporte Rfi</t>
  </si>
  <si>
    <t>As-built OK Ingeniería</t>
  </si>
  <si>
    <t>Tal Tal</t>
  </si>
  <si>
    <t>Tocopilla</t>
  </si>
  <si>
    <t>La Higuera</t>
  </si>
  <si>
    <t>Zapallar</t>
  </si>
  <si>
    <t>Enfierradura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</si>
</sst>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0_ ;_ &quot;$&quot;* \-#,##0_ ;_ &quot;$&quot;* &quot;-&quot;_ ;_ @_ "/>
    <numFmt numFmtId="165" formatCode="0.0"/>
    <numFmt numFmtId="166" formatCode="_ [$$-340A]* #,##0_ ;_ [$$-340A]* \-#,##0_ ;_ [$$-340A]* &quot;-&quot;??_ ;_ @_ "/>
    <numFmt numFmtId="167" formatCode="&quot;$&quot;#,##0"/>
  </numFmts>
  <fonts count="15" x14ac:knownFonts="1">
    <font>
      <sz val="11"/>
      <color theme="1"/>
      <name val="Calibri"/>
      <family val="2"/>
      <scheme val="minor"/>
    </font>
    <font>
      <sz val="11"/>
      <color theme="1"/>
      <name val="Calibri"/>
      <family val="2"/>
      <scheme val="minor"/>
    </font>
    <font>
      <b/>
      <sz val="10"/>
      <color rgb="FFFFFFFF"/>
      <name val="Calibri"/>
      <family val="2"/>
      <scheme val="minor"/>
    </font>
    <font>
      <sz val="10"/>
      <color rgb="FFFFFFFF"/>
      <name val="Calibri"/>
      <family val="2"/>
      <scheme val="minor"/>
    </font>
    <font>
      <sz val="10"/>
      <color theme="1"/>
      <name val="Calibri"/>
      <family val="2"/>
      <scheme val="minor"/>
    </font>
    <font>
      <sz val="11"/>
      <color theme="1"/>
      <name val="Arial"/>
      <family val="2"/>
    </font>
    <font>
      <sz val="12"/>
      <color theme="1"/>
      <name val="Calibri"/>
      <family val="2"/>
      <scheme val="minor"/>
    </font>
    <font>
      <sz val="9"/>
      <color theme="1"/>
      <name val="Arial Narrow"/>
      <family val="2"/>
    </font>
    <font>
      <sz val="10"/>
      <color theme="1"/>
      <name val="Arial Narrow"/>
      <family val="2"/>
    </font>
    <font>
      <b/>
      <sz val="11"/>
      <color theme="1"/>
      <name val="Calibri"/>
      <family val="2"/>
      <scheme val="minor"/>
    </font>
    <font>
      <sz val="9"/>
      <color theme="1"/>
      <name val="Calibri"/>
      <family val="2"/>
      <scheme val="minor"/>
    </font>
    <font>
      <b/>
      <u/>
      <sz val="11"/>
      <color theme="1"/>
      <name val="Calibri"/>
      <family val="2"/>
      <scheme val="minor"/>
    </font>
    <font>
      <sz val="11"/>
      <color rgb="FF7030A0"/>
      <name val="Calibri"/>
      <family val="2"/>
      <scheme val="minor"/>
    </font>
    <font>
      <b/>
      <sz val="11"/>
      <color rgb="FF7030A0"/>
      <name val="Calibri"/>
      <family val="2"/>
      <scheme val="minor"/>
    </font>
    <font>
      <b/>
      <u/>
      <sz val="11"/>
      <color rgb="FF7030A0"/>
      <name val="Calibri"/>
      <family val="2"/>
      <scheme val="minor"/>
    </font>
  </fonts>
  <fills count="8">
    <fill>
      <patternFill patternType="none"/>
    </fill>
    <fill>
      <patternFill patternType="gray125"/>
    </fill>
    <fill>
      <patternFill patternType="solid">
        <fgColor rgb="FF7030A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medium">
        <color indexed="64"/>
      </bottom>
      <diagonal/>
    </border>
    <border>
      <left style="thin">
        <color rgb="FF000000"/>
      </left>
      <right style="thin">
        <color rgb="FF000000"/>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1" fillId="0" borderId="0"/>
    <xf numFmtId="0" fontId="5" fillId="0" borderId="0"/>
    <xf numFmtId="164" fontId="1" fillId="0" borderId="0" applyFont="0" applyFill="0" applyBorder="0" applyAlignment="0" applyProtection="0"/>
  </cellStyleXfs>
  <cellXfs count="114">
    <xf numFmtId="0" fontId="0" fillId="0" borderId="0" xfId="0"/>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4" fillId="0" borderId="0" xfId="0" applyFont="1"/>
    <xf numFmtId="0" fontId="4" fillId="0" borderId="1" xfId="2" applyFont="1" applyBorder="1" applyAlignment="1">
      <alignment vertical="center"/>
    </xf>
    <xf numFmtId="165" fontId="4" fillId="0" borderId="1" xfId="2" applyNumberFormat="1" applyFont="1" applyBorder="1" applyAlignment="1" applyProtection="1">
      <alignment vertical="center"/>
      <protection hidden="1"/>
    </xf>
    <xf numFmtId="166" fontId="4" fillId="0" borderId="1" xfId="2" applyNumberFormat="1" applyFont="1" applyBorder="1" applyAlignment="1">
      <alignment vertical="center"/>
    </xf>
    <xf numFmtId="0" fontId="4" fillId="0" borderId="0" xfId="2" applyFont="1"/>
    <xf numFmtId="0" fontId="4" fillId="0" borderId="1" xfId="2" applyFont="1" applyBorder="1" applyAlignment="1">
      <alignment vertical="center" wrapText="1"/>
    </xf>
    <xf numFmtId="49" fontId="4" fillId="0" borderId="1" xfId="1" applyNumberFormat="1" applyFont="1" applyBorder="1"/>
    <xf numFmtId="167" fontId="4" fillId="0" borderId="1" xfId="1" applyNumberFormat="1" applyFont="1" applyBorder="1" applyAlignment="1">
      <alignment horizontal="center"/>
    </xf>
    <xf numFmtId="166" fontId="4" fillId="0" borderId="1" xfId="1" applyNumberFormat="1" applyFont="1" applyBorder="1" applyAlignment="1">
      <alignment horizontal="center"/>
    </xf>
    <xf numFmtId="0" fontId="4" fillId="0" borderId="1" xfId="1" applyFont="1" applyBorder="1"/>
    <xf numFmtId="0" fontId="4" fillId="0" borderId="1" xfId="1" applyFont="1" applyBorder="1" applyAlignment="1">
      <alignment horizontal="center"/>
    </xf>
    <xf numFmtId="0" fontId="4" fillId="0" borderId="1" xfId="1" applyFont="1" applyBorder="1" applyAlignment="1">
      <alignment horizontal="left" wrapText="1"/>
    </xf>
    <xf numFmtId="0" fontId="4" fillId="3" borderId="1" xfId="2" applyFont="1" applyFill="1" applyBorder="1" applyAlignment="1">
      <alignment vertical="center"/>
    </xf>
    <xf numFmtId="0" fontId="4" fillId="0" borderId="1" xfId="0" applyFont="1" applyBorder="1"/>
    <xf numFmtId="0" fontId="4" fillId="0" borderId="1" xfId="0" applyFont="1" applyBorder="1" applyAlignment="1">
      <alignment horizontal="center"/>
    </xf>
    <xf numFmtId="164" fontId="6" fillId="0" borderId="1" xfId="3" applyFont="1" applyBorder="1"/>
    <xf numFmtId="164" fontId="4" fillId="0" borderId="1" xfId="0" applyNumberFormat="1" applyFont="1" applyBorder="1"/>
    <xf numFmtId="0" fontId="7" fillId="0" borderId="1" xfId="2" applyFont="1" applyBorder="1" applyAlignment="1">
      <alignment vertical="center"/>
    </xf>
    <xf numFmtId="0" fontId="7" fillId="0" borderId="1" xfId="2" applyFont="1" applyBorder="1" applyAlignment="1">
      <alignment horizontal="left" vertical="center"/>
    </xf>
    <xf numFmtId="165" fontId="8" fillId="0" borderId="1" xfId="2" applyNumberFormat="1" applyFont="1" applyBorder="1" applyAlignment="1" applyProtection="1">
      <alignment vertical="center"/>
      <protection hidden="1"/>
    </xf>
    <xf numFmtId="166" fontId="8" fillId="0" borderId="1" xfId="2" applyNumberFormat="1" applyFont="1" applyBorder="1" applyAlignment="1">
      <alignment vertical="center"/>
    </xf>
    <xf numFmtId="0" fontId="7" fillId="0" borderId="2" xfId="2" applyFont="1" applyBorder="1" applyAlignment="1">
      <alignment vertical="center"/>
    </xf>
    <xf numFmtId="0" fontId="7" fillId="0" borderId="2" xfId="2" applyFont="1" applyBorder="1" applyAlignment="1">
      <alignment horizontal="left" vertical="center"/>
    </xf>
    <xf numFmtId="165" fontId="8" fillId="0" borderId="2" xfId="2" applyNumberFormat="1" applyFont="1" applyBorder="1" applyAlignment="1" applyProtection="1">
      <alignment vertical="center"/>
      <protection hidden="1"/>
    </xf>
    <xf numFmtId="166" fontId="8" fillId="0" borderId="2" xfId="2" applyNumberFormat="1" applyFont="1" applyBorder="1" applyAlignment="1">
      <alignment vertical="center"/>
    </xf>
    <xf numFmtId="0" fontId="7" fillId="0" borderId="0" xfId="2" applyFont="1" applyAlignment="1">
      <alignment vertical="center"/>
    </xf>
    <xf numFmtId="0" fontId="7" fillId="0" borderId="0" xfId="2" applyFont="1" applyAlignment="1">
      <alignment horizontal="left" vertical="center"/>
    </xf>
    <xf numFmtId="165" fontId="8" fillId="0" borderId="0" xfId="2" applyNumberFormat="1" applyFont="1" applyAlignment="1" applyProtection="1">
      <alignment vertical="center"/>
      <protection hidden="1"/>
    </xf>
    <xf numFmtId="166" fontId="8" fillId="0" borderId="0" xfId="2" applyNumberFormat="1" applyFont="1" applyAlignment="1">
      <alignment vertical="center"/>
    </xf>
    <xf numFmtId="0" fontId="4" fillId="0" borderId="1" xfId="0" applyFont="1" applyBorder="1" applyAlignment="1">
      <alignment horizontal="center" vertical="center"/>
    </xf>
    <xf numFmtId="0" fontId="4" fillId="4" borderId="1" xfId="0" applyFont="1" applyFill="1" applyBorder="1" applyAlignment="1">
      <alignment horizontal="center"/>
    </xf>
    <xf numFmtId="0" fontId="4" fillId="4" borderId="1" xfId="0" applyFont="1" applyFill="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4" borderId="9" xfId="0" applyFont="1" applyFill="1" applyBorder="1" applyAlignment="1">
      <alignment horizontal="center"/>
    </xf>
    <xf numFmtId="164" fontId="4" fillId="0" borderId="10" xfId="0" applyNumberFormat="1" applyFont="1" applyBorder="1"/>
    <xf numFmtId="0" fontId="4" fillId="0" borderId="11" xfId="0" applyFont="1" applyBorder="1" applyAlignment="1">
      <alignment horizontal="center"/>
    </xf>
    <xf numFmtId="0" fontId="4" fillId="0" borderId="11"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4" xfId="0" applyFont="1" applyBorder="1" applyAlignment="1">
      <alignment horizontal="center"/>
    </xf>
    <xf numFmtId="164" fontId="4" fillId="0" borderId="12" xfId="0" applyNumberFormat="1" applyFont="1" applyBorder="1"/>
    <xf numFmtId="0" fontId="4" fillId="4" borderId="8" xfId="0" applyFont="1" applyFill="1" applyBorder="1" applyAlignment="1">
      <alignment horizontal="center"/>
    </xf>
    <xf numFmtId="0" fontId="4" fillId="4" borderId="11" xfId="0" applyFont="1" applyFill="1" applyBorder="1" applyAlignment="1">
      <alignment horizontal="center"/>
    </xf>
    <xf numFmtId="0" fontId="4" fillId="4" borderId="13" xfId="0" applyFont="1" applyFill="1" applyBorder="1" applyAlignment="1">
      <alignment horizontal="center"/>
    </xf>
    <xf numFmtId="0" fontId="4" fillId="5" borderId="4" xfId="0" applyFont="1" applyFill="1" applyBorder="1" applyAlignment="1">
      <alignment horizontal="center"/>
    </xf>
    <xf numFmtId="0" fontId="4" fillId="0" borderId="3" xfId="0" applyFont="1" applyBorder="1" applyAlignment="1">
      <alignment horizontal="center"/>
    </xf>
    <xf numFmtId="0" fontId="4" fillId="5" borderId="16" xfId="0" applyFont="1" applyFill="1" applyBorder="1" applyAlignment="1">
      <alignment horizontal="center"/>
    </xf>
    <xf numFmtId="0" fontId="4" fillId="4" borderId="3" xfId="0" applyFont="1" applyFill="1" applyBorder="1" applyAlignment="1">
      <alignment horizontal="center"/>
    </xf>
    <xf numFmtId="0" fontId="4" fillId="0" borderId="17" xfId="0" applyFont="1" applyBorder="1" applyAlignment="1">
      <alignment horizontal="center"/>
    </xf>
    <xf numFmtId="0" fontId="4" fillId="5" borderId="18" xfId="0" applyFont="1" applyFill="1" applyBorder="1" applyAlignment="1">
      <alignment horizontal="center"/>
    </xf>
    <xf numFmtId="0" fontId="4" fillId="4" borderId="17" xfId="0" applyFont="1" applyFill="1" applyBorder="1" applyAlignment="1">
      <alignment horizontal="center"/>
    </xf>
    <xf numFmtId="164" fontId="0" fillId="0" borderId="12" xfId="0" applyNumberFormat="1" applyBorder="1"/>
    <xf numFmtId="164" fontId="0" fillId="0" borderId="15" xfId="0" applyNumberFormat="1" applyBorder="1"/>
    <xf numFmtId="164" fontId="4" fillId="0" borderId="15" xfId="0" applyNumberFormat="1" applyFont="1" applyBorder="1"/>
    <xf numFmtId="0" fontId="0" fillId="0" borderId="1" xfId="0" applyBorder="1"/>
    <xf numFmtId="0" fontId="10" fillId="0" borderId="1" xfId="0" applyFont="1" applyBorder="1"/>
    <xf numFmtId="0" fontId="0" fillId="0" borderId="3" xfId="0" applyBorder="1"/>
    <xf numFmtId="0" fontId="0" fillId="0" borderId="12" xfId="0" applyBorder="1"/>
    <xf numFmtId="0" fontId="10" fillId="0" borderId="14" xfId="0" applyFont="1" applyBorder="1"/>
    <xf numFmtId="0" fontId="0" fillId="0" borderId="14" xfId="0" applyBorder="1"/>
    <xf numFmtId="0" fontId="0" fillId="0" borderId="15" xfId="0" applyBorder="1"/>
    <xf numFmtId="0" fontId="0" fillId="5" borderId="9" xfId="0" applyFill="1" applyBorder="1"/>
    <xf numFmtId="0" fontId="0" fillId="5" borderId="10" xfId="0" applyFill="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3" xfId="0" applyFont="1" applyBorder="1"/>
    <xf numFmtId="0" fontId="12" fillId="6" borderId="1" xfId="0" applyFont="1" applyFill="1" applyBorder="1" applyAlignment="1">
      <alignment horizontal="center" vertical="center"/>
    </xf>
    <xf numFmtId="9" fontId="13" fillId="6"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9" fontId="13" fillId="6" borderId="3" xfId="0" applyNumberFormat="1" applyFont="1" applyFill="1" applyBorder="1" applyAlignment="1">
      <alignment horizontal="center" vertical="center"/>
    </xf>
    <xf numFmtId="0" fontId="14" fillId="5" borderId="9" xfId="0" applyFont="1" applyFill="1" applyBorder="1" applyAlignment="1">
      <alignment horizontal="center" vertical="center"/>
    </xf>
    <xf numFmtId="0" fontId="12" fillId="0" borderId="14" xfId="0" applyFont="1" applyBorder="1" applyAlignment="1">
      <alignment horizontal="center" vertical="center"/>
    </xf>
    <xf numFmtId="9" fontId="13" fillId="6" borderId="14" xfId="0" applyNumberFormat="1" applyFont="1" applyFill="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0" fillId="6" borderId="1" xfId="0" applyFill="1" applyBorder="1" applyAlignment="1">
      <alignment horizontal="center" vertical="center"/>
    </xf>
    <xf numFmtId="9" fontId="13" fillId="0" borderId="3" xfId="0" applyNumberFormat="1" applyFont="1" applyBorder="1" applyAlignment="1">
      <alignment horizontal="center" vertical="center"/>
    </xf>
    <xf numFmtId="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6" borderId="1" xfId="0" applyFont="1" applyFill="1" applyBorder="1" applyAlignment="1">
      <alignment horizontal="center" vertical="center"/>
    </xf>
    <xf numFmtId="0" fontId="13" fillId="0" borderId="14" xfId="0" applyFont="1" applyBorder="1" applyAlignment="1">
      <alignment horizontal="center" vertical="center"/>
    </xf>
    <xf numFmtId="9" fontId="13" fillId="6" borderId="15" xfId="0" applyNumberFormat="1" applyFont="1" applyFill="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1" fillId="5" borderId="8" xfId="0" applyFont="1" applyFill="1" applyBorder="1" applyAlignment="1">
      <alignment horizontal="left"/>
    </xf>
    <xf numFmtId="0" fontId="11" fillId="5" borderId="9" xfId="0" applyFont="1" applyFill="1" applyBorder="1" applyAlignment="1">
      <alignment horizontal="left"/>
    </xf>
    <xf numFmtId="0" fontId="9" fillId="7" borderId="5" xfId="0" applyFont="1" applyFill="1" applyBorder="1" applyAlignment="1">
      <alignment horizontal="center"/>
    </xf>
    <xf numFmtId="0" fontId="9" fillId="7" borderId="6" xfId="0" applyFont="1" applyFill="1" applyBorder="1" applyAlignment="1">
      <alignment horizontal="center"/>
    </xf>
    <xf numFmtId="0" fontId="9" fillId="7" borderId="7" xfId="0" applyFont="1" applyFill="1" applyBorder="1" applyAlignment="1">
      <alignment horizontal="center"/>
    </xf>
    <xf numFmtId="0" fontId="11" fillId="5" borderId="25" xfId="0" applyFont="1" applyFill="1" applyBorder="1" applyAlignment="1">
      <alignment horizontal="left"/>
    </xf>
    <xf numFmtId="0" fontId="11" fillId="5" borderId="26" xfId="0" applyFont="1" applyFill="1" applyBorder="1" applyAlignment="1">
      <alignment horizontal="left"/>
    </xf>
    <xf numFmtId="0" fontId="11" fillId="5" borderId="20" xfId="0" applyFont="1" applyFill="1" applyBorder="1" applyAlignment="1">
      <alignment horizontal="left"/>
    </xf>
    <xf numFmtId="0" fontId="11" fillId="5" borderId="2" xfId="0" applyFont="1" applyFill="1" applyBorder="1" applyAlignment="1">
      <alignment horizontal="left"/>
    </xf>
    <xf numFmtId="0" fontId="4" fillId="0" borderId="1" xfId="0" applyFont="1" applyBorder="1" applyAlignment="1">
      <alignment horizontal="center"/>
    </xf>
  </cellXfs>
  <cellStyles count="4">
    <cellStyle name="Moneda [0]" xfId="3" builtinId="7"/>
    <cellStyle name="Normal" xfId="0" builtinId="0"/>
    <cellStyle name="Normal 2" xfId="1" xr:uid="{5C18DF58-DB90-40B9-B46A-457F39EFF374}"/>
    <cellStyle name="Normal 4" xfId="2" xr:uid="{4B5675D9-96FB-4830-A70A-D53AA963FDC0}"/>
  </cellStyles>
  <dxfs count="24">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s>
  <tableStyles count="0" defaultTableStyle="TableStyleMedium2" defaultPivotStyle="PivotStyleLight16"/>
  <colors>
    <mruColors>
      <color rgb="FF2AA238"/>
      <color rgb="FF5050CC"/>
      <color rgb="FFC0A15C"/>
      <color rgb="FFF49776"/>
      <color rgb="FF10BCC0"/>
      <color rgb="FFBC1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110964</xdr:rowOff>
    </xdr:from>
    <xdr:to>
      <xdr:col>1</xdr:col>
      <xdr:colOff>620486</xdr:colOff>
      <xdr:row>3</xdr:row>
      <xdr:rowOff>125509</xdr:rowOff>
    </xdr:to>
    <xdr:pic>
      <xdr:nvPicPr>
        <xdr:cNvPr id="2" name="Imagen 1" descr="Un dibujo animado con letras&#10;&#10;Descripción generada automáticamente con confianza media">
          <a:extLst>
            <a:ext uri="{FF2B5EF4-FFF2-40B4-BE49-F238E27FC236}">
              <a16:creationId xmlns:a16="http://schemas.microsoft.com/office/drawing/2014/main" id="{0E667B2B-7D8E-4562-82B6-0778B3885A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10964"/>
          <a:ext cx="1251857" cy="575159"/>
        </a:xfrm>
        <a:prstGeom prst="rect">
          <a:avLst/>
        </a:prstGeom>
        <a:noFill/>
        <a:ln>
          <a:noFill/>
        </a:ln>
      </xdr:spPr>
    </xdr:pic>
    <xdr:clientData/>
  </xdr:twoCellAnchor>
  <xdr:twoCellAnchor editAs="oneCell">
    <xdr:from>
      <xdr:col>24</xdr:col>
      <xdr:colOff>141515</xdr:colOff>
      <xdr:row>0</xdr:row>
      <xdr:rowOff>37124</xdr:rowOff>
    </xdr:from>
    <xdr:to>
      <xdr:col>25</xdr:col>
      <xdr:colOff>253093</xdr:colOff>
      <xdr:row>2</xdr:row>
      <xdr:rowOff>127165</xdr:rowOff>
    </xdr:to>
    <xdr:pic>
      <xdr:nvPicPr>
        <xdr:cNvPr id="3" name="Imagen 2">
          <a:extLst>
            <a:ext uri="{FF2B5EF4-FFF2-40B4-BE49-F238E27FC236}">
              <a16:creationId xmlns:a16="http://schemas.microsoft.com/office/drawing/2014/main" id="{0B8A4615-3694-4EBC-B175-11E1F024F4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5458" y="37124"/>
          <a:ext cx="446314" cy="460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97DD-BF63-4D28-8FA9-AE22D5D44C92}">
  <sheetPr>
    <tabColor rgb="FF0070C0"/>
  </sheetPr>
  <dimension ref="B3:G20"/>
  <sheetViews>
    <sheetView tabSelected="1" workbookViewId="0">
      <selection activeCell="C20" sqref="C20"/>
    </sheetView>
  </sheetViews>
  <sheetFormatPr baseColWidth="10" defaultRowHeight="15" x14ac:dyDescent="0.2"/>
  <cols>
    <col min="3" max="3" width="23.83203125" customWidth="1"/>
    <col min="5" max="5" width="15.1640625" customWidth="1"/>
    <col min="6" max="6" width="15.83203125" customWidth="1"/>
    <col min="7" max="7" width="16.1640625" customWidth="1"/>
  </cols>
  <sheetData>
    <row r="3" spans="2:7" ht="16" thickBot="1" x14ac:dyDescent="0.25"/>
    <row r="4" spans="2:7" ht="16" thickBot="1" x14ac:dyDescent="0.25">
      <c r="B4" s="36" t="s">
        <v>1561</v>
      </c>
      <c r="C4" s="37" t="s">
        <v>1562</v>
      </c>
      <c r="D4" s="37" t="s">
        <v>1563</v>
      </c>
      <c r="E4" s="37" t="s">
        <v>1567</v>
      </c>
      <c r="F4" s="37" t="s">
        <v>1564</v>
      </c>
      <c r="G4" s="38" t="s">
        <v>1565</v>
      </c>
    </row>
    <row r="5" spans="2:7" x14ac:dyDescent="0.2">
      <c r="B5" s="39" t="s">
        <v>1528</v>
      </c>
      <c r="C5" s="40" t="s">
        <v>1521</v>
      </c>
      <c r="D5" s="40" t="s">
        <v>1551</v>
      </c>
      <c r="E5" s="47" t="s">
        <v>1566</v>
      </c>
      <c r="F5" s="41" t="s">
        <v>1556</v>
      </c>
      <c r="G5" s="42">
        <f>'Camp. B55'!H645</f>
        <v>84747526.819999993</v>
      </c>
    </row>
    <row r="6" spans="2:7" x14ac:dyDescent="0.2">
      <c r="B6" s="43" t="s">
        <v>1529</v>
      </c>
      <c r="C6" s="18" t="s">
        <v>1530</v>
      </c>
      <c r="D6" s="18" t="s">
        <v>1551</v>
      </c>
      <c r="E6" s="52" t="s">
        <v>1571</v>
      </c>
      <c r="F6" s="34" t="s">
        <v>1556</v>
      </c>
      <c r="G6" s="48">
        <f>'Ruinas B55 Ruta'!H645</f>
        <v>71636963.459999993</v>
      </c>
    </row>
    <row r="7" spans="2:7" x14ac:dyDescent="0.2">
      <c r="B7" s="43" t="s">
        <v>1531</v>
      </c>
      <c r="C7" s="18" t="s">
        <v>1532</v>
      </c>
      <c r="D7" s="18" t="s">
        <v>1552</v>
      </c>
      <c r="E7" s="47" t="s">
        <v>1566</v>
      </c>
      <c r="F7" s="34" t="s">
        <v>1556</v>
      </c>
      <c r="G7" s="48">
        <f>'Punta Moreno El Cobre'!H645</f>
        <v>112624433.95999999</v>
      </c>
    </row>
    <row r="8" spans="2:7" x14ac:dyDescent="0.2">
      <c r="B8" s="43" t="s">
        <v>1533</v>
      </c>
      <c r="C8" s="18" t="s">
        <v>1534</v>
      </c>
      <c r="D8" s="18" t="s">
        <v>1553</v>
      </c>
      <c r="E8" s="52" t="s">
        <v>1571</v>
      </c>
      <c r="F8" s="34" t="s">
        <v>1557</v>
      </c>
      <c r="G8" s="48">
        <f>'Ruta 1 Costa'!H645</f>
        <v>64951522.259999998</v>
      </c>
    </row>
    <row r="9" spans="2:7" x14ac:dyDescent="0.2">
      <c r="B9" s="43" t="s">
        <v>1535</v>
      </c>
      <c r="C9" s="18" t="s">
        <v>1536</v>
      </c>
      <c r="D9" s="18" t="s">
        <v>1551</v>
      </c>
      <c r="E9" s="47" t="s">
        <v>1566</v>
      </c>
      <c r="F9" s="34" t="s">
        <v>1557</v>
      </c>
      <c r="G9" s="48">
        <f>'RPT Cerro El Viento'!H645</f>
        <v>75780249.060000002</v>
      </c>
    </row>
    <row r="10" spans="2:7" x14ac:dyDescent="0.2">
      <c r="B10" s="43" t="s">
        <v>1537</v>
      </c>
      <c r="C10" s="18" t="s">
        <v>1538</v>
      </c>
      <c r="D10" s="53" t="s">
        <v>1553</v>
      </c>
      <c r="E10" s="54" t="s">
        <v>217</v>
      </c>
      <c r="F10" s="55" t="s">
        <v>1557</v>
      </c>
      <c r="G10" s="48">
        <f>'Ruta Antofagasta - Taltal 3'!H645</f>
        <v>81077891.620000005</v>
      </c>
    </row>
    <row r="11" spans="2:7" x14ac:dyDescent="0.2">
      <c r="B11" s="43" t="s">
        <v>1539</v>
      </c>
      <c r="C11" s="18" t="s">
        <v>1540</v>
      </c>
      <c r="D11" s="18" t="s">
        <v>1551</v>
      </c>
      <c r="E11" s="18" t="s">
        <v>1566</v>
      </c>
      <c r="F11" s="34" t="s">
        <v>1558</v>
      </c>
      <c r="G11" s="48">
        <f>'Acceso Oriente Tocopilla'!H645</f>
        <v>87243915.859999999</v>
      </c>
    </row>
    <row r="12" spans="2:7" x14ac:dyDescent="0.2">
      <c r="B12" s="43" t="s">
        <v>1541</v>
      </c>
      <c r="C12" s="18" t="s">
        <v>1542</v>
      </c>
      <c r="D12" s="18" t="s">
        <v>1554</v>
      </c>
      <c r="E12" s="52" t="s">
        <v>1571</v>
      </c>
      <c r="F12" s="34" t="s">
        <v>1558</v>
      </c>
      <c r="G12" s="48">
        <f>'Estación Barriles'!H645</f>
        <v>66598359.460000001</v>
      </c>
    </row>
    <row r="13" spans="2:7" x14ac:dyDescent="0.2">
      <c r="B13" s="43" t="s">
        <v>1545</v>
      </c>
      <c r="C13" s="18" t="s">
        <v>1543</v>
      </c>
      <c r="D13" s="18" t="s">
        <v>1553</v>
      </c>
      <c r="E13" s="54" t="s">
        <v>217</v>
      </c>
      <c r="F13" s="34" t="s">
        <v>1556</v>
      </c>
      <c r="G13" s="48">
        <f>'Ruta B710 Paranal'!H645</f>
        <v>79769559.060000002</v>
      </c>
    </row>
    <row r="14" spans="2:7" x14ac:dyDescent="0.2">
      <c r="B14" s="44" t="s">
        <v>1546</v>
      </c>
      <c r="C14" s="33" t="s">
        <v>1544</v>
      </c>
      <c r="D14" s="33" t="s">
        <v>1551</v>
      </c>
      <c r="E14" s="52" t="s">
        <v>1571</v>
      </c>
      <c r="F14" s="35" t="s">
        <v>1557</v>
      </c>
      <c r="G14" s="48">
        <f>'Quebrada La Cachina'!H645</f>
        <v>69993454.659999996</v>
      </c>
    </row>
    <row r="15" spans="2:7" x14ac:dyDescent="0.2">
      <c r="B15" s="43" t="s">
        <v>1547</v>
      </c>
      <c r="C15" s="18" t="s">
        <v>1548</v>
      </c>
      <c r="D15" s="18" t="s">
        <v>1554</v>
      </c>
      <c r="E15" s="18" t="s">
        <v>1566</v>
      </c>
      <c r="F15" s="34" t="s">
        <v>1559</v>
      </c>
      <c r="G15" s="48">
        <f>'Observatorio La Silla '!H645</f>
        <v>71090904.459999993</v>
      </c>
    </row>
    <row r="16" spans="2:7" ht="16" thickBot="1" x14ac:dyDescent="0.25">
      <c r="B16" s="45" t="s">
        <v>1549</v>
      </c>
      <c r="C16" s="46" t="s">
        <v>1550</v>
      </c>
      <c r="D16" s="56" t="s">
        <v>1555</v>
      </c>
      <c r="E16" s="57" t="s">
        <v>1581</v>
      </c>
      <c r="F16" s="58" t="s">
        <v>1560</v>
      </c>
      <c r="G16" s="61">
        <f>'Ruta Papudo Zapallar'!H645</f>
        <v>64902006.479999997</v>
      </c>
    </row>
    <row r="17" spans="6:7" ht="16" thickBot="1" x14ac:dyDescent="0.25"/>
    <row r="18" spans="6:7" x14ac:dyDescent="0.2">
      <c r="F18" s="49" t="s">
        <v>1568</v>
      </c>
      <c r="G18" s="42">
        <f>SUM(G5:G16)</f>
        <v>930416787.15999997</v>
      </c>
    </row>
    <row r="19" spans="6:7" x14ac:dyDescent="0.2">
      <c r="F19" s="50" t="s">
        <v>1569</v>
      </c>
      <c r="G19" s="59">
        <f>G18*19%</f>
        <v>176779189.56040001</v>
      </c>
    </row>
    <row r="20" spans="6:7" ht="16" thickBot="1" x14ac:dyDescent="0.25">
      <c r="F20" s="51" t="s">
        <v>6</v>
      </c>
      <c r="G20" s="60">
        <f>G18+G19</f>
        <v>1107195976.7203999</v>
      </c>
    </row>
  </sheetData>
  <autoFilter ref="B4:G4" xr:uid="{E31C97DD-BF63-4D28-8FA9-AE22D5D44C9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6626-8F97-49F2-A243-45909913A709}">
  <sheetPr>
    <tabColor rgb="FF0070C0"/>
  </sheetPr>
  <dimension ref="A3:Z101"/>
  <sheetViews>
    <sheetView zoomScale="80" zoomScaleNormal="80" workbookViewId="0">
      <pane ySplit="5" topLeftCell="A64" activePane="bottomLeft" state="frozen"/>
      <selection pane="bottomLeft" activeCell="AC10" sqref="AC10"/>
    </sheetView>
  </sheetViews>
  <sheetFormatPr baseColWidth="10" defaultRowHeight="15" x14ac:dyDescent="0.2"/>
  <cols>
    <col min="1" max="1" width="13.83203125" customWidth="1"/>
    <col min="2" max="2" width="17.1640625" customWidth="1"/>
    <col min="3" max="26" width="4.6640625" customWidth="1"/>
  </cols>
  <sheetData>
    <row r="3" spans="1:26" ht="16" thickBot="1" x14ac:dyDescent="0.25"/>
    <row r="4" spans="1:26" ht="16" thickBot="1" x14ac:dyDescent="0.25">
      <c r="C4" s="106" t="s">
        <v>1573</v>
      </c>
      <c r="D4" s="107"/>
      <c r="E4" s="107"/>
      <c r="F4" s="107"/>
      <c r="G4" s="107"/>
      <c r="H4" s="107"/>
      <c r="I4" s="107"/>
      <c r="J4" s="107"/>
      <c r="K4" s="107"/>
      <c r="L4" s="107"/>
      <c r="M4" s="107"/>
      <c r="N4" s="107"/>
      <c r="O4" s="107"/>
      <c r="P4" s="107"/>
      <c r="Q4" s="107"/>
      <c r="R4" s="107"/>
      <c r="S4" s="107"/>
      <c r="T4" s="107"/>
      <c r="U4" s="107"/>
      <c r="V4" s="107"/>
      <c r="W4" s="107"/>
      <c r="X4" s="107"/>
      <c r="Y4" s="107"/>
      <c r="Z4" s="108"/>
    </row>
    <row r="5" spans="1:26" ht="16" thickBot="1" x14ac:dyDescent="0.25">
      <c r="C5" s="71">
        <v>1</v>
      </c>
      <c r="D5" s="72">
        <v>2</v>
      </c>
      <c r="E5" s="72">
        <v>3</v>
      </c>
      <c r="F5" s="72">
        <v>4</v>
      </c>
      <c r="G5" s="72">
        <v>5</v>
      </c>
      <c r="H5" s="72">
        <v>6</v>
      </c>
      <c r="I5" s="72">
        <v>7</v>
      </c>
      <c r="J5" s="72">
        <v>8</v>
      </c>
      <c r="K5" s="72">
        <v>9</v>
      </c>
      <c r="L5" s="72">
        <v>10</v>
      </c>
      <c r="M5" s="72">
        <v>11</v>
      </c>
      <c r="N5" s="72">
        <v>12</v>
      </c>
      <c r="O5" s="72">
        <v>13</v>
      </c>
      <c r="P5" s="72">
        <v>14</v>
      </c>
      <c r="Q5" s="72">
        <v>15</v>
      </c>
      <c r="R5" s="72">
        <v>16</v>
      </c>
      <c r="S5" s="72">
        <v>17</v>
      </c>
      <c r="T5" s="72">
        <v>18</v>
      </c>
      <c r="U5" s="72">
        <v>19</v>
      </c>
      <c r="V5" s="72">
        <v>20</v>
      </c>
      <c r="W5" s="72">
        <v>21</v>
      </c>
      <c r="X5" s="72">
        <v>22</v>
      </c>
      <c r="Y5" s="72">
        <v>23</v>
      </c>
      <c r="Z5" s="73">
        <v>24</v>
      </c>
    </row>
    <row r="6" spans="1:26" x14ac:dyDescent="0.2">
      <c r="A6" s="109" t="str">
        <f>RESUMEN!C8</f>
        <v>Ruta 1 Costa</v>
      </c>
      <c r="B6" s="110"/>
      <c r="C6" s="69"/>
      <c r="D6" s="69"/>
      <c r="E6" s="69"/>
      <c r="F6" s="69"/>
      <c r="G6" s="69"/>
      <c r="H6" s="69"/>
      <c r="I6" s="69"/>
      <c r="J6" s="69"/>
      <c r="K6" s="69"/>
      <c r="L6" s="69"/>
      <c r="M6" s="69"/>
      <c r="N6" s="69"/>
      <c r="O6" s="69"/>
      <c r="P6" s="69"/>
      <c r="Q6" s="69"/>
      <c r="R6" s="69"/>
      <c r="S6" s="69"/>
      <c r="T6" s="69"/>
      <c r="U6" s="69"/>
      <c r="V6" s="69"/>
      <c r="W6" s="69"/>
      <c r="X6" s="69"/>
      <c r="Y6" s="69"/>
      <c r="Z6" s="70"/>
    </row>
    <row r="7" spans="1:26" ht="14.5" customHeight="1" x14ac:dyDescent="0.2">
      <c r="A7" s="101" t="s">
        <v>1577</v>
      </c>
      <c r="B7" s="63" t="s">
        <v>1570</v>
      </c>
      <c r="C7" s="83"/>
      <c r="D7" s="83"/>
      <c r="E7" s="83"/>
      <c r="F7" s="83"/>
      <c r="G7" s="83"/>
      <c r="H7" s="83"/>
      <c r="I7" s="83"/>
      <c r="J7" s="83"/>
      <c r="K7" s="83"/>
      <c r="L7" s="83"/>
      <c r="M7" s="83"/>
      <c r="N7" s="83"/>
      <c r="O7" s="83"/>
      <c r="P7" s="83"/>
      <c r="Q7" s="83"/>
      <c r="R7" s="83"/>
      <c r="S7" s="83"/>
      <c r="T7" s="83"/>
      <c r="U7" s="83"/>
      <c r="V7" s="83"/>
      <c r="W7" s="83"/>
      <c r="X7" s="83"/>
      <c r="Y7" s="83"/>
      <c r="Z7" s="84"/>
    </row>
    <row r="8" spans="1:26" ht="14.5" customHeight="1" x14ac:dyDescent="0.2">
      <c r="A8" s="102"/>
      <c r="B8" s="63" t="s">
        <v>217</v>
      </c>
      <c r="C8" s="83"/>
      <c r="D8" s="83"/>
      <c r="E8" s="83"/>
      <c r="F8" s="83"/>
      <c r="G8" s="83"/>
      <c r="H8" s="83"/>
      <c r="I8" s="83"/>
      <c r="J8" s="83"/>
      <c r="K8" s="83"/>
      <c r="L8" s="83"/>
      <c r="M8" s="83"/>
      <c r="N8" s="83"/>
      <c r="O8" s="83"/>
      <c r="P8" s="83"/>
      <c r="Q8" s="83"/>
      <c r="R8" s="83"/>
      <c r="S8" s="83"/>
      <c r="T8" s="83"/>
      <c r="U8" s="83"/>
      <c r="V8" s="83"/>
      <c r="W8" s="83"/>
      <c r="X8" s="83"/>
      <c r="Y8" s="83"/>
      <c r="Z8" s="84"/>
    </row>
    <row r="9" spans="1:26" ht="14.5" customHeight="1" x14ac:dyDescent="0.2">
      <c r="A9" s="102"/>
      <c r="B9" s="63" t="s">
        <v>1574</v>
      </c>
      <c r="C9" s="83"/>
      <c r="D9" s="83"/>
      <c r="E9" s="85"/>
      <c r="F9" s="83"/>
      <c r="G9" s="83"/>
      <c r="H9" s="83"/>
      <c r="I9" s="83"/>
      <c r="J9" s="83"/>
      <c r="K9" s="83"/>
      <c r="L9" s="83"/>
      <c r="M9" s="83"/>
      <c r="N9" s="83"/>
      <c r="O9" s="83"/>
      <c r="P9" s="83"/>
      <c r="Q9" s="83"/>
      <c r="R9" s="83"/>
      <c r="S9" s="83"/>
      <c r="T9" s="83"/>
      <c r="U9" s="83"/>
      <c r="V9" s="83"/>
      <c r="W9" s="83"/>
      <c r="X9" s="83"/>
      <c r="Y9" s="83"/>
      <c r="Z9" s="84"/>
    </row>
    <row r="10" spans="1:26" ht="14.5" customHeight="1" x14ac:dyDescent="0.2">
      <c r="A10" s="102"/>
      <c r="B10" s="63" t="s">
        <v>1571</v>
      </c>
      <c r="C10" s="83"/>
      <c r="D10" s="83"/>
      <c r="E10" s="83"/>
      <c r="F10" s="85"/>
      <c r="G10" s="83"/>
      <c r="H10" s="83"/>
      <c r="I10" s="83"/>
      <c r="J10" s="83"/>
      <c r="K10" s="83"/>
      <c r="L10" s="83"/>
      <c r="M10" s="83"/>
      <c r="N10" s="83"/>
      <c r="O10" s="83"/>
      <c r="P10" s="83"/>
      <c r="Q10" s="83"/>
      <c r="R10" s="83"/>
      <c r="S10" s="83"/>
      <c r="T10" s="83"/>
      <c r="U10" s="83"/>
      <c r="V10" s="83"/>
      <c r="W10" s="83"/>
      <c r="X10" s="83"/>
      <c r="Y10" s="83"/>
      <c r="Z10" s="84"/>
    </row>
    <row r="11" spans="1:26" ht="14.5" customHeight="1" x14ac:dyDescent="0.2">
      <c r="A11" s="102"/>
      <c r="B11" s="63" t="s">
        <v>1572</v>
      </c>
      <c r="C11" s="83"/>
      <c r="D11" s="75"/>
      <c r="E11" s="76">
        <v>0.5</v>
      </c>
      <c r="F11" s="75"/>
      <c r="G11" s="77"/>
      <c r="H11" s="77"/>
      <c r="I11" s="77"/>
      <c r="J11" s="77"/>
      <c r="K11" s="83"/>
      <c r="L11" s="83"/>
      <c r="M11" s="83"/>
      <c r="N11" s="83"/>
      <c r="O11" s="83"/>
      <c r="P11" s="83"/>
      <c r="Q11" s="83"/>
      <c r="R11" s="83"/>
      <c r="S11" s="83"/>
      <c r="T11" s="83"/>
      <c r="U11" s="83"/>
      <c r="V11" s="83"/>
      <c r="W11" s="83"/>
      <c r="X11" s="83"/>
      <c r="Y11" s="83"/>
      <c r="Z11" s="84"/>
    </row>
    <row r="12" spans="1:26" ht="14.5" customHeight="1" x14ac:dyDescent="0.2">
      <c r="A12" s="102"/>
      <c r="B12" s="63" t="s">
        <v>1575</v>
      </c>
      <c r="C12" s="83"/>
      <c r="D12" s="77"/>
      <c r="E12" s="77"/>
      <c r="F12" s="76">
        <v>0.3</v>
      </c>
      <c r="G12" s="77"/>
      <c r="H12" s="77"/>
      <c r="I12" s="77"/>
      <c r="J12" s="77"/>
      <c r="K12" s="83"/>
      <c r="L12" s="83"/>
      <c r="M12" s="83"/>
      <c r="N12" s="83"/>
      <c r="O12" s="83"/>
      <c r="P12" s="83"/>
      <c r="Q12" s="83"/>
      <c r="R12" s="83"/>
      <c r="S12" s="83"/>
      <c r="T12" s="83"/>
      <c r="U12" s="83"/>
      <c r="V12" s="83"/>
      <c r="W12" s="83"/>
      <c r="X12" s="83"/>
      <c r="Y12" s="83"/>
      <c r="Z12" s="84"/>
    </row>
    <row r="13" spans="1:26" ht="14.5" customHeight="1" thickBot="1" x14ac:dyDescent="0.25">
      <c r="A13" s="103"/>
      <c r="B13" s="74" t="s">
        <v>1576</v>
      </c>
      <c r="C13" s="86"/>
      <c r="D13" s="78"/>
      <c r="E13" s="78"/>
      <c r="F13" s="78"/>
      <c r="G13" s="79">
        <v>0.2</v>
      </c>
      <c r="H13" s="78"/>
      <c r="I13" s="78"/>
      <c r="J13" s="78"/>
      <c r="K13" s="86"/>
      <c r="L13" s="86"/>
      <c r="M13" s="86"/>
      <c r="N13" s="86"/>
      <c r="O13" s="86"/>
      <c r="P13" s="86"/>
      <c r="Q13" s="86"/>
      <c r="R13" s="86"/>
      <c r="S13" s="86"/>
      <c r="T13" s="86"/>
      <c r="U13" s="86"/>
      <c r="V13" s="86"/>
      <c r="W13" s="86"/>
      <c r="X13" s="86"/>
      <c r="Y13" s="86"/>
      <c r="Z13" s="87"/>
    </row>
    <row r="14" spans="1:26" x14ac:dyDescent="0.2">
      <c r="A14" s="104" t="str">
        <f>RESUMEN!C14</f>
        <v>Quebrada de la Cachina</v>
      </c>
      <c r="B14" s="105"/>
      <c r="C14" s="88"/>
      <c r="D14" s="80"/>
      <c r="E14" s="80"/>
      <c r="F14" s="80"/>
      <c r="G14" s="80"/>
      <c r="H14" s="80"/>
      <c r="I14" s="80"/>
      <c r="J14" s="80"/>
      <c r="K14" s="88"/>
      <c r="L14" s="88"/>
      <c r="M14" s="88"/>
      <c r="N14" s="88"/>
      <c r="O14" s="88"/>
      <c r="P14" s="88"/>
      <c r="Q14" s="88"/>
      <c r="R14" s="88"/>
      <c r="S14" s="88"/>
      <c r="T14" s="88"/>
      <c r="U14" s="88"/>
      <c r="V14" s="88"/>
      <c r="W14" s="88"/>
      <c r="X14" s="88"/>
      <c r="Y14" s="88"/>
      <c r="Z14" s="89"/>
    </row>
    <row r="15" spans="1:26" x14ac:dyDescent="0.2">
      <c r="A15" s="101" t="s">
        <v>1577</v>
      </c>
      <c r="B15" s="63" t="s">
        <v>1570</v>
      </c>
      <c r="C15" s="83"/>
      <c r="D15" s="77"/>
      <c r="E15" s="77"/>
      <c r="F15" s="77"/>
      <c r="G15" s="77"/>
      <c r="H15" s="77"/>
      <c r="I15" s="77"/>
      <c r="J15" s="77"/>
      <c r="K15" s="83"/>
      <c r="L15" s="83"/>
      <c r="M15" s="83"/>
      <c r="N15" s="83"/>
      <c r="O15" s="83"/>
      <c r="P15" s="83"/>
      <c r="Q15" s="83"/>
      <c r="R15" s="83"/>
      <c r="S15" s="83"/>
      <c r="T15" s="83"/>
      <c r="U15" s="83"/>
      <c r="V15" s="83"/>
      <c r="W15" s="83"/>
      <c r="X15" s="83"/>
      <c r="Y15" s="83"/>
      <c r="Z15" s="84"/>
    </row>
    <row r="16" spans="1:26" x14ac:dyDescent="0.2">
      <c r="A16" s="102"/>
      <c r="B16" s="63" t="s">
        <v>217</v>
      </c>
      <c r="C16" s="83"/>
      <c r="D16" s="77"/>
      <c r="E16" s="77"/>
      <c r="F16" s="77"/>
      <c r="G16" s="77"/>
      <c r="H16" s="77"/>
      <c r="I16" s="77"/>
      <c r="J16" s="77"/>
      <c r="K16" s="83"/>
      <c r="L16" s="83"/>
      <c r="M16" s="83"/>
      <c r="N16" s="83"/>
      <c r="O16" s="83"/>
      <c r="P16" s="83"/>
      <c r="Q16" s="83"/>
      <c r="R16" s="83"/>
      <c r="S16" s="83"/>
      <c r="T16" s="83"/>
      <c r="U16" s="83"/>
      <c r="V16" s="83"/>
      <c r="W16" s="83"/>
      <c r="X16" s="83"/>
      <c r="Y16" s="83"/>
      <c r="Z16" s="84"/>
    </row>
    <row r="17" spans="1:26" x14ac:dyDescent="0.2">
      <c r="A17" s="102"/>
      <c r="B17" s="63" t="s">
        <v>1574</v>
      </c>
      <c r="C17" s="83"/>
      <c r="D17" s="77"/>
      <c r="E17" s="77"/>
      <c r="F17" s="77"/>
      <c r="G17" s="77"/>
      <c r="H17" s="77"/>
      <c r="I17" s="77"/>
      <c r="J17" s="77"/>
      <c r="K17" s="83"/>
      <c r="L17" s="83"/>
      <c r="M17" s="83"/>
      <c r="N17" s="83"/>
      <c r="O17" s="83"/>
      <c r="P17" s="83"/>
      <c r="Q17" s="83"/>
      <c r="R17" s="83"/>
      <c r="S17" s="83"/>
      <c r="T17" s="83"/>
      <c r="U17" s="83"/>
      <c r="V17" s="83"/>
      <c r="W17" s="83"/>
      <c r="X17" s="83"/>
      <c r="Y17" s="83"/>
      <c r="Z17" s="84"/>
    </row>
    <row r="18" spans="1:26" x14ac:dyDescent="0.2">
      <c r="A18" s="102"/>
      <c r="B18" s="63" t="s">
        <v>1571</v>
      </c>
      <c r="C18" s="83"/>
      <c r="D18" s="77"/>
      <c r="E18" s="77"/>
      <c r="F18" s="77"/>
      <c r="G18" s="77"/>
      <c r="H18" s="77"/>
      <c r="I18" s="77"/>
      <c r="J18" s="77"/>
      <c r="K18" s="83"/>
      <c r="L18" s="83"/>
      <c r="M18" s="83"/>
      <c r="N18" s="83"/>
      <c r="O18" s="83"/>
      <c r="P18" s="83"/>
      <c r="Q18" s="83"/>
      <c r="R18" s="83"/>
      <c r="S18" s="83"/>
      <c r="T18" s="83"/>
      <c r="U18" s="83"/>
      <c r="V18" s="83"/>
      <c r="W18" s="83"/>
      <c r="X18" s="83"/>
      <c r="Y18" s="83"/>
      <c r="Z18" s="84"/>
    </row>
    <row r="19" spans="1:26" x14ac:dyDescent="0.2">
      <c r="A19" s="102"/>
      <c r="B19" s="63" t="s">
        <v>1572</v>
      </c>
      <c r="C19" s="83"/>
      <c r="D19" s="77"/>
      <c r="E19" s="77"/>
      <c r="F19" s="77"/>
      <c r="G19" s="75"/>
      <c r="H19" s="76">
        <v>0.5</v>
      </c>
      <c r="I19" s="75"/>
      <c r="J19" s="77"/>
      <c r="K19" s="83"/>
      <c r="L19" s="83"/>
      <c r="M19" s="83"/>
      <c r="N19" s="83"/>
      <c r="O19" s="83"/>
      <c r="P19" s="83"/>
      <c r="Q19" s="83"/>
      <c r="R19" s="83"/>
      <c r="S19" s="83"/>
      <c r="T19" s="83"/>
      <c r="U19" s="83"/>
      <c r="V19" s="83"/>
      <c r="W19" s="83"/>
      <c r="X19" s="83"/>
      <c r="Y19" s="83"/>
      <c r="Z19" s="84"/>
    </row>
    <row r="20" spans="1:26" x14ac:dyDescent="0.2">
      <c r="A20" s="102"/>
      <c r="B20" s="63" t="s">
        <v>1575</v>
      </c>
      <c r="C20" s="83"/>
      <c r="D20" s="77"/>
      <c r="E20" s="77"/>
      <c r="F20" s="77"/>
      <c r="G20" s="77"/>
      <c r="H20" s="77"/>
      <c r="I20" s="76">
        <v>0.3</v>
      </c>
      <c r="J20" s="77"/>
      <c r="K20" s="83"/>
      <c r="L20" s="83"/>
      <c r="M20" s="83"/>
      <c r="N20" s="83"/>
      <c r="O20" s="83"/>
      <c r="P20" s="83"/>
      <c r="Q20" s="83"/>
      <c r="R20" s="83"/>
      <c r="S20" s="83"/>
      <c r="T20" s="83"/>
      <c r="U20" s="83"/>
      <c r="V20" s="83"/>
      <c r="W20" s="83"/>
      <c r="X20" s="83"/>
      <c r="Y20" s="83"/>
      <c r="Z20" s="84"/>
    </row>
    <row r="21" spans="1:26" ht="16" thickBot="1" x14ac:dyDescent="0.25">
      <c r="A21" s="103"/>
      <c r="B21" s="66" t="s">
        <v>1576</v>
      </c>
      <c r="C21" s="90"/>
      <c r="D21" s="81"/>
      <c r="E21" s="81"/>
      <c r="F21" s="81"/>
      <c r="G21" s="81"/>
      <c r="H21" s="81"/>
      <c r="I21" s="81"/>
      <c r="J21" s="82">
        <v>0.2</v>
      </c>
      <c r="K21" s="90"/>
      <c r="L21" s="90"/>
      <c r="M21" s="90"/>
      <c r="N21" s="90"/>
      <c r="O21" s="90"/>
      <c r="P21" s="90"/>
      <c r="Q21" s="90"/>
      <c r="R21" s="90"/>
      <c r="S21" s="90"/>
      <c r="T21" s="90"/>
      <c r="U21" s="90"/>
      <c r="V21" s="90"/>
      <c r="W21" s="90"/>
      <c r="X21" s="90"/>
      <c r="Y21" s="90"/>
      <c r="Z21" s="91"/>
    </row>
    <row r="22" spans="1:26" x14ac:dyDescent="0.2">
      <c r="A22" s="111" t="str">
        <f>RESUMEN!C10</f>
        <v>Ruta Antofagasta - Taltal 3</v>
      </c>
      <c r="B22" s="112"/>
      <c r="C22" s="92"/>
      <c r="D22" s="92"/>
      <c r="E22" s="92"/>
      <c r="F22" s="92"/>
      <c r="G22" s="92"/>
      <c r="H22" s="92"/>
      <c r="I22" s="92"/>
      <c r="J22" s="92"/>
      <c r="K22" s="92"/>
      <c r="L22" s="92"/>
      <c r="M22" s="92"/>
      <c r="N22" s="92"/>
      <c r="O22" s="92"/>
      <c r="P22" s="92"/>
      <c r="Q22" s="92"/>
      <c r="R22" s="92"/>
      <c r="S22" s="92"/>
      <c r="T22" s="92"/>
      <c r="U22" s="92"/>
      <c r="V22" s="92"/>
      <c r="W22" s="92"/>
      <c r="X22" s="92"/>
      <c r="Y22" s="92"/>
      <c r="Z22" s="93"/>
    </row>
    <row r="23" spans="1:26" x14ac:dyDescent="0.2">
      <c r="A23" s="101" t="s">
        <v>1577</v>
      </c>
      <c r="B23" s="63" t="s">
        <v>1570</v>
      </c>
      <c r="C23" s="83"/>
      <c r="D23" s="83"/>
      <c r="E23" s="83"/>
      <c r="F23" s="83"/>
      <c r="G23" s="83"/>
      <c r="H23" s="83"/>
      <c r="I23" s="83"/>
      <c r="J23" s="83"/>
      <c r="K23" s="83"/>
      <c r="L23" s="83"/>
      <c r="M23" s="83"/>
      <c r="N23" s="83"/>
      <c r="O23" s="83"/>
      <c r="P23" s="83"/>
      <c r="Q23" s="83"/>
      <c r="R23" s="83"/>
      <c r="S23" s="83"/>
      <c r="T23" s="83"/>
      <c r="U23" s="83"/>
      <c r="V23" s="83"/>
      <c r="W23" s="83"/>
      <c r="X23" s="83"/>
      <c r="Y23" s="83"/>
      <c r="Z23" s="84"/>
    </row>
    <row r="24" spans="1:26" x14ac:dyDescent="0.2">
      <c r="A24" s="102"/>
      <c r="B24" s="63" t="s">
        <v>217</v>
      </c>
      <c r="C24" s="83"/>
      <c r="D24" s="83"/>
      <c r="E24" s="83"/>
      <c r="F24" s="83"/>
      <c r="G24" s="83"/>
      <c r="H24" s="83"/>
      <c r="I24" s="83"/>
      <c r="J24" s="83"/>
      <c r="K24" s="83"/>
      <c r="L24" s="83"/>
      <c r="M24" s="83"/>
      <c r="N24" s="83"/>
      <c r="O24" s="83"/>
      <c r="P24" s="83"/>
      <c r="Q24" s="83"/>
      <c r="R24" s="83"/>
      <c r="S24" s="83"/>
      <c r="T24" s="83"/>
      <c r="U24" s="83"/>
      <c r="V24" s="83"/>
      <c r="W24" s="83"/>
      <c r="X24" s="83"/>
      <c r="Y24" s="83"/>
      <c r="Z24" s="84"/>
    </row>
    <row r="25" spans="1:26" x14ac:dyDescent="0.2">
      <c r="A25" s="102"/>
      <c r="B25" s="63" t="s">
        <v>1574</v>
      </c>
      <c r="C25" s="83"/>
      <c r="D25" s="83"/>
      <c r="E25" s="83"/>
      <c r="F25" s="83"/>
      <c r="G25" s="83"/>
      <c r="H25" s="83"/>
      <c r="I25" s="79">
        <v>0.2</v>
      </c>
      <c r="J25" s="83"/>
      <c r="K25" s="83"/>
      <c r="L25" s="83"/>
      <c r="M25" s="83"/>
      <c r="N25" s="83"/>
      <c r="O25" s="83"/>
      <c r="P25" s="83"/>
      <c r="Q25" s="83"/>
      <c r="R25" s="83"/>
      <c r="S25" s="83"/>
      <c r="T25" s="83"/>
      <c r="U25" s="83"/>
      <c r="V25" s="83"/>
      <c r="W25" s="83"/>
      <c r="X25" s="83"/>
      <c r="Y25" s="83"/>
      <c r="Z25" s="84"/>
    </row>
    <row r="26" spans="1:26" x14ac:dyDescent="0.2">
      <c r="A26" s="102"/>
      <c r="B26" s="63" t="s">
        <v>1571</v>
      </c>
      <c r="C26" s="83"/>
      <c r="D26" s="83"/>
      <c r="E26" s="83"/>
      <c r="F26" s="83"/>
      <c r="G26" s="83"/>
      <c r="H26" s="83"/>
      <c r="I26" s="83"/>
      <c r="J26" s="76">
        <v>0.3</v>
      </c>
      <c r="K26" s="83"/>
      <c r="L26" s="83"/>
      <c r="M26" s="83"/>
      <c r="N26" s="83"/>
      <c r="O26" s="83"/>
      <c r="P26" s="83"/>
      <c r="Q26" s="83"/>
      <c r="R26" s="83"/>
      <c r="S26" s="83"/>
      <c r="T26" s="83"/>
      <c r="U26" s="83"/>
      <c r="V26" s="83"/>
      <c r="W26" s="83"/>
      <c r="X26" s="83"/>
      <c r="Y26" s="83"/>
      <c r="Z26" s="84"/>
    </row>
    <row r="27" spans="1:26" x14ac:dyDescent="0.2">
      <c r="A27" s="102"/>
      <c r="B27" s="63" t="s">
        <v>1572</v>
      </c>
      <c r="C27" s="83"/>
      <c r="D27" s="83"/>
      <c r="E27" s="83"/>
      <c r="F27" s="83"/>
      <c r="G27" s="83"/>
      <c r="H27" s="83"/>
      <c r="I27" s="83"/>
      <c r="J27" s="83"/>
      <c r="K27" s="94"/>
      <c r="L27" s="94"/>
      <c r="M27" s="94"/>
      <c r="N27" s="83"/>
      <c r="O27" s="83"/>
      <c r="P27" s="83"/>
      <c r="Q27" s="83"/>
      <c r="R27" s="83"/>
      <c r="S27" s="83"/>
      <c r="T27" s="83"/>
      <c r="U27" s="83"/>
      <c r="V27" s="83"/>
      <c r="W27" s="83"/>
      <c r="X27" s="83"/>
      <c r="Y27" s="83"/>
      <c r="Z27" s="84"/>
    </row>
    <row r="28" spans="1:26" x14ac:dyDescent="0.2">
      <c r="A28" s="102"/>
      <c r="B28" s="63" t="s">
        <v>1575</v>
      </c>
      <c r="C28" s="83"/>
      <c r="D28" s="83"/>
      <c r="E28" s="83"/>
      <c r="F28" s="83"/>
      <c r="G28" s="83"/>
      <c r="H28" s="83"/>
      <c r="I28" s="83"/>
      <c r="J28" s="83"/>
      <c r="K28" s="83"/>
      <c r="L28" s="83"/>
      <c r="M28" s="76">
        <v>0.3</v>
      </c>
      <c r="N28" s="83"/>
      <c r="O28" s="83"/>
      <c r="P28" s="83"/>
      <c r="Q28" s="83"/>
      <c r="R28" s="83"/>
      <c r="S28" s="83"/>
      <c r="T28" s="83"/>
      <c r="U28" s="83"/>
      <c r="V28" s="83"/>
      <c r="W28" s="83"/>
      <c r="X28" s="83"/>
      <c r="Y28" s="83"/>
      <c r="Z28" s="84"/>
    </row>
    <row r="29" spans="1:26" ht="16" thickBot="1" x14ac:dyDescent="0.25">
      <c r="A29" s="103"/>
      <c r="B29" s="74" t="s">
        <v>1576</v>
      </c>
      <c r="C29" s="86"/>
      <c r="D29" s="86"/>
      <c r="E29" s="86"/>
      <c r="F29" s="86"/>
      <c r="G29" s="86"/>
      <c r="H29" s="86"/>
      <c r="I29" s="86"/>
      <c r="J29" s="86"/>
      <c r="K29" s="86"/>
      <c r="L29" s="86"/>
      <c r="M29" s="86"/>
      <c r="N29" s="79">
        <v>0.2</v>
      </c>
      <c r="O29" s="86"/>
      <c r="P29" s="86"/>
      <c r="Q29" s="86"/>
      <c r="R29" s="86"/>
      <c r="S29" s="86"/>
      <c r="T29" s="86"/>
      <c r="U29" s="86"/>
      <c r="V29" s="86"/>
      <c r="W29" s="86"/>
      <c r="X29" s="86"/>
      <c r="Y29" s="86"/>
      <c r="Z29" s="87"/>
    </row>
    <row r="30" spans="1:26" x14ac:dyDescent="0.2">
      <c r="A30" s="104" t="str">
        <f>RESUMEN!C9</f>
        <v>RPT Cerro El Viento</v>
      </c>
      <c r="B30" s="105"/>
      <c r="C30" s="88"/>
      <c r="D30" s="88"/>
      <c r="E30" s="88"/>
      <c r="F30" s="88"/>
      <c r="G30" s="88"/>
      <c r="H30" s="88"/>
      <c r="I30" s="88"/>
      <c r="J30" s="88"/>
      <c r="K30" s="88"/>
      <c r="L30" s="88"/>
      <c r="M30" s="88"/>
      <c r="N30" s="88"/>
      <c r="O30" s="88"/>
      <c r="P30" s="88"/>
      <c r="Q30" s="88"/>
      <c r="R30" s="88"/>
      <c r="S30" s="88"/>
      <c r="T30" s="88"/>
      <c r="U30" s="88"/>
      <c r="V30" s="88"/>
      <c r="W30" s="88"/>
      <c r="X30" s="88"/>
      <c r="Y30" s="88"/>
      <c r="Z30" s="89"/>
    </row>
    <row r="31" spans="1:26" x14ac:dyDescent="0.2">
      <c r="A31" s="101" t="s">
        <v>1577</v>
      </c>
      <c r="B31" s="63" t="s">
        <v>1570</v>
      </c>
      <c r="C31" s="83"/>
      <c r="D31" s="83"/>
      <c r="E31" s="83"/>
      <c r="F31" s="83"/>
      <c r="G31" s="83"/>
      <c r="H31" s="83"/>
      <c r="I31" s="83"/>
      <c r="J31" s="83"/>
      <c r="K31" s="94"/>
      <c r="L31" s="83"/>
      <c r="M31" s="83"/>
      <c r="N31" s="83"/>
      <c r="O31" s="83"/>
      <c r="P31" s="83"/>
      <c r="Q31" s="83"/>
      <c r="R31" s="83"/>
      <c r="S31" s="83"/>
      <c r="T31" s="83"/>
      <c r="U31" s="83"/>
      <c r="V31" s="83"/>
      <c r="W31" s="83"/>
      <c r="X31" s="83"/>
      <c r="Y31" s="83"/>
      <c r="Z31" s="84"/>
    </row>
    <row r="32" spans="1:26" x14ac:dyDescent="0.2">
      <c r="A32" s="102"/>
      <c r="B32" s="63" t="s">
        <v>217</v>
      </c>
      <c r="C32" s="83"/>
      <c r="D32" s="83"/>
      <c r="E32" s="83"/>
      <c r="F32" s="83"/>
      <c r="G32" s="83"/>
      <c r="H32" s="83"/>
      <c r="I32" s="83"/>
      <c r="J32" s="83"/>
      <c r="K32" s="83"/>
      <c r="L32" s="94"/>
      <c r="M32" s="94"/>
      <c r="N32" s="83"/>
      <c r="O32" s="83"/>
      <c r="P32" s="83"/>
      <c r="Q32" s="83"/>
      <c r="R32" s="83"/>
      <c r="S32" s="83"/>
      <c r="T32" s="83"/>
      <c r="U32" s="83"/>
      <c r="V32" s="83"/>
      <c r="W32" s="83"/>
      <c r="X32" s="83"/>
      <c r="Y32" s="83"/>
      <c r="Z32" s="84"/>
    </row>
    <row r="33" spans="1:26" x14ac:dyDescent="0.2">
      <c r="A33" s="102"/>
      <c r="B33" s="63" t="s">
        <v>1574</v>
      </c>
      <c r="C33" s="83"/>
      <c r="D33" s="83"/>
      <c r="E33" s="83"/>
      <c r="F33" s="83"/>
      <c r="G33" s="83"/>
      <c r="H33" s="83"/>
      <c r="I33" s="83"/>
      <c r="J33" s="83"/>
      <c r="K33" s="83"/>
      <c r="L33" s="83"/>
      <c r="M33" s="83"/>
      <c r="N33" s="79">
        <v>0.2</v>
      </c>
      <c r="O33" s="83"/>
      <c r="P33" s="83"/>
      <c r="Q33" s="83"/>
      <c r="R33" s="83"/>
      <c r="S33" s="83"/>
      <c r="T33" s="83"/>
      <c r="U33" s="83"/>
      <c r="V33" s="83"/>
      <c r="W33" s="83"/>
      <c r="X33" s="83"/>
      <c r="Y33" s="83"/>
      <c r="Z33" s="84"/>
    </row>
    <row r="34" spans="1:26" x14ac:dyDescent="0.2">
      <c r="A34" s="102"/>
      <c r="B34" s="63" t="s">
        <v>1571</v>
      </c>
      <c r="C34" s="83"/>
      <c r="D34" s="83"/>
      <c r="E34" s="83"/>
      <c r="F34" s="83"/>
      <c r="G34" s="83"/>
      <c r="H34" s="83"/>
      <c r="I34" s="83"/>
      <c r="J34" s="83"/>
      <c r="K34" s="83"/>
      <c r="L34" s="83"/>
      <c r="M34" s="83"/>
      <c r="N34" s="83"/>
      <c r="O34" s="76">
        <v>0.3</v>
      </c>
      <c r="P34" s="83"/>
      <c r="Q34" s="83"/>
      <c r="R34" s="83"/>
      <c r="S34" s="83"/>
      <c r="T34" s="83"/>
      <c r="U34" s="83"/>
      <c r="V34" s="83"/>
      <c r="W34" s="83"/>
      <c r="X34" s="83"/>
      <c r="Y34" s="83"/>
      <c r="Z34" s="84"/>
    </row>
    <row r="35" spans="1:26" x14ac:dyDescent="0.2">
      <c r="A35" s="102"/>
      <c r="B35" s="63" t="s">
        <v>1572</v>
      </c>
      <c r="C35" s="83"/>
      <c r="D35" s="83"/>
      <c r="E35" s="83"/>
      <c r="F35" s="83"/>
      <c r="G35" s="83"/>
      <c r="H35" s="83"/>
      <c r="I35" s="83"/>
      <c r="J35" s="83"/>
      <c r="K35" s="83"/>
      <c r="L35" s="83"/>
      <c r="M35" s="83"/>
      <c r="N35" s="83"/>
      <c r="O35" s="83"/>
      <c r="P35" s="94"/>
      <c r="Q35" s="94"/>
      <c r="R35" s="94"/>
      <c r="S35" s="83"/>
      <c r="T35" s="83"/>
      <c r="U35" s="83"/>
      <c r="V35" s="83"/>
      <c r="W35" s="83"/>
      <c r="X35" s="83"/>
      <c r="Y35" s="83"/>
      <c r="Z35" s="84"/>
    </row>
    <row r="36" spans="1:26" x14ac:dyDescent="0.2">
      <c r="A36" s="102"/>
      <c r="B36" s="63" t="s">
        <v>1575</v>
      </c>
      <c r="C36" s="83"/>
      <c r="D36" s="83"/>
      <c r="E36" s="83"/>
      <c r="F36" s="83"/>
      <c r="G36" s="83"/>
      <c r="H36" s="83"/>
      <c r="I36" s="83"/>
      <c r="J36" s="83"/>
      <c r="K36" s="83"/>
      <c r="L36" s="83"/>
      <c r="M36" s="83"/>
      <c r="N36" s="83"/>
      <c r="O36" s="83"/>
      <c r="P36" s="83"/>
      <c r="Q36" s="83"/>
      <c r="R36" s="76">
        <v>0.3</v>
      </c>
      <c r="S36" s="83"/>
      <c r="T36" s="83"/>
      <c r="U36" s="83"/>
      <c r="V36" s="83"/>
      <c r="W36" s="83"/>
      <c r="X36" s="83"/>
      <c r="Y36" s="83"/>
      <c r="Z36" s="84"/>
    </row>
    <row r="37" spans="1:26" ht="16" thickBot="1" x14ac:dyDescent="0.25">
      <c r="A37" s="103"/>
      <c r="B37" s="66" t="s">
        <v>1576</v>
      </c>
      <c r="C37" s="90"/>
      <c r="D37" s="90"/>
      <c r="E37" s="90"/>
      <c r="F37" s="90"/>
      <c r="G37" s="90"/>
      <c r="H37" s="90"/>
      <c r="I37" s="90"/>
      <c r="J37" s="90"/>
      <c r="K37" s="90"/>
      <c r="L37" s="90"/>
      <c r="M37" s="90"/>
      <c r="N37" s="90"/>
      <c r="O37" s="90"/>
      <c r="P37" s="90"/>
      <c r="Q37" s="90"/>
      <c r="R37" s="90"/>
      <c r="S37" s="82">
        <v>0.2</v>
      </c>
      <c r="T37" s="90"/>
      <c r="U37" s="90"/>
      <c r="V37" s="90"/>
      <c r="W37" s="90"/>
      <c r="X37" s="90"/>
      <c r="Y37" s="90"/>
      <c r="Z37" s="91"/>
    </row>
    <row r="38" spans="1:26" x14ac:dyDescent="0.2">
      <c r="A38" s="104" t="str">
        <f>RESUMEN!C12</f>
        <v>Estacion Barriles</v>
      </c>
      <c r="B38" s="105"/>
      <c r="C38" s="88"/>
      <c r="D38" s="88"/>
      <c r="E38" s="88"/>
      <c r="F38" s="88"/>
      <c r="G38" s="88"/>
      <c r="H38" s="88"/>
      <c r="I38" s="88"/>
      <c r="J38" s="88"/>
      <c r="K38" s="88"/>
      <c r="L38" s="88"/>
      <c r="M38" s="88"/>
      <c r="N38" s="88"/>
      <c r="O38" s="88"/>
      <c r="P38" s="88"/>
      <c r="Q38" s="88"/>
      <c r="R38" s="88"/>
      <c r="S38" s="88"/>
      <c r="T38" s="88"/>
      <c r="U38" s="88"/>
      <c r="V38" s="88"/>
      <c r="W38" s="88"/>
      <c r="X38" s="88"/>
      <c r="Y38" s="88"/>
      <c r="Z38" s="89"/>
    </row>
    <row r="39" spans="1:26" x14ac:dyDescent="0.2">
      <c r="A39" s="101" t="s">
        <v>1578</v>
      </c>
      <c r="B39" s="63" t="s">
        <v>1570</v>
      </c>
      <c r="C39" s="83"/>
      <c r="D39" s="83"/>
      <c r="E39" s="83"/>
      <c r="F39" s="83"/>
      <c r="G39" s="83"/>
      <c r="H39" s="83"/>
      <c r="I39" s="83"/>
      <c r="J39" s="83"/>
      <c r="K39" s="83"/>
      <c r="L39" s="83"/>
      <c r="M39" s="83"/>
      <c r="N39" s="83"/>
      <c r="O39" s="83"/>
      <c r="P39" s="83"/>
      <c r="Q39" s="83"/>
      <c r="R39" s="83"/>
      <c r="S39" s="83"/>
      <c r="T39" s="83"/>
      <c r="U39" s="83"/>
      <c r="V39" s="83"/>
      <c r="W39" s="83"/>
      <c r="X39" s="83"/>
      <c r="Y39" s="83"/>
      <c r="Z39" s="84"/>
    </row>
    <row r="40" spans="1:26" x14ac:dyDescent="0.2">
      <c r="A40" s="102"/>
      <c r="B40" s="63" t="s">
        <v>217</v>
      </c>
      <c r="C40" s="83"/>
      <c r="D40" s="83"/>
      <c r="E40" s="83"/>
      <c r="F40" s="83"/>
      <c r="G40" s="83"/>
      <c r="H40" s="83"/>
      <c r="I40" s="83"/>
      <c r="J40" s="83"/>
      <c r="K40" s="83"/>
      <c r="L40" s="83"/>
      <c r="M40" s="83"/>
      <c r="N40" s="83"/>
      <c r="O40" s="83"/>
      <c r="P40" s="83"/>
      <c r="Q40" s="83"/>
      <c r="R40" s="83"/>
      <c r="S40" s="83"/>
      <c r="T40" s="83"/>
      <c r="U40" s="83"/>
      <c r="V40" s="83"/>
      <c r="W40" s="83"/>
      <c r="X40" s="83"/>
      <c r="Y40" s="83"/>
      <c r="Z40" s="84"/>
    </row>
    <row r="41" spans="1:26" x14ac:dyDescent="0.2">
      <c r="A41" s="102"/>
      <c r="B41" s="63" t="s">
        <v>1574</v>
      </c>
      <c r="C41" s="83"/>
      <c r="D41" s="83"/>
      <c r="E41" s="83"/>
      <c r="F41" s="83"/>
      <c r="G41" s="83"/>
      <c r="H41" s="83"/>
      <c r="I41" s="83"/>
      <c r="J41" s="83"/>
      <c r="K41" s="83"/>
      <c r="L41" s="83"/>
      <c r="M41" s="83"/>
      <c r="N41" s="83"/>
      <c r="O41" s="83"/>
      <c r="P41" s="83"/>
      <c r="Q41" s="83"/>
      <c r="R41" s="83"/>
      <c r="S41" s="83"/>
      <c r="T41" s="83"/>
      <c r="U41" s="83"/>
      <c r="V41" s="83"/>
      <c r="W41" s="83"/>
      <c r="X41" s="83"/>
      <c r="Y41" s="83"/>
      <c r="Z41" s="84"/>
    </row>
    <row r="42" spans="1:26" x14ac:dyDescent="0.2">
      <c r="A42" s="102"/>
      <c r="B42" s="63" t="s">
        <v>1571</v>
      </c>
      <c r="C42" s="83"/>
      <c r="D42" s="83"/>
      <c r="E42" s="83"/>
      <c r="F42" s="83"/>
      <c r="G42" s="83"/>
      <c r="H42" s="83"/>
      <c r="I42" s="83"/>
      <c r="J42" s="83"/>
      <c r="K42" s="83"/>
      <c r="L42" s="83"/>
      <c r="M42" s="83"/>
      <c r="N42" s="83"/>
      <c r="O42" s="83"/>
      <c r="P42" s="83"/>
      <c r="Q42" s="83"/>
      <c r="R42" s="83"/>
      <c r="S42" s="83"/>
      <c r="T42" s="83"/>
      <c r="U42" s="83"/>
      <c r="V42" s="83"/>
      <c r="W42" s="83"/>
      <c r="X42" s="83"/>
      <c r="Y42" s="83"/>
      <c r="Z42" s="84"/>
    </row>
    <row r="43" spans="1:26" x14ac:dyDescent="0.2">
      <c r="A43" s="102"/>
      <c r="B43" s="63" t="s">
        <v>1572</v>
      </c>
      <c r="C43" s="83"/>
      <c r="D43" s="83"/>
      <c r="E43" s="83"/>
      <c r="F43" s="83"/>
      <c r="G43" s="83"/>
      <c r="H43" s="83"/>
      <c r="I43" s="94"/>
      <c r="J43" s="76">
        <v>0.5</v>
      </c>
      <c r="K43" s="94"/>
      <c r="L43" s="83"/>
      <c r="M43" s="62"/>
      <c r="N43" s="83"/>
      <c r="O43" s="83"/>
      <c r="P43" s="83"/>
      <c r="Q43" s="83"/>
      <c r="R43" s="83"/>
      <c r="S43" s="83"/>
      <c r="T43" s="83"/>
      <c r="U43" s="83"/>
      <c r="V43" s="83"/>
      <c r="W43" s="83"/>
      <c r="X43" s="83"/>
      <c r="Y43" s="83"/>
      <c r="Z43" s="84"/>
    </row>
    <row r="44" spans="1:26" x14ac:dyDescent="0.2">
      <c r="A44" s="102"/>
      <c r="B44" s="63" t="s">
        <v>1575</v>
      </c>
      <c r="C44" s="83"/>
      <c r="D44" s="83"/>
      <c r="E44" s="83"/>
      <c r="F44" s="83"/>
      <c r="G44" s="83"/>
      <c r="H44" s="83"/>
      <c r="I44" s="83"/>
      <c r="J44" s="83"/>
      <c r="K44" s="76">
        <v>0.3</v>
      </c>
      <c r="L44" s="83"/>
      <c r="M44" s="62"/>
      <c r="N44" s="83"/>
      <c r="O44" s="83"/>
      <c r="P44" s="83"/>
      <c r="Q44" s="83"/>
      <c r="R44" s="83"/>
      <c r="S44" s="83"/>
      <c r="T44" s="83"/>
      <c r="U44" s="83"/>
      <c r="V44" s="83"/>
      <c r="W44" s="83"/>
      <c r="X44" s="83"/>
      <c r="Y44" s="83"/>
      <c r="Z44" s="84"/>
    </row>
    <row r="45" spans="1:26" ht="16" thickBot="1" x14ac:dyDescent="0.25">
      <c r="A45" s="103"/>
      <c r="B45" s="66" t="s">
        <v>1576</v>
      </c>
      <c r="C45" s="90"/>
      <c r="D45" s="90"/>
      <c r="E45" s="90"/>
      <c r="F45" s="90"/>
      <c r="G45" s="90"/>
      <c r="H45" s="90"/>
      <c r="I45" s="90"/>
      <c r="J45" s="90"/>
      <c r="K45" s="90"/>
      <c r="L45" s="79">
        <v>0.2</v>
      </c>
      <c r="M45" s="64"/>
      <c r="N45" s="86"/>
      <c r="O45" s="86"/>
      <c r="P45" s="90"/>
      <c r="Q45" s="90"/>
      <c r="R45" s="90"/>
      <c r="S45" s="90"/>
      <c r="T45" s="90"/>
      <c r="U45" s="90"/>
      <c r="V45" s="90"/>
      <c r="W45" s="90"/>
      <c r="X45" s="90"/>
      <c r="Y45" s="90"/>
      <c r="Z45" s="91"/>
    </row>
    <row r="46" spans="1:26" x14ac:dyDescent="0.2">
      <c r="A46" s="104" t="str">
        <f>RESUMEN!C11</f>
        <v>Acceso Oriente Tocopilla</v>
      </c>
      <c r="B46" s="105"/>
      <c r="C46" s="88"/>
      <c r="D46" s="88"/>
      <c r="E46" s="88"/>
      <c r="F46" s="88"/>
      <c r="G46" s="88"/>
      <c r="H46" s="88"/>
      <c r="I46" s="88"/>
      <c r="J46" s="88"/>
      <c r="K46" s="88"/>
      <c r="L46" s="88"/>
      <c r="M46" s="88"/>
      <c r="N46" s="88"/>
      <c r="O46" s="88"/>
      <c r="P46" s="88"/>
      <c r="Q46" s="88"/>
      <c r="R46" s="88"/>
      <c r="S46" s="88"/>
      <c r="T46" s="88"/>
      <c r="U46" s="88"/>
      <c r="V46" s="88"/>
      <c r="W46" s="88"/>
      <c r="X46" s="88"/>
      <c r="Y46" s="88"/>
      <c r="Z46" s="89"/>
    </row>
    <row r="47" spans="1:26" x14ac:dyDescent="0.2">
      <c r="A47" s="101" t="s">
        <v>1578</v>
      </c>
      <c r="B47" s="63" t="s">
        <v>1570</v>
      </c>
      <c r="C47" s="62"/>
      <c r="D47" s="62"/>
      <c r="E47" s="62"/>
      <c r="F47" s="62"/>
      <c r="G47" s="62"/>
      <c r="H47" s="62"/>
      <c r="I47" s="62"/>
      <c r="J47" s="62"/>
      <c r="K47" s="62"/>
      <c r="L47" s="62"/>
      <c r="M47" s="94"/>
      <c r="N47" s="83"/>
      <c r="O47" s="83"/>
      <c r="P47" s="83"/>
      <c r="Q47" s="83"/>
      <c r="R47" s="83"/>
      <c r="S47" s="83"/>
      <c r="T47" s="83"/>
      <c r="U47" s="83"/>
      <c r="V47" s="62"/>
      <c r="W47" s="62"/>
      <c r="X47" s="62"/>
      <c r="Y47" s="62"/>
      <c r="Z47" s="65"/>
    </row>
    <row r="48" spans="1:26" x14ac:dyDescent="0.2">
      <c r="A48" s="102"/>
      <c r="B48" s="63" t="s">
        <v>217</v>
      </c>
      <c r="C48" s="62"/>
      <c r="D48" s="62"/>
      <c r="E48" s="62"/>
      <c r="F48" s="62"/>
      <c r="G48" s="62"/>
      <c r="H48" s="62"/>
      <c r="I48" s="62"/>
      <c r="J48" s="62"/>
      <c r="K48" s="62"/>
      <c r="L48" s="62"/>
      <c r="M48" s="83"/>
      <c r="N48" s="94"/>
      <c r="O48" s="94"/>
      <c r="P48" s="83"/>
      <c r="Q48" s="83"/>
      <c r="R48" s="83"/>
      <c r="S48" s="83"/>
      <c r="T48" s="83"/>
      <c r="U48" s="83"/>
      <c r="V48" s="62"/>
      <c r="W48" s="62"/>
      <c r="X48" s="62"/>
      <c r="Y48" s="62"/>
      <c r="Z48" s="65"/>
    </row>
    <row r="49" spans="1:26" x14ac:dyDescent="0.2">
      <c r="A49" s="102"/>
      <c r="B49" s="63" t="s">
        <v>1574</v>
      </c>
      <c r="C49" s="62"/>
      <c r="D49" s="62"/>
      <c r="E49" s="62"/>
      <c r="F49" s="62"/>
      <c r="G49" s="62"/>
      <c r="H49" s="62"/>
      <c r="I49" s="62"/>
      <c r="J49" s="62"/>
      <c r="K49" s="62"/>
      <c r="L49" s="62"/>
      <c r="M49" s="83"/>
      <c r="N49" s="83"/>
      <c r="O49" s="83"/>
      <c r="P49" s="79">
        <v>0.2</v>
      </c>
      <c r="Q49" s="83"/>
      <c r="R49" s="83"/>
      <c r="S49" s="83"/>
      <c r="T49" s="83"/>
      <c r="U49" s="83"/>
      <c r="V49" s="62"/>
      <c r="W49" s="62"/>
      <c r="X49" s="62"/>
      <c r="Y49" s="62"/>
      <c r="Z49" s="65"/>
    </row>
    <row r="50" spans="1:26" x14ac:dyDescent="0.2">
      <c r="A50" s="102"/>
      <c r="B50" s="63" t="s">
        <v>1571</v>
      </c>
      <c r="C50" s="62"/>
      <c r="D50" s="62"/>
      <c r="E50" s="62"/>
      <c r="F50" s="62"/>
      <c r="G50" s="62"/>
      <c r="H50" s="62"/>
      <c r="I50" s="62"/>
      <c r="J50" s="62"/>
      <c r="K50" s="62"/>
      <c r="L50" s="62"/>
      <c r="M50" s="83"/>
      <c r="N50" s="83"/>
      <c r="O50" s="83"/>
      <c r="P50" s="83"/>
      <c r="Q50" s="76">
        <v>0.3</v>
      </c>
      <c r="R50" s="83"/>
      <c r="S50" s="83"/>
      <c r="T50" s="83"/>
      <c r="U50" s="83"/>
      <c r="V50" s="62"/>
      <c r="W50" s="62"/>
      <c r="X50" s="62"/>
      <c r="Y50" s="62"/>
      <c r="Z50" s="65"/>
    </row>
    <row r="51" spans="1:26" x14ac:dyDescent="0.2">
      <c r="A51" s="102"/>
      <c r="B51" s="63" t="s">
        <v>1572</v>
      </c>
      <c r="C51" s="62"/>
      <c r="D51" s="62"/>
      <c r="E51" s="62"/>
      <c r="F51" s="62"/>
      <c r="G51" s="62"/>
      <c r="H51" s="62"/>
      <c r="I51" s="62"/>
      <c r="J51" s="62"/>
      <c r="K51" s="62"/>
      <c r="L51" s="62"/>
      <c r="M51" s="83"/>
      <c r="N51" s="83"/>
      <c r="O51" s="83"/>
      <c r="P51" s="83"/>
      <c r="Q51" s="83"/>
      <c r="R51" s="94"/>
      <c r="S51" s="94"/>
      <c r="T51" s="94"/>
      <c r="U51" s="83"/>
      <c r="V51" s="62"/>
      <c r="W51" s="62"/>
      <c r="X51" s="62"/>
      <c r="Y51" s="62"/>
      <c r="Z51" s="65"/>
    </row>
    <row r="52" spans="1:26" x14ac:dyDescent="0.2">
      <c r="A52" s="102"/>
      <c r="B52" s="63" t="s">
        <v>1575</v>
      </c>
      <c r="C52" s="62"/>
      <c r="D52" s="62"/>
      <c r="E52" s="62"/>
      <c r="F52" s="62"/>
      <c r="G52" s="62"/>
      <c r="H52" s="62"/>
      <c r="I52" s="62"/>
      <c r="J52" s="62"/>
      <c r="K52" s="62"/>
      <c r="L52" s="62"/>
      <c r="M52" s="83"/>
      <c r="N52" s="83"/>
      <c r="O52" s="83"/>
      <c r="P52" s="83"/>
      <c r="Q52" s="83"/>
      <c r="R52" s="83"/>
      <c r="S52" s="83"/>
      <c r="T52" s="76">
        <v>0.3</v>
      </c>
      <c r="U52" s="83"/>
      <c r="V52" s="62"/>
      <c r="W52" s="62"/>
      <c r="X52" s="62"/>
      <c r="Y52" s="62"/>
      <c r="Z52" s="65"/>
    </row>
    <row r="53" spans="1:26" ht="16" thickBot="1" x14ac:dyDescent="0.25">
      <c r="A53" s="103"/>
      <c r="B53" s="66" t="s">
        <v>1576</v>
      </c>
      <c r="C53" s="67"/>
      <c r="D53" s="67"/>
      <c r="E53" s="67"/>
      <c r="F53" s="67"/>
      <c r="G53" s="67"/>
      <c r="H53" s="67"/>
      <c r="I53" s="67"/>
      <c r="J53" s="67"/>
      <c r="K53" s="67"/>
      <c r="L53" s="67"/>
      <c r="M53" s="90"/>
      <c r="N53" s="90"/>
      <c r="O53" s="90"/>
      <c r="P53" s="90"/>
      <c r="Q53" s="90"/>
      <c r="R53" s="90"/>
      <c r="S53" s="90"/>
      <c r="T53" s="90"/>
      <c r="U53" s="76">
        <v>0.2</v>
      </c>
      <c r="V53" s="62"/>
      <c r="W53" s="62"/>
      <c r="X53" s="67"/>
      <c r="Y53" s="67"/>
      <c r="Z53" s="68"/>
    </row>
    <row r="54" spans="1:26" x14ac:dyDescent="0.2">
      <c r="A54" s="104" t="str">
        <f>RESUMEN!C5</f>
        <v>Campamento B55</v>
      </c>
      <c r="B54" s="105"/>
      <c r="C54" s="88"/>
      <c r="D54" s="88"/>
      <c r="E54" s="88"/>
      <c r="F54" s="88"/>
      <c r="G54" s="88"/>
      <c r="H54" s="88"/>
      <c r="I54" s="88"/>
      <c r="J54" s="88"/>
      <c r="K54" s="88"/>
      <c r="L54" s="88"/>
      <c r="M54" s="88"/>
      <c r="N54" s="88"/>
      <c r="O54" s="88"/>
      <c r="P54" s="88"/>
      <c r="Q54" s="88"/>
      <c r="R54" s="88"/>
      <c r="S54" s="88"/>
      <c r="T54" s="88"/>
      <c r="U54" s="88"/>
      <c r="V54" s="88"/>
      <c r="W54" s="88"/>
      <c r="X54" s="88"/>
      <c r="Y54" s="88"/>
      <c r="Z54" s="89"/>
    </row>
    <row r="55" spans="1:26" x14ac:dyDescent="0.2">
      <c r="A55" s="101" t="s">
        <v>1522</v>
      </c>
      <c r="B55" s="63" t="s">
        <v>1570</v>
      </c>
      <c r="C55" s="62"/>
      <c r="D55" s="62"/>
      <c r="E55" s="62"/>
      <c r="F55" s="62"/>
      <c r="G55" s="83"/>
      <c r="H55" s="94"/>
      <c r="I55" s="83"/>
      <c r="J55" s="83"/>
      <c r="K55" s="83"/>
      <c r="L55" s="83"/>
      <c r="M55" s="83"/>
      <c r="N55" s="83"/>
      <c r="O55" s="83"/>
      <c r="P55" s="83"/>
      <c r="Q55" s="83"/>
      <c r="R55" s="83"/>
      <c r="S55" s="62"/>
      <c r="T55" s="62"/>
      <c r="U55" s="62"/>
      <c r="V55" s="62"/>
      <c r="W55" s="62"/>
      <c r="X55" s="62"/>
      <c r="Y55" s="62"/>
      <c r="Z55" s="65"/>
    </row>
    <row r="56" spans="1:26" x14ac:dyDescent="0.2">
      <c r="A56" s="102"/>
      <c r="B56" s="63" t="s">
        <v>217</v>
      </c>
      <c r="C56" s="62"/>
      <c r="D56" s="62"/>
      <c r="E56" s="62"/>
      <c r="F56" s="62"/>
      <c r="G56" s="83"/>
      <c r="H56" s="83"/>
      <c r="I56" s="94"/>
      <c r="J56" s="94"/>
      <c r="K56" s="83"/>
      <c r="L56" s="83"/>
      <c r="M56" s="83"/>
      <c r="N56" s="83"/>
      <c r="O56" s="83"/>
      <c r="P56" s="83"/>
      <c r="Q56" s="83"/>
      <c r="R56" s="83"/>
      <c r="S56" s="62"/>
      <c r="T56" s="62"/>
      <c r="U56" s="62"/>
      <c r="V56" s="62"/>
      <c r="W56" s="62"/>
      <c r="X56" s="62"/>
      <c r="Y56" s="62"/>
      <c r="Z56" s="65"/>
    </row>
    <row r="57" spans="1:26" x14ac:dyDescent="0.2">
      <c r="A57" s="102"/>
      <c r="B57" s="63" t="s">
        <v>1574</v>
      </c>
      <c r="C57" s="62"/>
      <c r="D57" s="62"/>
      <c r="E57" s="62"/>
      <c r="F57" s="62"/>
      <c r="G57" s="83"/>
      <c r="H57" s="83"/>
      <c r="I57" s="83"/>
      <c r="J57" s="83"/>
      <c r="K57" s="79">
        <v>0.2</v>
      </c>
      <c r="L57" s="83"/>
      <c r="M57" s="83"/>
      <c r="N57" s="83"/>
      <c r="O57" s="83"/>
      <c r="P57" s="83"/>
      <c r="Q57" s="83"/>
      <c r="R57" s="83"/>
      <c r="S57" s="62"/>
      <c r="T57" s="62"/>
      <c r="U57" s="62"/>
      <c r="V57" s="62"/>
      <c r="W57" s="62"/>
      <c r="X57" s="62"/>
      <c r="Y57" s="62"/>
      <c r="Z57" s="65"/>
    </row>
    <row r="58" spans="1:26" x14ac:dyDescent="0.2">
      <c r="A58" s="102"/>
      <c r="B58" s="63" t="s">
        <v>1571</v>
      </c>
      <c r="C58" s="62"/>
      <c r="D58" s="62"/>
      <c r="E58" s="62"/>
      <c r="F58" s="62"/>
      <c r="G58" s="83"/>
      <c r="H58" s="83"/>
      <c r="I58" s="83"/>
      <c r="J58" s="83"/>
      <c r="K58" s="83"/>
      <c r="L58" s="76">
        <v>0.3</v>
      </c>
      <c r="M58" s="83"/>
      <c r="N58" s="83"/>
      <c r="O58" s="83"/>
      <c r="P58" s="83"/>
      <c r="Q58" s="83"/>
      <c r="R58" s="83"/>
      <c r="S58" s="62"/>
      <c r="T58" s="62"/>
      <c r="U58" s="62"/>
      <c r="V58" s="62"/>
      <c r="W58" s="62"/>
      <c r="X58" s="62"/>
      <c r="Y58" s="62"/>
      <c r="Z58" s="65"/>
    </row>
    <row r="59" spans="1:26" x14ac:dyDescent="0.2">
      <c r="A59" s="102"/>
      <c r="B59" s="63" t="s">
        <v>1572</v>
      </c>
      <c r="C59" s="62"/>
      <c r="D59" s="62"/>
      <c r="E59" s="62"/>
      <c r="F59" s="62"/>
      <c r="G59" s="83"/>
      <c r="H59" s="83"/>
      <c r="I59" s="83"/>
      <c r="J59" s="83"/>
      <c r="K59" s="83"/>
      <c r="L59" s="83"/>
      <c r="M59" s="94"/>
      <c r="N59" s="94"/>
      <c r="O59" s="94"/>
      <c r="P59" s="83"/>
      <c r="Q59" s="83"/>
      <c r="R59" s="83"/>
      <c r="S59" s="62"/>
      <c r="T59" s="62"/>
      <c r="U59" s="62"/>
      <c r="V59" s="62"/>
      <c r="W59" s="62"/>
      <c r="X59" s="62"/>
      <c r="Y59" s="62"/>
      <c r="Z59" s="65"/>
    </row>
    <row r="60" spans="1:26" x14ac:dyDescent="0.2">
      <c r="A60" s="102"/>
      <c r="B60" s="63" t="s">
        <v>1575</v>
      </c>
      <c r="C60" s="62"/>
      <c r="D60" s="62"/>
      <c r="E60" s="62"/>
      <c r="F60" s="62"/>
      <c r="G60" s="83"/>
      <c r="H60" s="83"/>
      <c r="I60" s="83"/>
      <c r="J60" s="83"/>
      <c r="K60" s="83"/>
      <c r="L60" s="83"/>
      <c r="M60" s="83"/>
      <c r="N60" s="83"/>
      <c r="O60" s="76">
        <v>0.3</v>
      </c>
      <c r="P60" s="83"/>
      <c r="Q60" s="83"/>
      <c r="R60" s="83"/>
      <c r="S60" s="62"/>
      <c r="T60" s="62"/>
      <c r="U60" s="62"/>
      <c r="V60" s="62"/>
      <c r="W60" s="62"/>
      <c r="X60" s="62"/>
      <c r="Y60" s="62"/>
      <c r="Z60" s="65"/>
    </row>
    <row r="61" spans="1:26" ht="16" thickBot="1" x14ac:dyDescent="0.25">
      <c r="A61" s="103"/>
      <c r="B61" s="63" t="s">
        <v>1576</v>
      </c>
      <c r="C61" s="62"/>
      <c r="D61" s="62"/>
      <c r="E61" s="62"/>
      <c r="F61" s="62"/>
      <c r="G61" s="83"/>
      <c r="H61" s="90"/>
      <c r="I61" s="90"/>
      <c r="J61" s="90"/>
      <c r="K61" s="90"/>
      <c r="L61" s="90"/>
      <c r="M61" s="90"/>
      <c r="N61" s="90"/>
      <c r="O61" s="90"/>
      <c r="P61" s="76">
        <v>0.2</v>
      </c>
      <c r="Q61" s="83"/>
      <c r="R61" s="83"/>
      <c r="S61" s="62"/>
      <c r="T61" s="62"/>
      <c r="U61" s="62"/>
      <c r="V61" s="62"/>
      <c r="W61" s="62"/>
      <c r="X61" s="62"/>
      <c r="Y61" s="62"/>
      <c r="Z61" s="65"/>
    </row>
    <row r="62" spans="1:26" x14ac:dyDescent="0.2">
      <c r="A62" s="104" t="str">
        <f>RESUMEN!C6</f>
        <v>Ruinas B55 Ruta</v>
      </c>
      <c r="B62" s="105"/>
      <c r="C62" s="88"/>
      <c r="D62" s="88"/>
      <c r="E62" s="88"/>
      <c r="F62" s="88"/>
      <c r="G62" s="88"/>
      <c r="H62" s="88"/>
      <c r="I62" s="88"/>
      <c r="J62" s="88"/>
      <c r="K62" s="88"/>
      <c r="L62" s="88"/>
      <c r="M62" s="88"/>
      <c r="N62" s="88"/>
      <c r="O62" s="88"/>
      <c r="P62" s="88"/>
      <c r="Q62" s="88"/>
      <c r="R62" s="88"/>
      <c r="S62" s="88"/>
      <c r="T62" s="88"/>
      <c r="U62" s="88"/>
      <c r="V62" s="88"/>
      <c r="W62" s="88"/>
      <c r="X62" s="88"/>
      <c r="Y62" s="88"/>
      <c r="Z62" s="89"/>
    </row>
    <row r="63" spans="1:26" x14ac:dyDescent="0.2">
      <c r="A63" s="101" t="s">
        <v>1522</v>
      </c>
      <c r="B63" s="63" t="s">
        <v>1570</v>
      </c>
      <c r="C63" s="62"/>
      <c r="D63" s="62"/>
      <c r="E63" s="62"/>
      <c r="F63" s="62"/>
      <c r="G63" s="62"/>
      <c r="H63" s="62"/>
      <c r="I63" s="62"/>
      <c r="J63" s="62"/>
      <c r="K63" s="62"/>
      <c r="L63" s="62"/>
      <c r="M63" s="62"/>
      <c r="N63" s="62"/>
      <c r="O63" s="83"/>
      <c r="P63" s="83"/>
      <c r="Q63" s="83"/>
      <c r="R63" s="83"/>
      <c r="S63" s="83"/>
      <c r="T63" s="83"/>
      <c r="U63" s="83"/>
      <c r="V63" s="83"/>
      <c r="W63" s="83"/>
      <c r="X63" s="62"/>
      <c r="Y63" s="62"/>
      <c r="Z63" s="65"/>
    </row>
    <row r="64" spans="1:26" x14ac:dyDescent="0.2">
      <c r="A64" s="102"/>
      <c r="B64" s="63" t="s">
        <v>217</v>
      </c>
      <c r="C64" s="62"/>
      <c r="D64" s="62"/>
      <c r="E64" s="62"/>
      <c r="F64" s="62"/>
      <c r="G64" s="62"/>
      <c r="H64" s="62"/>
      <c r="I64" s="62"/>
      <c r="J64" s="62"/>
      <c r="K64" s="62"/>
      <c r="L64" s="62"/>
      <c r="M64" s="62"/>
      <c r="N64" s="62"/>
      <c r="O64" s="83"/>
      <c r="P64" s="83"/>
      <c r="Q64" s="83"/>
      <c r="R64" s="83"/>
      <c r="S64" s="83"/>
      <c r="T64" s="83"/>
      <c r="U64" s="83"/>
      <c r="V64" s="83"/>
      <c r="W64" s="83"/>
      <c r="X64" s="62"/>
      <c r="Y64" s="62"/>
      <c r="Z64" s="65"/>
    </row>
    <row r="65" spans="1:26" x14ac:dyDescent="0.2">
      <c r="A65" s="102"/>
      <c r="B65" s="63" t="s">
        <v>1574</v>
      </c>
      <c r="C65" s="62"/>
      <c r="D65" s="62"/>
      <c r="E65" s="62"/>
      <c r="F65" s="62"/>
      <c r="G65" s="62"/>
      <c r="H65" s="62"/>
      <c r="I65" s="62"/>
      <c r="J65" s="62"/>
      <c r="K65" s="62"/>
      <c r="L65" s="62"/>
      <c r="M65" s="62"/>
      <c r="N65" s="62"/>
      <c r="O65" s="83"/>
      <c r="P65" s="83"/>
      <c r="Q65" s="83"/>
      <c r="R65" s="95"/>
      <c r="S65" s="83"/>
      <c r="T65" s="83"/>
      <c r="U65" s="83"/>
      <c r="V65" s="83"/>
      <c r="W65" s="83"/>
      <c r="X65" s="62"/>
      <c r="Y65" s="62"/>
      <c r="Z65" s="65"/>
    </row>
    <row r="66" spans="1:26" x14ac:dyDescent="0.2">
      <c r="A66" s="102"/>
      <c r="B66" s="63" t="s">
        <v>1571</v>
      </c>
      <c r="C66" s="62"/>
      <c r="D66" s="62"/>
      <c r="E66" s="62"/>
      <c r="F66" s="62"/>
      <c r="G66" s="62"/>
      <c r="H66" s="62"/>
      <c r="I66" s="62"/>
      <c r="J66" s="62"/>
      <c r="K66" s="62"/>
      <c r="L66" s="62"/>
      <c r="M66" s="62"/>
      <c r="N66" s="62"/>
      <c r="O66" s="83"/>
      <c r="P66" s="83"/>
      <c r="Q66" s="83"/>
      <c r="R66" s="83"/>
      <c r="S66" s="96"/>
      <c r="T66" s="83"/>
      <c r="U66" s="83"/>
      <c r="V66" s="83"/>
      <c r="W66" s="83"/>
      <c r="X66" s="62"/>
      <c r="Y66" s="62"/>
      <c r="Z66" s="65"/>
    </row>
    <row r="67" spans="1:26" x14ac:dyDescent="0.2">
      <c r="A67" s="102"/>
      <c r="B67" s="63" t="s">
        <v>1572</v>
      </c>
      <c r="C67" s="62"/>
      <c r="D67" s="62"/>
      <c r="E67" s="62"/>
      <c r="F67" s="62"/>
      <c r="G67" s="62"/>
      <c r="H67" s="62"/>
      <c r="I67" s="62"/>
      <c r="J67" s="62"/>
      <c r="K67" s="62"/>
      <c r="L67" s="62"/>
      <c r="M67" s="62"/>
      <c r="N67" s="62"/>
      <c r="O67" s="83"/>
      <c r="P67" s="94"/>
      <c r="Q67" s="76">
        <v>0.5</v>
      </c>
      <c r="R67" s="94"/>
      <c r="S67" s="83"/>
      <c r="T67" s="62"/>
      <c r="U67" s="62"/>
      <c r="V67" s="62"/>
      <c r="W67" s="62"/>
      <c r="X67" s="62"/>
      <c r="Y67" s="62"/>
      <c r="Z67" s="65"/>
    </row>
    <row r="68" spans="1:26" x14ac:dyDescent="0.2">
      <c r="A68" s="102"/>
      <c r="B68" s="63" t="s">
        <v>1575</v>
      </c>
      <c r="C68" s="62"/>
      <c r="D68" s="62"/>
      <c r="E68" s="62"/>
      <c r="F68" s="62"/>
      <c r="G68" s="62"/>
      <c r="H68" s="62"/>
      <c r="I68" s="62"/>
      <c r="J68" s="62"/>
      <c r="K68" s="62"/>
      <c r="L68" s="62"/>
      <c r="M68" s="62"/>
      <c r="N68" s="62"/>
      <c r="O68" s="83"/>
      <c r="P68" s="83"/>
      <c r="Q68" s="83"/>
      <c r="R68" s="76">
        <v>0.3</v>
      </c>
      <c r="S68" s="83"/>
      <c r="T68" s="62"/>
      <c r="U68" s="62"/>
      <c r="V68" s="62"/>
      <c r="W68" s="62"/>
      <c r="X68" s="62"/>
      <c r="Y68" s="62"/>
      <c r="Z68" s="65"/>
    </row>
    <row r="69" spans="1:26" ht="16" thickBot="1" x14ac:dyDescent="0.25">
      <c r="A69" s="103"/>
      <c r="B69" s="63" t="s">
        <v>1576</v>
      </c>
      <c r="C69" s="62"/>
      <c r="D69" s="62"/>
      <c r="E69" s="62"/>
      <c r="F69" s="62"/>
      <c r="G69" s="62"/>
      <c r="H69" s="62"/>
      <c r="I69" s="62"/>
      <c r="J69" s="62"/>
      <c r="K69" s="62"/>
      <c r="L69" s="62"/>
      <c r="M69" s="62"/>
      <c r="N69" s="62"/>
      <c r="O69" s="90"/>
      <c r="P69" s="90"/>
      <c r="Q69" s="90"/>
      <c r="R69" s="90"/>
      <c r="S69" s="76">
        <v>0.2</v>
      </c>
      <c r="T69" s="62"/>
      <c r="U69" s="62"/>
      <c r="V69" s="62"/>
      <c r="W69" s="62"/>
      <c r="X69" s="62"/>
      <c r="Y69" s="62"/>
      <c r="Z69" s="65"/>
    </row>
    <row r="70" spans="1:26" x14ac:dyDescent="0.2">
      <c r="A70" s="104" t="str">
        <f>RESUMEN!C7</f>
        <v>Punta Moreno El Cobre</v>
      </c>
      <c r="B70" s="105"/>
      <c r="C70" s="88"/>
      <c r="D70" s="88"/>
      <c r="E70" s="88"/>
      <c r="F70" s="88"/>
      <c r="G70" s="88"/>
      <c r="H70" s="88"/>
      <c r="I70" s="88"/>
      <c r="J70" s="88"/>
      <c r="K70" s="88"/>
      <c r="L70" s="88"/>
      <c r="M70" s="88"/>
      <c r="N70" s="88"/>
      <c r="O70" s="88"/>
      <c r="P70" s="88"/>
      <c r="Q70" s="88"/>
      <c r="R70" s="88"/>
      <c r="S70" s="88"/>
      <c r="T70" s="88"/>
      <c r="U70" s="88"/>
      <c r="V70" s="88"/>
      <c r="W70" s="88"/>
      <c r="X70" s="88"/>
      <c r="Y70" s="88"/>
      <c r="Z70" s="89"/>
    </row>
    <row r="71" spans="1:26" x14ac:dyDescent="0.2">
      <c r="A71" s="101" t="s">
        <v>1522</v>
      </c>
      <c r="B71" s="63" t="s">
        <v>1570</v>
      </c>
      <c r="C71" s="62"/>
      <c r="D71" s="62"/>
      <c r="E71" s="62"/>
      <c r="F71" s="62"/>
      <c r="G71" s="62"/>
      <c r="H71" s="62"/>
      <c r="I71" s="62"/>
      <c r="J71" s="62"/>
      <c r="K71" s="62"/>
      <c r="L71" s="62"/>
      <c r="M71" s="62"/>
      <c r="N71" s="62"/>
      <c r="O71" s="62"/>
      <c r="P71" s="62"/>
      <c r="Q71" s="62"/>
      <c r="R71" s="94"/>
      <c r="S71" s="83"/>
      <c r="T71" s="83"/>
      <c r="U71" s="83"/>
      <c r="V71" s="83"/>
      <c r="W71" s="83"/>
      <c r="X71" s="83"/>
      <c r="Y71" s="83"/>
      <c r="Z71" s="83"/>
    </row>
    <row r="72" spans="1:26" x14ac:dyDescent="0.2">
      <c r="A72" s="102"/>
      <c r="B72" s="63" t="s">
        <v>217</v>
      </c>
      <c r="C72" s="62"/>
      <c r="D72" s="62"/>
      <c r="E72" s="62"/>
      <c r="F72" s="62"/>
      <c r="G72" s="62"/>
      <c r="H72" s="62"/>
      <c r="I72" s="62"/>
      <c r="J72" s="62"/>
      <c r="K72" s="62"/>
      <c r="L72" s="62"/>
      <c r="M72" s="62"/>
      <c r="N72" s="62"/>
      <c r="O72" s="62"/>
      <c r="P72" s="62"/>
      <c r="Q72" s="62"/>
      <c r="R72" s="83"/>
      <c r="S72" s="94"/>
      <c r="T72" s="94"/>
      <c r="U72" s="83"/>
      <c r="V72" s="83"/>
      <c r="W72" s="83"/>
      <c r="X72" s="83"/>
      <c r="Y72" s="83"/>
      <c r="Z72" s="83"/>
    </row>
    <row r="73" spans="1:26" x14ac:dyDescent="0.2">
      <c r="A73" s="102"/>
      <c r="B73" s="63" t="s">
        <v>1574</v>
      </c>
      <c r="C73" s="62"/>
      <c r="D73" s="62"/>
      <c r="E73" s="62"/>
      <c r="F73" s="62"/>
      <c r="G73" s="62"/>
      <c r="H73" s="62"/>
      <c r="I73" s="62"/>
      <c r="J73" s="62"/>
      <c r="K73" s="62"/>
      <c r="L73" s="62"/>
      <c r="M73" s="62"/>
      <c r="N73" s="62"/>
      <c r="O73" s="62"/>
      <c r="P73" s="62"/>
      <c r="Q73" s="62"/>
      <c r="R73" s="83"/>
      <c r="S73" s="83"/>
      <c r="T73" s="83"/>
      <c r="U73" s="79">
        <v>0.2</v>
      </c>
      <c r="V73" s="83"/>
      <c r="W73" s="83"/>
      <c r="X73" s="83"/>
      <c r="Y73" s="83"/>
      <c r="Z73" s="83"/>
    </row>
    <row r="74" spans="1:26" x14ac:dyDescent="0.2">
      <c r="A74" s="102"/>
      <c r="B74" s="63" t="s">
        <v>1571</v>
      </c>
      <c r="C74" s="62"/>
      <c r="D74" s="62"/>
      <c r="E74" s="62"/>
      <c r="F74" s="62"/>
      <c r="G74" s="62"/>
      <c r="H74" s="62"/>
      <c r="I74" s="62"/>
      <c r="J74" s="62"/>
      <c r="K74" s="62"/>
      <c r="L74" s="62"/>
      <c r="M74" s="62"/>
      <c r="N74" s="62"/>
      <c r="O74" s="62"/>
      <c r="P74" s="62"/>
      <c r="Q74" s="62"/>
      <c r="R74" s="83"/>
      <c r="S74" s="83"/>
      <c r="T74" s="83"/>
      <c r="U74" s="83"/>
      <c r="V74" s="76">
        <v>0.3</v>
      </c>
      <c r="W74" s="83"/>
      <c r="X74" s="83"/>
      <c r="Y74" s="83"/>
      <c r="Z74" s="83"/>
    </row>
    <row r="75" spans="1:26" x14ac:dyDescent="0.2">
      <c r="A75" s="102"/>
      <c r="B75" s="63" t="s">
        <v>1572</v>
      </c>
      <c r="C75" s="62"/>
      <c r="D75" s="62"/>
      <c r="E75" s="62"/>
      <c r="F75" s="62"/>
      <c r="G75" s="62"/>
      <c r="H75" s="62"/>
      <c r="I75" s="62"/>
      <c r="J75" s="62"/>
      <c r="K75" s="62"/>
      <c r="L75" s="62"/>
      <c r="M75" s="62"/>
      <c r="N75" s="62"/>
      <c r="O75" s="62"/>
      <c r="P75" s="62"/>
      <c r="Q75" s="62"/>
      <c r="R75" s="83"/>
      <c r="S75" s="83"/>
      <c r="T75" s="83"/>
      <c r="U75" s="83"/>
      <c r="V75" s="83"/>
      <c r="W75" s="94"/>
      <c r="X75" s="94"/>
      <c r="Y75" s="94"/>
      <c r="Z75" s="83"/>
    </row>
    <row r="76" spans="1:26" x14ac:dyDescent="0.2">
      <c r="A76" s="102"/>
      <c r="B76" s="63" t="s">
        <v>1575</v>
      </c>
      <c r="C76" s="62"/>
      <c r="D76" s="62"/>
      <c r="E76" s="62"/>
      <c r="F76" s="62"/>
      <c r="G76" s="62"/>
      <c r="H76" s="62"/>
      <c r="I76" s="62"/>
      <c r="J76" s="62"/>
      <c r="K76" s="62"/>
      <c r="L76" s="62"/>
      <c r="M76" s="62"/>
      <c r="N76" s="62"/>
      <c r="O76" s="62"/>
      <c r="P76" s="62"/>
      <c r="Q76" s="62"/>
      <c r="R76" s="83"/>
      <c r="S76" s="83"/>
      <c r="T76" s="83"/>
      <c r="U76" s="83"/>
      <c r="V76" s="83"/>
      <c r="W76" s="83"/>
      <c r="X76" s="83"/>
      <c r="Y76" s="76">
        <v>0.3</v>
      </c>
      <c r="Z76" s="83"/>
    </row>
    <row r="77" spans="1:26" ht="16" thickBot="1" x14ac:dyDescent="0.25">
      <c r="A77" s="103"/>
      <c r="B77" s="63" t="s">
        <v>1576</v>
      </c>
      <c r="C77" s="62"/>
      <c r="D77" s="62"/>
      <c r="E77" s="62"/>
      <c r="F77" s="62"/>
      <c r="G77" s="62"/>
      <c r="H77" s="62"/>
      <c r="I77" s="62"/>
      <c r="J77" s="62"/>
      <c r="K77" s="62"/>
      <c r="L77" s="62"/>
      <c r="M77" s="62"/>
      <c r="N77" s="62"/>
      <c r="O77" s="62"/>
      <c r="P77" s="62"/>
      <c r="Q77" s="62"/>
      <c r="R77" s="90"/>
      <c r="S77" s="90"/>
      <c r="T77" s="90"/>
      <c r="U77" s="90"/>
      <c r="V77" s="90"/>
      <c r="W77" s="90"/>
      <c r="X77" s="90"/>
      <c r="Y77" s="90"/>
      <c r="Z77" s="76">
        <v>0.2</v>
      </c>
    </row>
    <row r="78" spans="1:26" x14ac:dyDescent="0.2">
      <c r="A78" s="104" t="str">
        <f>RESUMEN!C13</f>
        <v>Ruta B-710 Paranal</v>
      </c>
      <c r="B78" s="105"/>
      <c r="C78" s="88"/>
      <c r="D78" s="88"/>
      <c r="E78" s="88"/>
      <c r="F78" s="88"/>
      <c r="G78" s="88"/>
      <c r="H78" s="88"/>
      <c r="I78" s="88"/>
      <c r="J78" s="88"/>
      <c r="K78" s="88"/>
      <c r="L78" s="88"/>
      <c r="M78" s="88"/>
      <c r="N78" s="88"/>
      <c r="O78" s="88"/>
      <c r="P78" s="88"/>
      <c r="Q78" s="88"/>
      <c r="R78" s="88"/>
      <c r="S78" s="88"/>
      <c r="T78" s="88"/>
      <c r="U78" s="88"/>
      <c r="V78" s="88"/>
      <c r="W78" s="88"/>
      <c r="X78" s="88"/>
      <c r="Y78" s="88"/>
      <c r="Z78" s="89"/>
    </row>
    <row r="79" spans="1:26" x14ac:dyDescent="0.2">
      <c r="A79" s="101" t="s">
        <v>1522</v>
      </c>
      <c r="B79" s="63" t="s">
        <v>1570</v>
      </c>
      <c r="C79" s="62"/>
      <c r="D79" s="62"/>
      <c r="E79" s="62"/>
      <c r="F79" s="62"/>
      <c r="G79" s="62"/>
      <c r="H79" s="62"/>
      <c r="I79" s="62"/>
      <c r="J79" s="62"/>
      <c r="K79" s="62"/>
      <c r="L79" s="62"/>
      <c r="M79" s="62"/>
      <c r="N79" s="62"/>
      <c r="O79" s="62"/>
      <c r="P79" s="62"/>
      <c r="Q79" s="62"/>
      <c r="R79" s="62"/>
      <c r="S79" s="62"/>
      <c r="T79" s="62"/>
      <c r="U79" s="62"/>
      <c r="V79" s="62"/>
      <c r="W79" s="62"/>
      <c r="X79" s="62"/>
      <c r="Y79" s="62"/>
      <c r="Z79" s="65"/>
    </row>
    <row r="80" spans="1:26" x14ac:dyDescent="0.2">
      <c r="A80" s="102"/>
      <c r="B80" s="63" t="s">
        <v>217</v>
      </c>
      <c r="C80" s="62"/>
      <c r="D80" s="62"/>
      <c r="E80" s="62"/>
      <c r="F80" s="62"/>
      <c r="G80" s="62"/>
      <c r="H80" s="62"/>
      <c r="I80" s="62"/>
      <c r="J80" s="62"/>
      <c r="K80" s="62"/>
      <c r="L80" s="62"/>
      <c r="M80" s="62"/>
      <c r="N80" s="62"/>
      <c r="O80" s="62"/>
      <c r="P80" s="62"/>
      <c r="Q80" s="62"/>
      <c r="R80" s="62"/>
      <c r="S80" s="62"/>
      <c r="T80" s="62"/>
      <c r="U80" s="62"/>
      <c r="V80" s="62"/>
      <c r="W80" s="62"/>
      <c r="X80" s="62"/>
      <c r="Y80" s="62"/>
      <c r="Z80" s="65"/>
    </row>
    <row r="81" spans="1:26" x14ac:dyDescent="0.2">
      <c r="A81" s="102"/>
      <c r="B81" s="63" t="s">
        <v>1574</v>
      </c>
      <c r="C81" s="62"/>
      <c r="D81" s="62"/>
      <c r="E81" s="62"/>
      <c r="F81" s="62"/>
      <c r="G81" s="62"/>
      <c r="H81" s="62"/>
      <c r="I81" s="62"/>
      <c r="J81" s="62"/>
      <c r="K81" s="62"/>
      <c r="L81" s="62"/>
      <c r="M81" s="62"/>
      <c r="N81" s="79">
        <v>0.2</v>
      </c>
      <c r="O81" s="83"/>
      <c r="P81" s="83"/>
      <c r="Q81" s="83"/>
      <c r="R81" s="83"/>
      <c r="S81" s="83"/>
      <c r="T81" s="62"/>
      <c r="U81" s="62"/>
      <c r="V81" s="62"/>
      <c r="W81" s="62"/>
      <c r="X81" s="62"/>
      <c r="Y81" s="62"/>
      <c r="Z81" s="65"/>
    </row>
    <row r="82" spans="1:26" x14ac:dyDescent="0.2">
      <c r="A82" s="102"/>
      <c r="B82" s="63" t="s">
        <v>1571</v>
      </c>
      <c r="C82" s="62"/>
      <c r="D82" s="62"/>
      <c r="E82" s="62"/>
      <c r="F82" s="62"/>
      <c r="G82" s="62"/>
      <c r="H82" s="62"/>
      <c r="I82" s="62"/>
      <c r="J82" s="62"/>
      <c r="K82" s="62"/>
      <c r="L82" s="62"/>
      <c r="M82" s="62"/>
      <c r="N82" s="83"/>
      <c r="O82" s="76">
        <v>0.3</v>
      </c>
      <c r="P82" s="83"/>
      <c r="Q82" s="83"/>
      <c r="R82" s="83"/>
      <c r="S82" s="83"/>
      <c r="T82" s="62"/>
      <c r="U82" s="62"/>
      <c r="V82" s="62"/>
      <c r="W82" s="62"/>
      <c r="X82" s="62"/>
      <c r="Y82" s="62"/>
      <c r="Z82" s="65"/>
    </row>
    <row r="83" spans="1:26" x14ac:dyDescent="0.2">
      <c r="A83" s="102"/>
      <c r="B83" s="63" t="s">
        <v>1572</v>
      </c>
      <c r="C83" s="62"/>
      <c r="D83" s="62"/>
      <c r="E83" s="62"/>
      <c r="F83" s="62"/>
      <c r="G83" s="62"/>
      <c r="H83" s="62"/>
      <c r="I83" s="62"/>
      <c r="J83" s="62"/>
      <c r="K83" s="62"/>
      <c r="L83" s="62"/>
      <c r="M83" s="62"/>
      <c r="N83" s="83"/>
      <c r="O83" s="83"/>
      <c r="P83" s="94"/>
      <c r="Q83" s="94"/>
      <c r="R83" s="94"/>
      <c r="S83" s="83"/>
      <c r="T83" s="62"/>
      <c r="U83" s="62"/>
      <c r="V83" s="62"/>
      <c r="W83" s="62"/>
      <c r="X83" s="62"/>
      <c r="Y83" s="62"/>
      <c r="Z83" s="65"/>
    </row>
    <row r="84" spans="1:26" x14ac:dyDescent="0.2">
      <c r="A84" s="102"/>
      <c r="B84" s="63" t="s">
        <v>1575</v>
      </c>
      <c r="C84" s="62"/>
      <c r="D84" s="62"/>
      <c r="E84" s="62"/>
      <c r="F84" s="62"/>
      <c r="G84" s="62"/>
      <c r="H84" s="62"/>
      <c r="I84" s="62"/>
      <c r="J84" s="62"/>
      <c r="K84" s="62"/>
      <c r="L84" s="62"/>
      <c r="M84" s="62"/>
      <c r="N84" s="83"/>
      <c r="O84" s="83"/>
      <c r="P84" s="83"/>
      <c r="Q84" s="83"/>
      <c r="R84" s="76">
        <v>0.3</v>
      </c>
      <c r="S84" s="83"/>
      <c r="T84" s="62"/>
      <c r="U84" s="62"/>
      <c r="V84" s="62"/>
      <c r="W84" s="62"/>
      <c r="X84" s="62"/>
      <c r="Y84" s="62"/>
      <c r="Z84" s="65"/>
    </row>
    <row r="85" spans="1:26" ht="16" thickBot="1" x14ac:dyDescent="0.25">
      <c r="A85" s="103"/>
      <c r="B85" s="63" t="s">
        <v>1576</v>
      </c>
      <c r="C85" s="62"/>
      <c r="D85" s="62"/>
      <c r="E85" s="62"/>
      <c r="F85" s="62"/>
      <c r="G85" s="62"/>
      <c r="H85" s="62"/>
      <c r="I85" s="62"/>
      <c r="J85" s="62"/>
      <c r="K85" s="62"/>
      <c r="L85" s="62"/>
      <c r="M85" s="62"/>
      <c r="N85" s="90"/>
      <c r="O85" s="90"/>
      <c r="P85" s="90"/>
      <c r="Q85" s="90"/>
      <c r="R85" s="90"/>
      <c r="S85" s="76">
        <v>0.2</v>
      </c>
      <c r="T85" s="62"/>
      <c r="U85" s="62"/>
      <c r="V85" s="62"/>
      <c r="W85" s="62"/>
      <c r="X85" s="62"/>
      <c r="Y85" s="62"/>
      <c r="Z85" s="65"/>
    </row>
    <row r="86" spans="1:26" x14ac:dyDescent="0.2">
      <c r="A86" s="104" t="str">
        <f>RESUMEN!C15</f>
        <v>Observatorio La Silla</v>
      </c>
      <c r="B86" s="105"/>
      <c r="C86" s="88"/>
      <c r="D86" s="88"/>
      <c r="E86" s="88"/>
      <c r="F86" s="88"/>
      <c r="G86" s="88"/>
      <c r="H86" s="88"/>
      <c r="I86" s="88"/>
      <c r="J86" s="88"/>
      <c r="K86" s="88"/>
      <c r="L86" s="88"/>
      <c r="M86" s="88"/>
      <c r="N86" s="88"/>
      <c r="O86" s="88"/>
      <c r="P86" s="88"/>
      <c r="Q86" s="88"/>
      <c r="R86" s="88"/>
      <c r="S86" s="88"/>
      <c r="T86" s="88"/>
      <c r="U86" s="88"/>
      <c r="V86" s="88"/>
      <c r="W86" s="88"/>
      <c r="X86" s="88"/>
      <c r="Y86" s="88"/>
      <c r="Z86" s="89"/>
    </row>
    <row r="87" spans="1:26" x14ac:dyDescent="0.2">
      <c r="A87" s="101" t="s">
        <v>1579</v>
      </c>
      <c r="B87" s="63" t="s">
        <v>1570</v>
      </c>
      <c r="C87" s="62"/>
      <c r="D87" s="62"/>
      <c r="E87" s="62"/>
      <c r="F87" s="62"/>
      <c r="G87" s="62"/>
      <c r="H87" s="62"/>
      <c r="I87" s="62"/>
      <c r="J87" s="62"/>
      <c r="K87" s="62"/>
      <c r="L87" s="62"/>
      <c r="M87" s="62"/>
      <c r="N87" s="62"/>
      <c r="O87" s="62"/>
      <c r="P87" s="62"/>
      <c r="Q87" s="62"/>
      <c r="R87" s="94"/>
      <c r="S87" s="83"/>
      <c r="T87" s="83"/>
      <c r="U87" s="83"/>
      <c r="V87" s="83"/>
      <c r="W87" s="83"/>
      <c r="X87" s="83"/>
      <c r="Y87" s="83"/>
      <c r="Z87" s="84"/>
    </row>
    <row r="88" spans="1:26" x14ac:dyDescent="0.2">
      <c r="A88" s="102"/>
      <c r="B88" s="63" t="s">
        <v>217</v>
      </c>
      <c r="C88" s="62"/>
      <c r="D88" s="62"/>
      <c r="E88" s="62"/>
      <c r="F88" s="62"/>
      <c r="G88" s="62"/>
      <c r="H88" s="62"/>
      <c r="I88" s="62"/>
      <c r="J88" s="62"/>
      <c r="K88" s="62"/>
      <c r="L88" s="62"/>
      <c r="M88" s="62"/>
      <c r="N88" s="62"/>
      <c r="O88" s="62"/>
      <c r="P88" s="62"/>
      <c r="Q88" s="62"/>
      <c r="R88" s="83"/>
      <c r="S88" s="94"/>
      <c r="T88" s="94"/>
      <c r="U88" s="83"/>
      <c r="V88" s="83"/>
      <c r="W88" s="83"/>
      <c r="X88" s="83"/>
      <c r="Y88" s="83"/>
      <c r="Z88" s="84"/>
    </row>
    <row r="89" spans="1:26" x14ac:dyDescent="0.2">
      <c r="A89" s="102"/>
      <c r="B89" s="63" t="s">
        <v>1574</v>
      </c>
      <c r="C89" s="62"/>
      <c r="D89" s="62"/>
      <c r="E89" s="62"/>
      <c r="F89" s="62"/>
      <c r="G89" s="62"/>
      <c r="H89" s="62"/>
      <c r="I89" s="62"/>
      <c r="J89" s="62"/>
      <c r="K89" s="62"/>
      <c r="L89" s="62"/>
      <c r="M89" s="62"/>
      <c r="N89" s="62"/>
      <c r="O89" s="62"/>
      <c r="P89" s="62"/>
      <c r="Q89" s="62"/>
      <c r="R89" s="83"/>
      <c r="S89" s="83"/>
      <c r="T89" s="83"/>
      <c r="U89" s="79">
        <v>0.2</v>
      </c>
      <c r="V89" s="83"/>
      <c r="W89" s="83"/>
      <c r="X89" s="83"/>
      <c r="Y89" s="83"/>
      <c r="Z89" s="84"/>
    </row>
    <row r="90" spans="1:26" x14ac:dyDescent="0.2">
      <c r="A90" s="102"/>
      <c r="B90" s="63" t="s">
        <v>1571</v>
      </c>
      <c r="C90" s="62"/>
      <c r="D90" s="62"/>
      <c r="E90" s="62"/>
      <c r="F90" s="62"/>
      <c r="G90" s="62"/>
      <c r="H90" s="62"/>
      <c r="I90" s="62"/>
      <c r="J90" s="62"/>
      <c r="K90" s="62"/>
      <c r="L90" s="62"/>
      <c r="M90" s="62"/>
      <c r="N90" s="62"/>
      <c r="O90" s="62"/>
      <c r="P90" s="62"/>
      <c r="Q90" s="62"/>
      <c r="R90" s="83"/>
      <c r="S90" s="83"/>
      <c r="T90" s="83"/>
      <c r="U90" s="83"/>
      <c r="V90" s="76">
        <v>0.3</v>
      </c>
      <c r="W90" s="83"/>
      <c r="X90" s="83"/>
      <c r="Y90" s="83"/>
      <c r="Z90" s="84"/>
    </row>
    <row r="91" spans="1:26" x14ac:dyDescent="0.2">
      <c r="A91" s="102"/>
      <c r="B91" s="63" t="s">
        <v>1572</v>
      </c>
      <c r="C91" s="62"/>
      <c r="D91" s="62"/>
      <c r="E91" s="62"/>
      <c r="F91" s="62"/>
      <c r="G91" s="62"/>
      <c r="H91" s="62"/>
      <c r="I91" s="62"/>
      <c r="J91" s="62"/>
      <c r="K91" s="62"/>
      <c r="L91" s="62"/>
      <c r="M91" s="62"/>
      <c r="N91" s="62"/>
      <c r="O91" s="62"/>
      <c r="P91" s="62"/>
      <c r="Q91" s="62"/>
      <c r="R91" s="83"/>
      <c r="S91" s="83"/>
      <c r="T91" s="83"/>
      <c r="U91" s="83"/>
      <c r="V91" s="83"/>
      <c r="W91" s="94"/>
      <c r="X91" s="94"/>
      <c r="Y91" s="94"/>
      <c r="Z91" s="84"/>
    </row>
    <row r="92" spans="1:26" x14ac:dyDescent="0.2">
      <c r="A92" s="102"/>
      <c r="B92" s="63" t="s">
        <v>1575</v>
      </c>
      <c r="C92" s="62"/>
      <c r="D92" s="62"/>
      <c r="E92" s="62"/>
      <c r="F92" s="62"/>
      <c r="G92" s="62"/>
      <c r="H92" s="62"/>
      <c r="I92" s="62"/>
      <c r="J92" s="62"/>
      <c r="K92" s="62"/>
      <c r="L92" s="62"/>
      <c r="M92" s="62"/>
      <c r="N92" s="62"/>
      <c r="O92" s="62"/>
      <c r="P92" s="62"/>
      <c r="Q92" s="62"/>
      <c r="R92" s="83"/>
      <c r="S92" s="83"/>
      <c r="T92" s="83"/>
      <c r="U92" s="83"/>
      <c r="V92" s="83"/>
      <c r="W92" s="83"/>
      <c r="X92" s="83"/>
      <c r="Y92" s="76">
        <v>0.3</v>
      </c>
      <c r="Z92" s="84"/>
    </row>
    <row r="93" spans="1:26" ht="16" thickBot="1" x14ac:dyDescent="0.25">
      <c r="A93" s="103"/>
      <c r="B93" s="66" t="s">
        <v>1576</v>
      </c>
      <c r="C93" s="67"/>
      <c r="D93" s="67"/>
      <c r="E93" s="67"/>
      <c r="F93" s="67"/>
      <c r="G93" s="67"/>
      <c r="H93" s="67"/>
      <c r="I93" s="67"/>
      <c r="J93" s="67"/>
      <c r="K93" s="67"/>
      <c r="L93" s="67"/>
      <c r="M93" s="67"/>
      <c r="N93" s="67"/>
      <c r="O93" s="67"/>
      <c r="P93" s="67"/>
      <c r="Q93" s="67"/>
      <c r="R93" s="90"/>
      <c r="S93" s="90"/>
      <c r="T93" s="90"/>
      <c r="U93" s="90"/>
      <c r="V93" s="90"/>
      <c r="W93" s="90"/>
      <c r="X93" s="90"/>
      <c r="Y93" s="90"/>
      <c r="Z93" s="100">
        <v>0.2</v>
      </c>
    </row>
    <row r="94" spans="1:26" x14ac:dyDescent="0.2">
      <c r="A94" s="104" t="str">
        <f>RESUMEN!C16</f>
        <v>Ruta Papudo- Zapallar</v>
      </c>
      <c r="B94" s="105"/>
      <c r="C94" s="88"/>
      <c r="D94" s="88"/>
      <c r="E94" s="88"/>
      <c r="F94" s="88"/>
      <c r="G94" s="88"/>
      <c r="H94" s="88"/>
      <c r="I94" s="88"/>
      <c r="J94" s="88"/>
      <c r="K94" s="88"/>
      <c r="L94" s="88"/>
      <c r="M94" s="88"/>
      <c r="N94" s="88"/>
      <c r="O94" s="88"/>
      <c r="P94" s="88"/>
      <c r="Q94" s="88"/>
      <c r="R94" s="88"/>
      <c r="S94" s="88"/>
      <c r="T94" s="88"/>
      <c r="U94" s="88"/>
      <c r="V94" s="88"/>
      <c r="W94" s="88"/>
      <c r="X94" s="88"/>
      <c r="Y94" s="88"/>
      <c r="Z94" s="89"/>
    </row>
    <row r="95" spans="1:26" x14ac:dyDescent="0.2">
      <c r="A95" s="101" t="s">
        <v>1580</v>
      </c>
      <c r="B95" s="63" t="s">
        <v>1570</v>
      </c>
      <c r="C95" s="62"/>
      <c r="D95" s="62"/>
      <c r="E95" s="62"/>
      <c r="F95" s="62"/>
      <c r="G95" s="62"/>
      <c r="H95" s="62"/>
      <c r="I95" s="62"/>
      <c r="J95" s="62"/>
      <c r="K95" s="62"/>
      <c r="L95" s="62"/>
      <c r="M95" s="62"/>
      <c r="N95" s="62"/>
      <c r="O95" s="62"/>
      <c r="P95" s="62"/>
      <c r="Q95" s="62"/>
      <c r="R95" s="62"/>
      <c r="S95" s="62"/>
      <c r="T95" s="62"/>
      <c r="U95" s="62"/>
      <c r="V95" s="62"/>
      <c r="W95" s="62"/>
      <c r="X95" s="62"/>
      <c r="Y95" s="62"/>
      <c r="Z95" s="65"/>
    </row>
    <row r="96" spans="1:26" x14ac:dyDescent="0.2">
      <c r="A96" s="102"/>
      <c r="B96" s="63" t="s">
        <v>217</v>
      </c>
      <c r="C96" s="62"/>
      <c r="D96" s="62"/>
      <c r="E96" s="62"/>
      <c r="F96" s="62"/>
      <c r="G96" s="62"/>
      <c r="H96" s="62"/>
      <c r="I96" s="62"/>
      <c r="J96" s="62"/>
      <c r="K96" s="62"/>
      <c r="L96" s="62"/>
      <c r="M96" s="62"/>
      <c r="N96" s="62"/>
      <c r="O96" s="62"/>
      <c r="P96" s="62"/>
      <c r="Q96" s="62"/>
      <c r="R96" s="62"/>
      <c r="S96" s="62"/>
      <c r="T96" s="62"/>
      <c r="U96" s="62"/>
      <c r="V96" s="62"/>
      <c r="W96" s="62"/>
      <c r="X96" s="62"/>
      <c r="Y96" s="62"/>
      <c r="Z96" s="65"/>
    </row>
    <row r="97" spans="1:26" x14ac:dyDescent="0.2">
      <c r="A97" s="102"/>
      <c r="B97" s="63" t="s">
        <v>1574</v>
      </c>
      <c r="C97" s="62"/>
      <c r="D97" s="62"/>
      <c r="E97" s="62"/>
      <c r="F97" s="62"/>
      <c r="G97" s="62"/>
      <c r="H97" s="62"/>
      <c r="I97" s="62"/>
      <c r="J97" s="62"/>
      <c r="K97" s="62"/>
      <c r="L97" s="62"/>
      <c r="M97" s="62"/>
      <c r="N97" s="62"/>
      <c r="O97" s="62"/>
      <c r="P97" s="62"/>
      <c r="Q97" s="62"/>
      <c r="R97" s="62"/>
      <c r="S97" s="62"/>
      <c r="T97" s="62"/>
      <c r="U97" s="62"/>
      <c r="V97" s="62"/>
      <c r="W97" s="62"/>
      <c r="X97" s="62"/>
      <c r="Y97" s="62"/>
      <c r="Z97" s="65"/>
    </row>
    <row r="98" spans="1:26" x14ac:dyDescent="0.2">
      <c r="A98" s="102"/>
      <c r="B98" s="63" t="s">
        <v>1571</v>
      </c>
      <c r="C98" s="62"/>
      <c r="D98" s="62"/>
      <c r="E98" s="62"/>
      <c r="F98" s="76">
        <v>0.5</v>
      </c>
      <c r="G98" s="97"/>
      <c r="H98" s="97"/>
      <c r="I98" s="97"/>
      <c r="J98" s="97"/>
      <c r="K98" s="62"/>
      <c r="L98" s="62"/>
      <c r="M98" s="62"/>
      <c r="N98" s="62"/>
      <c r="O98" s="62"/>
      <c r="P98" s="62"/>
      <c r="Q98" s="62"/>
      <c r="R98" s="62"/>
      <c r="S98" s="62"/>
      <c r="T98" s="62"/>
      <c r="U98" s="62"/>
      <c r="V98" s="62"/>
      <c r="W98" s="62"/>
      <c r="X98" s="62"/>
      <c r="Y98" s="62"/>
      <c r="Z98" s="65"/>
    </row>
    <row r="99" spans="1:26" x14ac:dyDescent="0.2">
      <c r="A99" s="102"/>
      <c r="B99" s="63" t="s">
        <v>1572</v>
      </c>
      <c r="C99" s="62"/>
      <c r="D99" s="62"/>
      <c r="E99" s="62"/>
      <c r="F99" s="97"/>
      <c r="G99" s="98"/>
      <c r="H99" s="98"/>
      <c r="I99" s="98"/>
      <c r="J99" s="97"/>
      <c r="K99" s="62"/>
      <c r="L99" s="62"/>
      <c r="M99" s="62"/>
      <c r="N99" s="62"/>
      <c r="O99" s="62"/>
      <c r="P99" s="62"/>
      <c r="Q99" s="62"/>
      <c r="R99" s="62"/>
      <c r="S99" s="62"/>
      <c r="T99" s="62"/>
      <c r="U99" s="62"/>
      <c r="V99" s="62"/>
      <c r="W99" s="62"/>
      <c r="X99" s="62"/>
      <c r="Y99" s="62"/>
      <c r="Z99" s="65"/>
    </row>
    <row r="100" spans="1:26" x14ac:dyDescent="0.2">
      <c r="A100" s="102"/>
      <c r="B100" s="63" t="s">
        <v>1575</v>
      </c>
      <c r="C100" s="62"/>
      <c r="D100" s="62"/>
      <c r="E100" s="62"/>
      <c r="F100" s="97"/>
      <c r="G100" s="97"/>
      <c r="H100" s="97"/>
      <c r="I100" s="76">
        <v>0.3</v>
      </c>
      <c r="J100" s="97"/>
      <c r="K100" s="62"/>
      <c r="L100" s="62"/>
      <c r="M100" s="62"/>
      <c r="N100" s="62"/>
      <c r="O100" s="62"/>
      <c r="P100" s="62"/>
      <c r="Q100" s="62"/>
      <c r="R100" s="62"/>
      <c r="S100" s="62"/>
      <c r="T100" s="62"/>
      <c r="U100" s="62"/>
      <c r="V100" s="62"/>
      <c r="W100" s="62"/>
      <c r="X100" s="62"/>
      <c r="Y100" s="62"/>
      <c r="Z100" s="65"/>
    </row>
    <row r="101" spans="1:26" ht="16" thickBot="1" x14ac:dyDescent="0.25">
      <c r="A101" s="103"/>
      <c r="B101" s="66" t="s">
        <v>1576</v>
      </c>
      <c r="C101" s="67"/>
      <c r="D101" s="67"/>
      <c r="E101" s="67"/>
      <c r="F101" s="99"/>
      <c r="G101" s="99"/>
      <c r="H101" s="99"/>
      <c r="I101" s="99"/>
      <c r="J101" s="82">
        <v>0.2</v>
      </c>
      <c r="K101" s="67"/>
      <c r="L101" s="67"/>
      <c r="M101" s="67"/>
      <c r="N101" s="67"/>
      <c r="O101" s="67"/>
      <c r="P101" s="67"/>
      <c r="Q101" s="67"/>
      <c r="R101" s="67"/>
      <c r="S101" s="67"/>
      <c r="T101" s="67"/>
      <c r="U101" s="67"/>
      <c r="V101" s="67"/>
      <c r="W101" s="67"/>
      <c r="X101" s="67"/>
      <c r="Y101" s="67"/>
      <c r="Z101" s="68"/>
    </row>
  </sheetData>
  <mergeCells count="25">
    <mergeCell ref="A78:B78"/>
    <mergeCell ref="A86:B86"/>
    <mergeCell ref="A79:A85"/>
    <mergeCell ref="C4:Z4"/>
    <mergeCell ref="A6:B6"/>
    <mergeCell ref="A14:B14"/>
    <mergeCell ref="A22:B22"/>
    <mergeCell ref="A30:B30"/>
    <mergeCell ref="A38:B38"/>
    <mergeCell ref="A87:A93"/>
    <mergeCell ref="A95:A101"/>
    <mergeCell ref="A94:B94"/>
    <mergeCell ref="A7:A13"/>
    <mergeCell ref="A15:A21"/>
    <mergeCell ref="A23:A29"/>
    <mergeCell ref="A31:A37"/>
    <mergeCell ref="A39:A45"/>
    <mergeCell ref="A47:A53"/>
    <mergeCell ref="A55:A61"/>
    <mergeCell ref="A63:A69"/>
    <mergeCell ref="A71:A77"/>
    <mergeCell ref="A46:B46"/>
    <mergeCell ref="A54:B54"/>
    <mergeCell ref="A62:B62"/>
    <mergeCell ref="A70:B70"/>
  </mergeCells>
  <printOptions horizontalCentered="1"/>
  <pageMargins left="0.70866141732283472" right="0.70866141732283472" top="0.74803149606299213" bottom="0.74803149606299213" header="0.31496062992125984" footer="0.31496062992125984"/>
  <pageSetup scale="62" orientation="portrait" verticalDpi="0" r:id="rId1"/>
  <rowBreaks count="1" manualBreakCount="1">
    <brk id="69"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DF66-B9D3-42F1-A264-59BD0B7ED300}">
  <sheetPr>
    <tabColor rgb="FF002060"/>
  </sheetPr>
  <dimension ref="B2:K636"/>
  <sheetViews>
    <sheetView topLeftCell="A496" workbookViewId="0">
      <selection activeCell="D248" sqref="D248"/>
    </sheetView>
  </sheetViews>
  <sheetFormatPr baseColWidth="10" defaultColWidth="11" defaultRowHeight="14" x14ac:dyDescent="0.2"/>
  <cols>
    <col min="1" max="1" width="11" style="4"/>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9" width="11" style="4"/>
    <col min="10" max="10" width="26.6640625" style="4" customWidth="1"/>
    <col min="11" max="11" width="150.6640625" style="4" customWidth="1"/>
    <col min="12" max="16384" width="11" style="4"/>
  </cols>
  <sheetData>
    <row r="2" spans="2:11" ht="15" x14ac:dyDescent="0.2">
      <c r="B2" s="1" t="s">
        <v>0</v>
      </c>
      <c r="C2" s="1" t="s">
        <v>1</v>
      </c>
      <c r="D2" s="1" t="s">
        <v>2</v>
      </c>
      <c r="E2" s="1" t="s">
        <v>3</v>
      </c>
      <c r="F2" s="1" t="s">
        <v>4</v>
      </c>
      <c r="G2" s="1" t="s">
        <v>5</v>
      </c>
      <c r="H2" s="2" t="s">
        <v>6</v>
      </c>
      <c r="I2" s="1" t="s">
        <v>7</v>
      </c>
      <c r="J2" s="3" t="s">
        <v>8</v>
      </c>
      <c r="K2" s="1" t="s">
        <v>9</v>
      </c>
    </row>
    <row r="3" spans="2:11" x14ac:dyDescent="0.2">
      <c r="B3" s="5">
        <v>1</v>
      </c>
      <c r="C3" s="5" t="s">
        <v>10</v>
      </c>
      <c r="D3" s="5" t="s">
        <v>11</v>
      </c>
      <c r="E3" s="5" t="s">
        <v>12</v>
      </c>
      <c r="F3" s="6">
        <v>0</v>
      </c>
      <c r="G3" s="7">
        <v>32430</v>
      </c>
      <c r="H3" s="7">
        <f>IF(F3&lt;&gt;"",G3*F3,0)</f>
        <v>0</v>
      </c>
      <c r="I3" s="5" t="s">
        <v>13</v>
      </c>
      <c r="J3" s="5" t="s">
        <v>14</v>
      </c>
      <c r="K3" s="5" t="s">
        <v>15</v>
      </c>
    </row>
    <row r="4" spans="2:11" x14ac:dyDescent="0.2">
      <c r="B4" s="5">
        <v>2</v>
      </c>
      <c r="C4" s="5" t="s">
        <v>16</v>
      </c>
      <c r="D4" s="5" t="s">
        <v>17</v>
      </c>
      <c r="E4" s="5" t="s">
        <v>18</v>
      </c>
      <c r="F4" s="6">
        <v>0</v>
      </c>
      <c r="G4" s="7">
        <v>165260</v>
      </c>
      <c r="H4" s="7">
        <f t="shared" ref="H4:H67" si="0">IF(F4&lt;&gt;"",G4*F4,0)</f>
        <v>0</v>
      </c>
      <c r="I4" s="5" t="s">
        <v>13</v>
      </c>
      <c r="J4" s="5" t="s">
        <v>14</v>
      </c>
      <c r="K4" s="5" t="s">
        <v>19</v>
      </c>
    </row>
    <row r="5" spans="2:11" x14ac:dyDescent="0.2">
      <c r="B5" s="5">
        <v>3</v>
      </c>
      <c r="C5" s="5" t="s">
        <v>20</v>
      </c>
      <c r="D5" s="5" t="s">
        <v>21</v>
      </c>
      <c r="E5" s="5" t="s">
        <v>22</v>
      </c>
      <c r="F5" s="6">
        <v>0</v>
      </c>
      <c r="G5" s="7">
        <v>58900</v>
      </c>
      <c r="H5" s="7">
        <f t="shared" si="0"/>
        <v>0</v>
      </c>
      <c r="I5" s="5" t="s">
        <v>13</v>
      </c>
      <c r="J5" s="5" t="s">
        <v>14</v>
      </c>
      <c r="K5" s="5" t="s">
        <v>23</v>
      </c>
    </row>
    <row r="6" spans="2:11" x14ac:dyDescent="0.2">
      <c r="B6" s="5">
        <v>4</v>
      </c>
      <c r="C6" s="5" t="s">
        <v>24</v>
      </c>
      <c r="D6" s="5" t="s">
        <v>25</v>
      </c>
      <c r="E6" s="5" t="s">
        <v>18</v>
      </c>
      <c r="F6" s="6">
        <v>0</v>
      </c>
      <c r="G6" s="7">
        <v>15920</v>
      </c>
      <c r="H6" s="7">
        <f t="shared" si="0"/>
        <v>0</v>
      </c>
      <c r="I6" s="5" t="s">
        <v>13</v>
      </c>
      <c r="J6" s="5" t="s">
        <v>14</v>
      </c>
      <c r="K6" s="5"/>
    </row>
    <row r="7" spans="2:11" x14ac:dyDescent="0.2">
      <c r="B7" s="5">
        <v>5</v>
      </c>
      <c r="C7" s="5" t="s">
        <v>26</v>
      </c>
      <c r="D7" s="5" t="s">
        <v>27</v>
      </c>
      <c r="E7" s="5" t="s">
        <v>18</v>
      </c>
      <c r="F7" s="6">
        <v>0</v>
      </c>
      <c r="G7" s="7">
        <v>18590</v>
      </c>
      <c r="H7" s="7">
        <f t="shared" si="0"/>
        <v>0</v>
      </c>
      <c r="I7" s="5" t="s">
        <v>13</v>
      </c>
      <c r="J7" s="5" t="s">
        <v>14</v>
      </c>
      <c r="K7" s="5"/>
    </row>
    <row r="8" spans="2:11" x14ac:dyDescent="0.2">
      <c r="B8" s="5">
        <v>6</v>
      </c>
      <c r="C8" s="5" t="s">
        <v>28</v>
      </c>
      <c r="D8" s="5" t="s">
        <v>29</v>
      </c>
      <c r="E8" s="5" t="s">
        <v>18</v>
      </c>
      <c r="F8" s="6">
        <v>0</v>
      </c>
      <c r="G8" s="7">
        <v>21590</v>
      </c>
      <c r="H8" s="7">
        <f t="shared" si="0"/>
        <v>0</v>
      </c>
      <c r="I8" s="5" t="s">
        <v>13</v>
      </c>
      <c r="J8" s="5" t="s">
        <v>14</v>
      </c>
      <c r="K8" s="5"/>
    </row>
    <row r="9" spans="2:11" x14ac:dyDescent="0.2">
      <c r="B9" s="5">
        <v>7</v>
      </c>
      <c r="C9" s="5" t="s">
        <v>30</v>
      </c>
      <c r="D9" s="5" t="s">
        <v>31</v>
      </c>
      <c r="E9" s="5" t="s">
        <v>18</v>
      </c>
      <c r="F9" s="6">
        <v>0</v>
      </c>
      <c r="G9" s="7">
        <v>24650</v>
      </c>
      <c r="H9" s="7">
        <f t="shared" si="0"/>
        <v>0</v>
      </c>
      <c r="I9" s="5" t="s">
        <v>13</v>
      </c>
      <c r="J9" s="5" t="s">
        <v>14</v>
      </c>
      <c r="K9" s="5"/>
    </row>
    <row r="10" spans="2:11" x14ac:dyDescent="0.2">
      <c r="B10" s="5">
        <v>8</v>
      </c>
      <c r="C10" s="5" t="s">
        <v>32</v>
      </c>
      <c r="D10" s="5" t="s">
        <v>33</v>
      </c>
      <c r="E10" s="5" t="s">
        <v>18</v>
      </c>
      <c r="F10" s="6">
        <v>0</v>
      </c>
      <c r="G10" s="7">
        <v>27570</v>
      </c>
      <c r="H10" s="7">
        <f t="shared" si="0"/>
        <v>0</v>
      </c>
      <c r="I10" s="5" t="s">
        <v>13</v>
      </c>
      <c r="J10" s="5" t="s">
        <v>14</v>
      </c>
      <c r="K10" s="5"/>
    </row>
    <row r="11" spans="2:11" x14ac:dyDescent="0.2">
      <c r="B11" s="5">
        <v>9</v>
      </c>
      <c r="C11" s="5" t="s">
        <v>34</v>
      </c>
      <c r="D11" s="5" t="s">
        <v>35</v>
      </c>
      <c r="E11" s="5" t="s">
        <v>18</v>
      </c>
      <c r="F11" s="6">
        <v>0</v>
      </c>
      <c r="G11" s="7">
        <v>30410</v>
      </c>
      <c r="H11" s="7">
        <f t="shared" si="0"/>
        <v>0</v>
      </c>
      <c r="I11" s="5" t="s">
        <v>13</v>
      </c>
      <c r="J11" s="5" t="s">
        <v>14</v>
      </c>
      <c r="K11" s="5"/>
    </row>
    <row r="12" spans="2:11" x14ac:dyDescent="0.2">
      <c r="B12" s="5">
        <v>10</v>
      </c>
      <c r="C12" s="5" t="s">
        <v>36</v>
      </c>
      <c r="D12" s="5" t="s">
        <v>37</v>
      </c>
      <c r="E12" s="5" t="s">
        <v>18</v>
      </c>
      <c r="F12" s="6">
        <v>0</v>
      </c>
      <c r="G12" s="7">
        <v>11400</v>
      </c>
      <c r="H12" s="7">
        <f t="shared" si="0"/>
        <v>0</v>
      </c>
      <c r="I12" s="5" t="s">
        <v>13</v>
      </c>
      <c r="J12" s="5" t="s">
        <v>14</v>
      </c>
      <c r="K12" s="5"/>
    </row>
    <row r="13" spans="2:11" x14ac:dyDescent="0.2">
      <c r="B13" s="5">
        <v>11</v>
      </c>
      <c r="C13" s="5" t="s">
        <v>38</v>
      </c>
      <c r="D13" s="5" t="s">
        <v>39</v>
      </c>
      <c r="E13" s="5" t="s">
        <v>18</v>
      </c>
      <c r="F13" s="6">
        <v>0</v>
      </c>
      <c r="G13" s="7">
        <v>13820</v>
      </c>
      <c r="H13" s="7">
        <f t="shared" si="0"/>
        <v>0</v>
      </c>
      <c r="I13" s="5" t="s">
        <v>13</v>
      </c>
      <c r="J13" s="5" t="s">
        <v>14</v>
      </c>
      <c r="K13" s="5"/>
    </row>
    <row r="14" spans="2:11" x14ac:dyDescent="0.2">
      <c r="B14" s="5">
        <v>12</v>
      </c>
      <c r="C14" s="5" t="s">
        <v>40</v>
      </c>
      <c r="D14" s="5" t="s">
        <v>41</v>
      </c>
      <c r="E14" s="5" t="s">
        <v>18</v>
      </c>
      <c r="F14" s="6">
        <v>0</v>
      </c>
      <c r="G14" s="7">
        <v>16580</v>
      </c>
      <c r="H14" s="7">
        <f t="shared" si="0"/>
        <v>0</v>
      </c>
      <c r="I14" s="5" t="s">
        <v>13</v>
      </c>
      <c r="J14" s="5" t="s">
        <v>14</v>
      </c>
      <c r="K14" s="5"/>
    </row>
    <row r="15" spans="2:11" x14ac:dyDescent="0.2">
      <c r="B15" s="5">
        <v>13</v>
      </c>
      <c r="C15" s="5" t="s">
        <v>42</v>
      </c>
      <c r="D15" s="5" t="s">
        <v>43</v>
      </c>
      <c r="E15" s="5" t="s">
        <v>18</v>
      </c>
      <c r="F15" s="6">
        <v>0</v>
      </c>
      <c r="G15" s="7">
        <v>18540</v>
      </c>
      <c r="H15" s="7">
        <f t="shared" si="0"/>
        <v>0</v>
      </c>
      <c r="I15" s="5" t="s">
        <v>13</v>
      </c>
      <c r="J15" s="5" t="s">
        <v>14</v>
      </c>
      <c r="K15" s="5"/>
    </row>
    <row r="16" spans="2:11" x14ac:dyDescent="0.2">
      <c r="B16" s="5">
        <v>14</v>
      </c>
      <c r="C16" s="5" t="s">
        <v>44</v>
      </c>
      <c r="D16" s="5" t="s">
        <v>45</v>
      </c>
      <c r="E16" s="5" t="s">
        <v>18</v>
      </c>
      <c r="F16" s="6">
        <v>0</v>
      </c>
      <c r="G16" s="7">
        <v>20830</v>
      </c>
      <c r="H16" s="7">
        <f t="shared" si="0"/>
        <v>0</v>
      </c>
      <c r="I16" s="5" t="s">
        <v>13</v>
      </c>
      <c r="J16" s="5" t="s">
        <v>14</v>
      </c>
      <c r="K16" s="5"/>
    </row>
    <row r="17" spans="2:11" x14ac:dyDescent="0.2">
      <c r="B17" s="5">
        <v>15</v>
      </c>
      <c r="C17" s="5" t="s">
        <v>46</v>
      </c>
      <c r="D17" s="5" t="s">
        <v>47</v>
      </c>
      <c r="E17" s="5" t="s">
        <v>18</v>
      </c>
      <c r="F17" s="6">
        <v>0</v>
      </c>
      <c r="G17" s="7">
        <v>22020</v>
      </c>
      <c r="H17" s="7">
        <f t="shared" si="0"/>
        <v>0</v>
      </c>
      <c r="I17" s="5" t="s">
        <v>13</v>
      </c>
      <c r="J17" s="5" t="s">
        <v>14</v>
      </c>
      <c r="K17" s="5"/>
    </row>
    <row r="18" spans="2:11" x14ac:dyDescent="0.2">
      <c r="B18" s="5">
        <v>16</v>
      </c>
      <c r="C18" s="5" t="s">
        <v>48</v>
      </c>
      <c r="D18" s="5" t="s">
        <v>49</v>
      </c>
      <c r="E18" s="5" t="s">
        <v>18</v>
      </c>
      <c r="F18" s="6">
        <v>0</v>
      </c>
      <c r="G18" s="7">
        <v>10340</v>
      </c>
      <c r="H18" s="7">
        <f t="shared" si="0"/>
        <v>0</v>
      </c>
      <c r="I18" s="5" t="s">
        <v>13</v>
      </c>
      <c r="J18" s="5" t="s">
        <v>14</v>
      </c>
      <c r="K18" s="5"/>
    </row>
    <row r="19" spans="2:11" x14ac:dyDescent="0.2">
      <c r="B19" s="5">
        <v>17</v>
      </c>
      <c r="C19" s="5" t="s">
        <v>50</v>
      </c>
      <c r="D19" s="5" t="s">
        <v>51</v>
      </c>
      <c r="E19" s="5" t="s">
        <v>18</v>
      </c>
      <c r="F19" s="6">
        <v>0</v>
      </c>
      <c r="G19" s="7">
        <v>12080</v>
      </c>
      <c r="H19" s="7">
        <f t="shared" si="0"/>
        <v>0</v>
      </c>
      <c r="I19" s="5" t="s">
        <v>13</v>
      </c>
      <c r="J19" s="5" t="s">
        <v>14</v>
      </c>
      <c r="K19" s="5"/>
    </row>
    <row r="20" spans="2:11" x14ac:dyDescent="0.2">
      <c r="B20" s="5">
        <v>18</v>
      </c>
      <c r="C20" s="5" t="s">
        <v>52</v>
      </c>
      <c r="D20" s="5" t="s">
        <v>53</v>
      </c>
      <c r="E20" s="5" t="s">
        <v>18</v>
      </c>
      <c r="F20" s="6">
        <v>0</v>
      </c>
      <c r="G20" s="7">
        <v>14030</v>
      </c>
      <c r="H20" s="7">
        <f t="shared" si="0"/>
        <v>0</v>
      </c>
      <c r="I20" s="5" t="s">
        <v>13</v>
      </c>
      <c r="J20" s="5" t="s">
        <v>14</v>
      </c>
      <c r="K20" s="5"/>
    </row>
    <row r="21" spans="2:11" x14ac:dyDescent="0.2">
      <c r="B21" s="5">
        <v>19</v>
      </c>
      <c r="C21" s="5" t="s">
        <v>54</v>
      </c>
      <c r="D21" s="5" t="s">
        <v>55</v>
      </c>
      <c r="E21" s="5" t="s">
        <v>18</v>
      </c>
      <c r="F21" s="6">
        <v>0</v>
      </c>
      <c r="G21" s="7">
        <v>16020</v>
      </c>
      <c r="H21" s="7">
        <f t="shared" si="0"/>
        <v>0</v>
      </c>
      <c r="I21" s="5" t="s">
        <v>13</v>
      </c>
      <c r="J21" s="5" t="s">
        <v>14</v>
      </c>
      <c r="K21" s="5"/>
    </row>
    <row r="22" spans="2:11" x14ac:dyDescent="0.2">
      <c r="B22" s="5">
        <v>20</v>
      </c>
      <c r="C22" s="5" t="s">
        <v>56</v>
      </c>
      <c r="D22" s="5" t="s">
        <v>57</v>
      </c>
      <c r="E22" s="5" t="s">
        <v>18</v>
      </c>
      <c r="F22" s="6">
        <v>0</v>
      </c>
      <c r="G22" s="7">
        <v>17920</v>
      </c>
      <c r="H22" s="7">
        <f t="shared" si="0"/>
        <v>0</v>
      </c>
      <c r="I22" s="5" t="s">
        <v>13</v>
      </c>
      <c r="J22" s="5" t="s">
        <v>14</v>
      </c>
      <c r="K22" s="5"/>
    </row>
    <row r="23" spans="2:11" x14ac:dyDescent="0.2">
      <c r="B23" s="5">
        <v>21</v>
      </c>
      <c r="C23" s="5" t="s">
        <v>58</v>
      </c>
      <c r="D23" s="5" t="s">
        <v>59</v>
      </c>
      <c r="E23" s="5" t="s">
        <v>18</v>
      </c>
      <c r="F23" s="6">
        <v>0</v>
      </c>
      <c r="G23" s="7">
        <v>19760</v>
      </c>
      <c r="H23" s="7">
        <f t="shared" si="0"/>
        <v>0</v>
      </c>
      <c r="I23" s="5" t="s">
        <v>13</v>
      </c>
      <c r="J23" s="5" t="s">
        <v>14</v>
      </c>
      <c r="K23" s="5"/>
    </row>
    <row r="24" spans="2:11" x14ac:dyDescent="0.2">
      <c r="B24" s="5">
        <v>22</v>
      </c>
      <c r="C24" s="5" t="s">
        <v>60</v>
      </c>
      <c r="D24" s="5" t="s">
        <v>61</v>
      </c>
      <c r="E24" s="5" t="s">
        <v>18</v>
      </c>
      <c r="F24" s="6">
        <v>0</v>
      </c>
      <c r="G24" s="7">
        <v>7410</v>
      </c>
      <c r="H24" s="7">
        <f t="shared" si="0"/>
        <v>0</v>
      </c>
      <c r="I24" s="5" t="s">
        <v>13</v>
      </c>
      <c r="J24" s="5" t="s">
        <v>14</v>
      </c>
      <c r="K24" s="5"/>
    </row>
    <row r="25" spans="2:11" x14ac:dyDescent="0.2">
      <c r="B25" s="5">
        <v>23</v>
      </c>
      <c r="C25" s="5" t="s">
        <v>62</v>
      </c>
      <c r="D25" s="5" t="s">
        <v>63</v>
      </c>
      <c r="E25" s="5" t="s">
        <v>18</v>
      </c>
      <c r="F25" s="6">
        <v>0</v>
      </c>
      <c r="G25" s="7">
        <v>8980</v>
      </c>
      <c r="H25" s="7">
        <f t="shared" si="0"/>
        <v>0</v>
      </c>
      <c r="I25" s="5" t="s">
        <v>13</v>
      </c>
      <c r="J25" s="5" t="s">
        <v>14</v>
      </c>
      <c r="K25" s="5"/>
    </row>
    <row r="26" spans="2:11" x14ac:dyDescent="0.2">
      <c r="B26" s="5">
        <v>24</v>
      </c>
      <c r="C26" s="5" t="s">
        <v>64</v>
      </c>
      <c r="D26" s="5" t="s">
        <v>65</v>
      </c>
      <c r="E26" s="5" t="s">
        <v>18</v>
      </c>
      <c r="F26" s="6">
        <v>0</v>
      </c>
      <c r="G26" s="7">
        <v>10780</v>
      </c>
      <c r="H26" s="7">
        <f t="shared" si="0"/>
        <v>0</v>
      </c>
      <c r="I26" s="5" t="s">
        <v>13</v>
      </c>
      <c r="J26" s="5" t="s">
        <v>14</v>
      </c>
      <c r="K26" s="5"/>
    </row>
    <row r="27" spans="2:11" x14ac:dyDescent="0.2">
      <c r="B27" s="5">
        <v>25</v>
      </c>
      <c r="C27" s="5" t="s">
        <v>66</v>
      </c>
      <c r="D27" s="5" t="s">
        <v>67</v>
      </c>
      <c r="E27" s="5" t="s">
        <v>18</v>
      </c>
      <c r="F27" s="6">
        <v>0</v>
      </c>
      <c r="G27" s="7">
        <v>12050</v>
      </c>
      <c r="H27" s="7">
        <f t="shared" si="0"/>
        <v>0</v>
      </c>
      <c r="I27" s="5" t="s">
        <v>13</v>
      </c>
      <c r="J27" s="5" t="s">
        <v>14</v>
      </c>
      <c r="K27" s="5"/>
    </row>
    <row r="28" spans="2:11" x14ac:dyDescent="0.2">
      <c r="B28" s="5">
        <v>26</v>
      </c>
      <c r="C28" s="5" t="s">
        <v>68</v>
      </c>
      <c r="D28" s="5" t="s">
        <v>69</v>
      </c>
      <c r="E28" s="5" t="s">
        <v>18</v>
      </c>
      <c r="F28" s="6">
        <v>0</v>
      </c>
      <c r="G28" s="7">
        <v>13540</v>
      </c>
      <c r="H28" s="7">
        <f t="shared" si="0"/>
        <v>0</v>
      </c>
      <c r="I28" s="5" t="s">
        <v>13</v>
      </c>
      <c r="J28" s="5" t="s">
        <v>14</v>
      </c>
      <c r="K28" s="5"/>
    </row>
    <row r="29" spans="2:11" x14ac:dyDescent="0.2">
      <c r="B29" s="5">
        <v>27</v>
      </c>
      <c r="C29" s="5" t="s">
        <v>70</v>
      </c>
      <c r="D29" s="5" t="s">
        <v>71</v>
      </c>
      <c r="E29" s="5" t="s">
        <v>18</v>
      </c>
      <c r="F29" s="6">
        <v>0</v>
      </c>
      <c r="G29" s="7">
        <v>14310</v>
      </c>
      <c r="H29" s="7">
        <f t="shared" si="0"/>
        <v>0</v>
      </c>
      <c r="I29" s="5" t="s">
        <v>13</v>
      </c>
      <c r="J29" s="5" t="s">
        <v>14</v>
      </c>
      <c r="K29" s="5"/>
    </row>
    <row r="30" spans="2:11" x14ac:dyDescent="0.2">
      <c r="B30" s="5">
        <v>28</v>
      </c>
      <c r="C30" s="5" t="s">
        <v>72</v>
      </c>
      <c r="D30" s="5" t="s">
        <v>73</v>
      </c>
      <c r="E30" s="5" t="s">
        <v>74</v>
      </c>
      <c r="F30" s="6">
        <v>0</v>
      </c>
      <c r="G30" s="7">
        <v>10310</v>
      </c>
      <c r="H30" s="7">
        <f t="shared" si="0"/>
        <v>0</v>
      </c>
      <c r="I30" s="5" t="s">
        <v>13</v>
      </c>
      <c r="J30" s="5" t="s">
        <v>75</v>
      </c>
      <c r="K30" s="5" t="s">
        <v>76</v>
      </c>
    </row>
    <row r="31" spans="2:11" x14ac:dyDescent="0.2">
      <c r="B31" s="5">
        <v>29</v>
      </c>
      <c r="C31" s="5" t="s">
        <v>77</v>
      </c>
      <c r="D31" s="5" t="s">
        <v>78</v>
      </c>
      <c r="E31" s="5" t="s">
        <v>74</v>
      </c>
      <c r="F31" s="6">
        <v>0</v>
      </c>
      <c r="G31" s="7">
        <v>10890</v>
      </c>
      <c r="H31" s="7">
        <f t="shared" si="0"/>
        <v>0</v>
      </c>
      <c r="I31" s="5" t="s">
        <v>13</v>
      </c>
      <c r="J31" s="5" t="s">
        <v>75</v>
      </c>
      <c r="K31" s="5" t="s">
        <v>79</v>
      </c>
    </row>
    <row r="32" spans="2:11" x14ac:dyDescent="0.2">
      <c r="B32" s="5">
        <v>30</v>
      </c>
      <c r="C32" s="5" t="s">
        <v>80</v>
      </c>
      <c r="D32" s="5" t="s">
        <v>81</v>
      </c>
      <c r="E32" s="5" t="s">
        <v>22</v>
      </c>
      <c r="F32" s="6">
        <v>0</v>
      </c>
      <c r="G32" s="7">
        <v>27820</v>
      </c>
      <c r="H32" s="7">
        <f t="shared" si="0"/>
        <v>0</v>
      </c>
      <c r="I32" s="5" t="s">
        <v>13</v>
      </c>
      <c r="J32" s="5" t="s">
        <v>82</v>
      </c>
      <c r="K32" s="5" t="s">
        <v>83</v>
      </c>
    </row>
    <row r="33" spans="2:11" x14ac:dyDescent="0.2">
      <c r="B33" s="5">
        <v>31</v>
      </c>
      <c r="C33" s="5" t="s">
        <v>84</v>
      </c>
      <c r="D33" s="5" t="s">
        <v>85</v>
      </c>
      <c r="E33" s="5" t="s">
        <v>22</v>
      </c>
      <c r="F33" s="6">
        <v>0</v>
      </c>
      <c r="G33" s="7">
        <v>17320</v>
      </c>
      <c r="H33" s="7">
        <f t="shared" si="0"/>
        <v>0</v>
      </c>
      <c r="I33" s="5" t="s">
        <v>13</v>
      </c>
      <c r="J33" s="5" t="s">
        <v>82</v>
      </c>
      <c r="K33" s="5" t="s">
        <v>86</v>
      </c>
    </row>
    <row r="34" spans="2:11" x14ac:dyDescent="0.2">
      <c r="B34" s="5">
        <v>32</v>
      </c>
      <c r="C34" s="5" t="s">
        <v>87</v>
      </c>
      <c r="D34" s="5" t="s">
        <v>88</v>
      </c>
      <c r="E34" s="5" t="s">
        <v>12</v>
      </c>
      <c r="F34" s="6">
        <v>0</v>
      </c>
      <c r="G34" s="7">
        <v>88680</v>
      </c>
      <c r="H34" s="7">
        <f t="shared" si="0"/>
        <v>0</v>
      </c>
      <c r="I34" s="5" t="s">
        <v>13</v>
      </c>
      <c r="J34" s="5" t="s">
        <v>82</v>
      </c>
      <c r="K34" s="5" t="s">
        <v>89</v>
      </c>
    </row>
    <row r="35" spans="2:11" x14ac:dyDescent="0.2">
      <c r="B35" s="5">
        <v>33</v>
      </c>
      <c r="C35" s="5" t="s">
        <v>90</v>
      </c>
      <c r="D35" s="5" t="s">
        <v>91</v>
      </c>
      <c r="E35" s="5" t="s">
        <v>12</v>
      </c>
      <c r="F35" s="6">
        <v>0</v>
      </c>
      <c r="G35" s="7">
        <v>4730</v>
      </c>
      <c r="H35" s="7">
        <f t="shared" si="0"/>
        <v>0</v>
      </c>
      <c r="I35" s="5" t="s">
        <v>13</v>
      </c>
      <c r="J35" s="5" t="s">
        <v>82</v>
      </c>
      <c r="K35" s="5" t="s">
        <v>92</v>
      </c>
    </row>
    <row r="36" spans="2:11" x14ac:dyDescent="0.2">
      <c r="B36" s="5">
        <v>34</v>
      </c>
      <c r="C36" s="5" t="s">
        <v>93</v>
      </c>
      <c r="D36" s="5" t="s">
        <v>94</v>
      </c>
      <c r="E36" s="5" t="s">
        <v>22</v>
      </c>
      <c r="F36" s="6">
        <v>0</v>
      </c>
      <c r="G36" s="7">
        <v>12010</v>
      </c>
      <c r="H36" s="7">
        <f t="shared" si="0"/>
        <v>0</v>
      </c>
      <c r="I36" s="5" t="s">
        <v>13</v>
      </c>
      <c r="J36" s="5" t="s">
        <v>82</v>
      </c>
      <c r="K36" s="5" t="s">
        <v>92</v>
      </c>
    </row>
    <row r="37" spans="2:11" x14ac:dyDescent="0.2">
      <c r="B37" s="5">
        <v>35</v>
      </c>
      <c r="C37" s="5" t="s">
        <v>95</v>
      </c>
      <c r="D37" s="5" t="s">
        <v>96</v>
      </c>
      <c r="E37" s="5" t="s">
        <v>12</v>
      </c>
      <c r="F37" s="6">
        <v>0</v>
      </c>
      <c r="G37" s="7">
        <v>5820</v>
      </c>
      <c r="H37" s="7">
        <f t="shared" si="0"/>
        <v>0</v>
      </c>
      <c r="I37" s="5" t="s">
        <v>13</v>
      </c>
      <c r="J37" s="5" t="s">
        <v>82</v>
      </c>
      <c r="K37" s="5" t="s">
        <v>97</v>
      </c>
    </row>
    <row r="38" spans="2:11" x14ac:dyDescent="0.2">
      <c r="B38" s="5">
        <v>36</v>
      </c>
      <c r="C38" s="5" t="s">
        <v>98</v>
      </c>
      <c r="D38" s="5" t="s">
        <v>99</v>
      </c>
      <c r="E38" s="5" t="s">
        <v>12</v>
      </c>
      <c r="F38" s="6">
        <v>0</v>
      </c>
      <c r="G38" s="7">
        <v>35070</v>
      </c>
      <c r="H38" s="7">
        <f t="shared" si="0"/>
        <v>0</v>
      </c>
      <c r="I38" s="5" t="s">
        <v>13</v>
      </c>
      <c r="J38" s="5" t="s">
        <v>82</v>
      </c>
      <c r="K38" s="5" t="s">
        <v>100</v>
      </c>
    </row>
    <row r="39" spans="2:11" x14ac:dyDescent="0.2">
      <c r="B39" s="5">
        <v>37</v>
      </c>
      <c r="C39" s="5" t="s">
        <v>101</v>
      </c>
      <c r="D39" s="5" t="s">
        <v>102</v>
      </c>
      <c r="E39" s="5" t="s">
        <v>3</v>
      </c>
      <c r="F39" s="6">
        <v>0</v>
      </c>
      <c r="G39" s="7">
        <v>152790</v>
      </c>
      <c r="H39" s="7">
        <f t="shared" si="0"/>
        <v>0</v>
      </c>
      <c r="I39" s="5" t="s">
        <v>13</v>
      </c>
      <c r="J39" s="5" t="s">
        <v>82</v>
      </c>
      <c r="K39" s="5" t="s">
        <v>103</v>
      </c>
    </row>
    <row r="40" spans="2:11" x14ac:dyDescent="0.2">
      <c r="B40" s="5">
        <v>38</v>
      </c>
      <c r="C40" s="5" t="s">
        <v>104</v>
      </c>
      <c r="D40" s="5" t="s">
        <v>105</v>
      </c>
      <c r="E40" s="5" t="s">
        <v>18</v>
      </c>
      <c r="F40" s="6">
        <v>0</v>
      </c>
      <c r="G40" s="7">
        <v>23450</v>
      </c>
      <c r="H40" s="7">
        <f t="shared" si="0"/>
        <v>0</v>
      </c>
      <c r="I40" s="5" t="s">
        <v>13</v>
      </c>
      <c r="J40" s="5" t="s">
        <v>82</v>
      </c>
      <c r="K40" s="5" t="s">
        <v>106</v>
      </c>
    </row>
    <row r="41" spans="2:11" x14ac:dyDescent="0.2">
      <c r="B41" s="5">
        <v>39</v>
      </c>
      <c r="C41" s="5" t="s">
        <v>107</v>
      </c>
      <c r="D41" s="5" t="s">
        <v>108</v>
      </c>
      <c r="E41" s="5" t="s">
        <v>3</v>
      </c>
      <c r="F41" s="6">
        <v>0</v>
      </c>
      <c r="G41" s="7">
        <v>4136460</v>
      </c>
      <c r="H41" s="7">
        <f t="shared" si="0"/>
        <v>0</v>
      </c>
      <c r="I41" s="5" t="s">
        <v>13</v>
      </c>
      <c r="J41" s="5" t="s">
        <v>109</v>
      </c>
      <c r="K41" s="5" t="s">
        <v>110</v>
      </c>
    </row>
    <row r="42" spans="2:11" x14ac:dyDescent="0.2">
      <c r="B42" s="5">
        <v>40</v>
      </c>
      <c r="C42" s="5" t="s">
        <v>111</v>
      </c>
      <c r="D42" s="5" t="s">
        <v>112</v>
      </c>
      <c r="E42" s="5" t="s">
        <v>3</v>
      </c>
      <c r="F42" s="6">
        <v>0</v>
      </c>
      <c r="G42" s="7">
        <v>3897450</v>
      </c>
      <c r="H42" s="7">
        <f t="shared" si="0"/>
        <v>0</v>
      </c>
      <c r="I42" s="5" t="s">
        <v>13</v>
      </c>
      <c r="J42" s="5" t="s">
        <v>109</v>
      </c>
      <c r="K42" s="5" t="s">
        <v>110</v>
      </c>
    </row>
    <row r="43" spans="2:11" x14ac:dyDescent="0.2">
      <c r="B43" s="5">
        <v>41</v>
      </c>
      <c r="C43" s="5" t="s">
        <v>113</v>
      </c>
      <c r="D43" s="5" t="s">
        <v>114</v>
      </c>
      <c r="E43" s="5" t="s">
        <v>3</v>
      </c>
      <c r="F43" s="6">
        <v>0</v>
      </c>
      <c r="G43" s="7">
        <v>3162440</v>
      </c>
      <c r="H43" s="7">
        <f t="shared" si="0"/>
        <v>0</v>
      </c>
      <c r="I43" s="5" t="s">
        <v>13</v>
      </c>
      <c r="J43" s="5" t="s">
        <v>109</v>
      </c>
      <c r="K43" s="5" t="s">
        <v>110</v>
      </c>
    </row>
    <row r="44" spans="2:11" x14ac:dyDescent="0.2">
      <c r="B44" s="5">
        <v>42</v>
      </c>
      <c r="C44" s="5" t="s">
        <v>115</v>
      </c>
      <c r="D44" s="5" t="s">
        <v>116</v>
      </c>
      <c r="E44" s="5" t="s">
        <v>3</v>
      </c>
      <c r="F44" s="6">
        <v>0</v>
      </c>
      <c r="G44" s="7">
        <v>2801470</v>
      </c>
      <c r="H44" s="7">
        <f t="shared" si="0"/>
        <v>0</v>
      </c>
      <c r="I44" s="5" t="s">
        <v>13</v>
      </c>
      <c r="J44" s="5" t="s">
        <v>109</v>
      </c>
      <c r="K44" s="5" t="s">
        <v>110</v>
      </c>
    </row>
    <row r="45" spans="2:11" x14ac:dyDescent="0.2">
      <c r="B45" s="5">
        <v>43</v>
      </c>
      <c r="C45" s="5" t="s">
        <v>117</v>
      </c>
      <c r="D45" s="5" t="s">
        <v>118</v>
      </c>
      <c r="E45" s="5" t="s">
        <v>3</v>
      </c>
      <c r="F45" s="6">
        <v>0</v>
      </c>
      <c r="G45" s="7">
        <v>2510830</v>
      </c>
      <c r="H45" s="7">
        <f t="shared" si="0"/>
        <v>0</v>
      </c>
      <c r="I45" s="5" t="s">
        <v>13</v>
      </c>
      <c r="J45" s="5" t="s">
        <v>109</v>
      </c>
      <c r="K45" s="5" t="s">
        <v>110</v>
      </c>
    </row>
    <row r="46" spans="2:11" x14ac:dyDescent="0.2">
      <c r="B46" s="5">
        <v>44</v>
      </c>
      <c r="C46" s="5" t="s">
        <v>119</v>
      </c>
      <c r="D46" s="5" t="s">
        <v>120</v>
      </c>
      <c r="E46" s="5" t="s">
        <v>3</v>
      </c>
      <c r="F46" s="6">
        <v>0</v>
      </c>
      <c r="G46" s="7">
        <v>2226380</v>
      </c>
      <c r="H46" s="7">
        <f t="shared" si="0"/>
        <v>0</v>
      </c>
      <c r="I46" s="5" t="s">
        <v>13</v>
      </c>
      <c r="J46" s="5" t="s">
        <v>109</v>
      </c>
      <c r="K46" s="5" t="s">
        <v>110</v>
      </c>
    </row>
    <row r="47" spans="2:11" x14ac:dyDescent="0.2">
      <c r="B47" s="5">
        <v>45</v>
      </c>
      <c r="C47" s="5" t="s">
        <v>121</v>
      </c>
      <c r="D47" s="5" t="s">
        <v>122</v>
      </c>
      <c r="E47" s="5" t="s">
        <v>3</v>
      </c>
      <c r="F47" s="6">
        <v>0</v>
      </c>
      <c r="G47" s="7">
        <v>2035000</v>
      </c>
      <c r="H47" s="7">
        <f t="shared" si="0"/>
        <v>0</v>
      </c>
      <c r="I47" s="5" t="s">
        <v>13</v>
      </c>
      <c r="J47" s="5" t="s">
        <v>109</v>
      </c>
      <c r="K47" s="5" t="s">
        <v>110</v>
      </c>
    </row>
    <row r="48" spans="2:11" x14ac:dyDescent="0.2">
      <c r="B48" s="5">
        <v>46</v>
      </c>
      <c r="C48" s="5" t="s">
        <v>123</v>
      </c>
      <c r="D48" s="5" t="s">
        <v>124</v>
      </c>
      <c r="E48" s="5" t="s">
        <v>3</v>
      </c>
      <c r="F48" s="6">
        <v>0</v>
      </c>
      <c r="G48" s="7">
        <v>1729710</v>
      </c>
      <c r="H48" s="7">
        <f t="shared" si="0"/>
        <v>0</v>
      </c>
      <c r="I48" s="5" t="s">
        <v>13</v>
      </c>
      <c r="J48" s="5" t="s">
        <v>109</v>
      </c>
      <c r="K48" s="5" t="s">
        <v>110</v>
      </c>
    </row>
    <row r="49" spans="2:11" x14ac:dyDescent="0.2">
      <c r="B49" s="5">
        <v>47</v>
      </c>
      <c r="C49" s="5" t="s">
        <v>125</v>
      </c>
      <c r="D49" s="5" t="s">
        <v>126</v>
      </c>
      <c r="E49" s="5" t="s">
        <v>3</v>
      </c>
      <c r="F49" s="6">
        <v>0</v>
      </c>
      <c r="G49" s="7">
        <v>1562450</v>
      </c>
      <c r="H49" s="7">
        <f t="shared" si="0"/>
        <v>0</v>
      </c>
      <c r="I49" s="5" t="s">
        <v>13</v>
      </c>
      <c r="J49" s="5" t="s">
        <v>109</v>
      </c>
      <c r="K49" s="5" t="s">
        <v>110</v>
      </c>
    </row>
    <row r="50" spans="2:11" x14ac:dyDescent="0.2">
      <c r="B50" s="5">
        <v>48</v>
      </c>
      <c r="C50" s="5" t="s">
        <v>127</v>
      </c>
      <c r="D50" s="5" t="s">
        <v>128</v>
      </c>
      <c r="E50" s="5" t="s">
        <v>3</v>
      </c>
      <c r="F50" s="6">
        <v>0</v>
      </c>
      <c r="G50" s="7">
        <v>3463880</v>
      </c>
      <c r="H50" s="7">
        <f t="shared" si="0"/>
        <v>0</v>
      </c>
      <c r="I50" s="5" t="s">
        <v>13</v>
      </c>
      <c r="J50" s="5" t="s">
        <v>109</v>
      </c>
      <c r="K50" s="5" t="s">
        <v>110</v>
      </c>
    </row>
    <row r="51" spans="2:11" x14ac:dyDescent="0.2">
      <c r="B51" s="5">
        <v>49</v>
      </c>
      <c r="C51" s="5" t="s">
        <v>129</v>
      </c>
      <c r="D51" s="5" t="s">
        <v>130</v>
      </c>
      <c r="E51" s="5" t="s">
        <v>3</v>
      </c>
      <c r="F51" s="6">
        <v>0</v>
      </c>
      <c r="G51" s="7">
        <v>3182760</v>
      </c>
      <c r="H51" s="7">
        <f t="shared" si="0"/>
        <v>0</v>
      </c>
      <c r="I51" s="5" t="s">
        <v>13</v>
      </c>
      <c r="J51" s="5" t="s">
        <v>109</v>
      </c>
      <c r="K51" s="5" t="s">
        <v>110</v>
      </c>
    </row>
    <row r="52" spans="2:11" x14ac:dyDescent="0.2">
      <c r="B52" s="5">
        <v>50</v>
      </c>
      <c r="C52" s="5" t="s">
        <v>131</v>
      </c>
      <c r="D52" s="5" t="s">
        <v>132</v>
      </c>
      <c r="E52" s="5" t="s">
        <v>3</v>
      </c>
      <c r="F52" s="6">
        <v>0</v>
      </c>
      <c r="G52" s="7">
        <v>2852510</v>
      </c>
      <c r="H52" s="7">
        <f t="shared" si="0"/>
        <v>0</v>
      </c>
      <c r="I52" s="5" t="s">
        <v>13</v>
      </c>
      <c r="J52" s="5" t="s">
        <v>109</v>
      </c>
      <c r="K52" s="5" t="s">
        <v>110</v>
      </c>
    </row>
    <row r="53" spans="2:11" x14ac:dyDescent="0.2">
      <c r="B53" s="5">
        <v>51</v>
      </c>
      <c r="C53" s="5" t="s">
        <v>133</v>
      </c>
      <c r="D53" s="5" t="s">
        <v>134</v>
      </c>
      <c r="E53" s="5" t="s">
        <v>3</v>
      </c>
      <c r="F53" s="6">
        <v>0</v>
      </c>
      <c r="G53" s="7">
        <v>2372940</v>
      </c>
      <c r="H53" s="7">
        <f t="shared" si="0"/>
        <v>0</v>
      </c>
      <c r="I53" s="5" t="s">
        <v>13</v>
      </c>
      <c r="J53" s="5" t="s">
        <v>109</v>
      </c>
      <c r="K53" s="5" t="s">
        <v>110</v>
      </c>
    </row>
    <row r="54" spans="2:11" x14ac:dyDescent="0.2">
      <c r="B54" s="5">
        <v>52</v>
      </c>
      <c r="C54" s="5" t="s">
        <v>135</v>
      </c>
      <c r="D54" s="5" t="s">
        <v>136</v>
      </c>
      <c r="E54" s="5" t="s">
        <v>3</v>
      </c>
      <c r="F54" s="6">
        <v>0</v>
      </c>
      <c r="G54" s="7">
        <v>2080350</v>
      </c>
      <c r="H54" s="7">
        <f t="shared" si="0"/>
        <v>0</v>
      </c>
      <c r="I54" s="5" t="s">
        <v>13</v>
      </c>
      <c r="J54" s="5" t="s">
        <v>109</v>
      </c>
      <c r="K54" s="5" t="s">
        <v>110</v>
      </c>
    </row>
    <row r="55" spans="2:11" x14ac:dyDescent="0.2">
      <c r="B55" s="5">
        <v>53</v>
      </c>
      <c r="C55" s="5" t="s">
        <v>137</v>
      </c>
      <c r="D55" s="5" t="s">
        <v>138</v>
      </c>
      <c r="E55" s="5" t="s">
        <v>3</v>
      </c>
      <c r="F55" s="6">
        <v>0</v>
      </c>
      <c r="G55" s="7">
        <v>1936710</v>
      </c>
      <c r="H55" s="7">
        <f t="shared" si="0"/>
        <v>0</v>
      </c>
      <c r="I55" s="5" t="s">
        <v>13</v>
      </c>
      <c r="J55" s="5" t="s">
        <v>109</v>
      </c>
      <c r="K55" s="5" t="s">
        <v>110</v>
      </c>
    </row>
    <row r="56" spans="2:11" x14ac:dyDescent="0.2">
      <c r="B56" s="5">
        <v>54</v>
      </c>
      <c r="C56" s="5" t="s">
        <v>139</v>
      </c>
      <c r="D56" s="5" t="s">
        <v>140</v>
      </c>
      <c r="E56" s="5" t="s">
        <v>3</v>
      </c>
      <c r="F56" s="6">
        <v>0</v>
      </c>
      <c r="G56" s="7">
        <v>1598810</v>
      </c>
      <c r="H56" s="7">
        <f t="shared" si="0"/>
        <v>0</v>
      </c>
      <c r="I56" s="5" t="s">
        <v>13</v>
      </c>
      <c r="J56" s="5" t="s">
        <v>109</v>
      </c>
      <c r="K56" s="5" t="s">
        <v>110</v>
      </c>
    </row>
    <row r="57" spans="2:11" x14ac:dyDescent="0.2">
      <c r="B57" s="5">
        <v>55</v>
      </c>
      <c r="C57" s="5" t="s">
        <v>141</v>
      </c>
      <c r="D57" s="5" t="s">
        <v>142</v>
      </c>
      <c r="E57" s="5" t="s">
        <v>3</v>
      </c>
      <c r="F57" s="6">
        <v>0</v>
      </c>
      <c r="G57" s="7">
        <v>1420910</v>
      </c>
      <c r="H57" s="7">
        <f t="shared" si="0"/>
        <v>0</v>
      </c>
      <c r="I57" s="5" t="s">
        <v>13</v>
      </c>
      <c r="J57" s="5" t="s">
        <v>109</v>
      </c>
      <c r="K57" s="5" t="s">
        <v>110</v>
      </c>
    </row>
    <row r="58" spans="2:11" x14ac:dyDescent="0.2">
      <c r="B58" s="5">
        <v>56</v>
      </c>
      <c r="C58" s="5" t="s">
        <v>143</v>
      </c>
      <c r="D58" s="5" t="s">
        <v>144</v>
      </c>
      <c r="E58" s="5" t="s">
        <v>3</v>
      </c>
      <c r="F58" s="6">
        <v>0</v>
      </c>
      <c r="G58" s="7">
        <v>1430240</v>
      </c>
      <c r="H58" s="7">
        <f t="shared" si="0"/>
        <v>0</v>
      </c>
      <c r="I58" s="5" t="s">
        <v>13</v>
      </c>
      <c r="J58" s="5" t="s">
        <v>109</v>
      </c>
      <c r="K58" s="5" t="s">
        <v>110</v>
      </c>
    </row>
    <row r="59" spans="2:11" x14ac:dyDescent="0.2">
      <c r="B59" s="5">
        <v>57</v>
      </c>
      <c r="C59" s="5" t="s">
        <v>145</v>
      </c>
      <c r="D59" s="5" t="s">
        <v>146</v>
      </c>
      <c r="E59" s="5" t="s">
        <v>3</v>
      </c>
      <c r="F59" s="6">
        <v>0</v>
      </c>
      <c r="G59" s="7">
        <v>1141560</v>
      </c>
      <c r="H59" s="7">
        <f t="shared" si="0"/>
        <v>0</v>
      </c>
      <c r="I59" s="5" t="s">
        <v>13</v>
      </c>
      <c r="J59" s="5" t="s">
        <v>109</v>
      </c>
      <c r="K59" s="5" t="s">
        <v>110</v>
      </c>
    </row>
    <row r="60" spans="2:11" x14ac:dyDescent="0.2">
      <c r="B60" s="5">
        <v>58</v>
      </c>
      <c r="C60" s="5" t="s">
        <v>147</v>
      </c>
      <c r="D60" s="5" t="s">
        <v>148</v>
      </c>
      <c r="E60" s="5" t="s">
        <v>3</v>
      </c>
      <c r="F60" s="6">
        <v>0</v>
      </c>
      <c r="G60" s="7">
        <v>2132880</v>
      </c>
      <c r="H60" s="7">
        <f t="shared" si="0"/>
        <v>0</v>
      </c>
      <c r="I60" s="5" t="s">
        <v>13</v>
      </c>
      <c r="J60" s="5" t="s">
        <v>109</v>
      </c>
      <c r="K60" s="5" t="s">
        <v>110</v>
      </c>
    </row>
    <row r="61" spans="2:11" x14ac:dyDescent="0.2">
      <c r="B61" s="5">
        <v>59</v>
      </c>
      <c r="C61" s="5" t="s">
        <v>149</v>
      </c>
      <c r="D61" s="5" t="s">
        <v>150</v>
      </c>
      <c r="E61" s="5" t="s">
        <v>3</v>
      </c>
      <c r="F61" s="6">
        <v>0</v>
      </c>
      <c r="G61" s="7">
        <v>1953280</v>
      </c>
      <c r="H61" s="7">
        <f t="shared" si="0"/>
        <v>0</v>
      </c>
      <c r="I61" s="5" t="s">
        <v>13</v>
      </c>
      <c r="J61" s="5" t="s">
        <v>109</v>
      </c>
      <c r="K61" s="5" t="s">
        <v>110</v>
      </c>
    </row>
    <row r="62" spans="2:11" x14ac:dyDescent="0.2">
      <c r="B62" s="5">
        <v>60</v>
      </c>
      <c r="C62" s="5" t="s">
        <v>151</v>
      </c>
      <c r="D62" s="5" t="s">
        <v>152</v>
      </c>
      <c r="E62" s="5" t="s">
        <v>3</v>
      </c>
      <c r="F62" s="6">
        <v>0</v>
      </c>
      <c r="G62" s="7">
        <v>1715210</v>
      </c>
      <c r="H62" s="7">
        <f t="shared" si="0"/>
        <v>0</v>
      </c>
      <c r="I62" s="5" t="s">
        <v>13</v>
      </c>
      <c r="J62" s="5" t="s">
        <v>109</v>
      </c>
      <c r="K62" s="5" t="s">
        <v>110</v>
      </c>
    </row>
    <row r="63" spans="2:11" x14ac:dyDescent="0.2">
      <c r="B63" s="5">
        <v>61</v>
      </c>
      <c r="C63" s="5" t="s">
        <v>153</v>
      </c>
      <c r="D63" s="5" t="s">
        <v>154</v>
      </c>
      <c r="E63" s="5" t="s">
        <v>3</v>
      </c>
      <c r="F63" s="6">
        <v>0</v>
      </c>
      <c r="G63" s="7">
        <v>1649380</v>
      </c>
      <c r="H63" s="7">
        <f t="shared" si="0"/>
        <v>0</v>
      </c>
      <c r="I63" s="5" t="s">
        <v>13</v>
      </c>
      <c r="J63" s="5" t="s">
        <v>109</v>
      </c>
      <c r="K63" s="5" t="s">
        <v>110</v>
      </c>
    </row>
    <row r="64" spans="2:11" x14ac:dyDescent="0.2">
      <c r="B64" s="5">
        <v>62</v>
      </c>
      <c r="C64" s="5" t="s">
        <v>155</v>
      </c>
      <c r="D64" s="5" t="s">
        <v>156</v>
      </c>
      <c r="E64" s="5" t="s">
        <v>3</v>
      </c>
      <c r="F64" s="6">
        <v>0</v>
      </c>
      <c r="G64" s="7">
        <v>1416740</v>
      </c>
      <c r="H64" s="7">
        <f t="shared" si="0"/>
        <v>0</v>
      </c>
      <c r="I64" s="5" t="s">
        <v>13</v>
      </c>
      <c r="J64" s="5" t="s">
        <v>109</v>
      </c>
      <c r="K64" s="5" t="s">
        <v>110</v>
      </c>
    </row>
    <row r="65" spans="2:11" x14ac:dyDescent="0.2">
      <c r="B65" s="5">
        <v>63</v>
      </c>
      <c r="C65" s="5" t="s">
        <v>157</v>
      </c>
      <c r="D65" s="5" t="s">
        <v>158</v>
      </c>
      <c r="E65" s="5" t="s">
        <v>3</v>
      </c>
      <c r="F65" s="6">
        <v>0</v>
      </c>
      <c r="G65" s="7">
        <v>1214170</v>
      </c>
      <c r="H65" s="7">
        <f t="shared" si="0"/>
        <v>0</v>
      </c>
      <c r="I65" s="5" t="s">
        <v>13</v>
      </c>
      <c r="J65" s="5" t="s">
        <v>109</v>
      </c>
      <c r="K65" s="5" t="s">
        <v>110</v>
      </c>
    </row>
    <row r="66" spans="2:11" x14ac:dyDescent="0.2">
      <c r="B66" s="5">
        <v>64</v>
      </c>
      <c r="C66" s="5" t="s">
        <v>159</v>
      </c>
      <c r="D66" s="5" t="s">
        <v>160</v>
      </c>
      <c r="E66" s="5" t="s">
        <v>3</v>
      </c>
      <c r="F66" s="6">
        <v>0</v>
      </c>
      <c r="G66" s="7">
        <v>1092010</v>
      </c>
      <c r="H66" s="7">
        <f t="shared" si="0"/>
        <v>0</v>
      </c>
      <c r="I66" s="5" t="s">
        <v>13</v>
      </c>
      <c r="J66" s="5" t="s">
        <v>109</v>
      </c>
      <c r="K66" s="5" t="s">
        <v>110</v>
      </c>
    </row>
    <row r="67" spans="2:11" x14ac:dyDescent="0.2">
      <c r="B67" s="5">
        <v>65</v>
      </c>
      <c r="C67" s="5" t="s">
        <v>161</v>
      </c>
      <c r="D67" s="5" t="s">
        <v>162</v>
      </c>
      <c r="E67" s="5" t="s">
        <v>3</v>
      </c>
      <c r="F67" s="6">
        <v>0</v>
      </c>
      <c r="G67" s="7">
        <v>893250</v>
      </c>
      <c r="H67" s="7">
        <f t="shared" si="0"/>
        <v>0</v>
      </c>
      <c r="I67" s="5" t="s">
        <v>13</v>
      </c>
      <c r="J67" s="5" t="s">
        <v>109</v>
      </c>
      <c r="K67" s="5" t="s">
        <v>110</v>
      </c>
    </row>
    <row r="68" spans="2:11" x14ac:dyDescent="0.2">
      <c r="B68" s="5">
        <v>66</v>
      </c>
      <c r="C68" s="5" t="s">
        <v>163</v>
      </c>
      <c r="D68" s="5" t="s">
        <v>164</v>
      </c>
      <c r="E68" s="5" t="s">
        <v>3</v>
      </c>
      <c r="F68" s="6">
        <v>0</v>
      </c>
      <c r="G68" s="7">
        <v>692590</v>
      </c>
      <c r="H68" s="7">
        <f t="shared" ref="H68:H131" si="1">IF(F68&lt;&gt;"",G68*F68,0)</f>
        <v>0</v>
      </c>
      <c r="I68" s="5" t="s">
        <v>13</v>
      </c>
      <c r="J68" s="5" t="s">
        <v>109</v>
      </c>
      <c r="K68" s="5" t="s">
        <v>165</v>
      </c>
    </row>
    <row r="69" spans="2:11" x14ac:dyDescent="0.2">
      <c r="B69" s="5">
        <v>67</v>
      </c>
      <c r="C69" s="5" t="s">
        <v>166</v>
      </c>
      <c r="D69" s="5" t="s">
        <v>167</v>
      </c>
      <c r="E69" s="5" t="s">
        <v>3</v>
      </c>
      <c r="F69" s="6">
        <v>0</v>
      </c>
      <c r="G69" s="7">
        <v>171080</v>
      </c>
      <c r="H69" s="7">
        <f t="shared" si="1"/>
        <v>0</v>
      </c>
      <c r="I69" s="5" t="s">
        <v>13</v>
      </c>
      <c r="J69" s="5" t="s">
        <v>168</v>
      </c>
      <c r="K69" s="5" t="s">
        <v>169</v>
      </c>
    </row>
    <row r="70" spans="2:11" x14ac:dyDescent="0.2">
      <c r="B70" s="5">
        <v>68</v>
      </c>
      <c r="C70" s="5" t="s">
        <v>170</v>
      </c>
      <c r="D70" s="5" t="s">
        <v>171</v>
      </c>
      <c r="E70" s="5" t="s">
        <v>3</v>
      </c>
      <c r="F70" s="6">
        <v>0</v>
      </c>
      <c r="G70" s="7">
        <v>106710</v>
      </c>
      <c r="H70" s="7">
        <f t="shared" si="1"/>
        <v>0</v>
      </c>
      <c r="I70" s="5" t="s">
        <v>13</v>
      </c>
      <c r="J70" s="5" t="s">
        <v>168</v>
      </c>
      <c r="K70" s="5" t="s">
        <v>172</v>
      </c>
    </row>
    <row r="71" spans="2:11" x14ac:dyDescent="0.2">
      <c r="B71" s="5">
        <v>69</v>
      </c>
      <c r="C71" s="5" t="s">
        <v>173</v>
      </c>
      <c r="D71" s="5" t="s">
        <v>174</v>
      </c>
      <c r="E71" s="5" t="s">
        <v>22</v>
      </c>
      <c r="F71" s="6">
        <v>0</v>
      </c>
      <c r="G71" s="7">
        <v>11770</v>
      </c>
      <c r="H71" s="7">
        <f t="shared" si="1"/>
        <v>0</v>
      </c>
      <c r="I71" s="5" t="s">
        <v>13</v>
      </c>
      <c r="J71" s="5" t="s">
        <v>175</v>
      </c>
      <c r="K71" s="5" t="s">
        <v>176</v>
      </c>
    </row>
    <row r="72" spans="2:11" x14ac:dyDescent="0.2">
      <c r="B72" s="5">
        <v>70</v>
      </c>
      <c r="C72" s="5" t="s">
        <v>177</v>
      </c>
      <c r="D72" s="5" t="s">
        <v>178</v>
      </c>
      <c r="E72" s="5" t="s">
        <v>22</v>
      </c>
      <c r="F72" s="6">
        <v>0</v>
      </c>
      <c r="G72" s="7">
        <v>12820</v>
      </c>
      <c r="H72" s="7">
        <f t="shared" si="1"/>
        <v>0</v>
      </c>
      <c r="I72" s="5" t="s">
        <v>13</v>
      </c>
      <c r="J72" s="5" t="s">
        <v>175</v>
      </c>
      <c r="K72" s="5" t="s">
        <v>176</v>
      </c>
    </row>
    <row r="73" spans="2:11" x14ac:dyDescent="0.2">
      <c r="B73" s="5">
        <v>71</v>
      </c>
      <c r="C73" s="5" t="s">
        <v>179</v>
      </c>
      <c r="D73" s="5" t="s">
        <v>180</v>
      </c>
      <c r="E73" s="5" t="s">
        <v>22</v>
      </c>
      <c r="F73" s="6">
        <v>0</v>
      </c>
      <c r="G73" s="7">
        <v>2580</v>
      </c>
      <c r="H73" s="7">
        <f t="shared" si="1"/>
        <v>0</v>
      </c>
      <c r="I73" s="5" t="s">
        <v>13</v>
      </c>
      <c r="J73" s="5" t="s">
        <v>175</v>
      </c>
      <c r="K73" s="5" t="s">
        <v>176</v>
      </c>
    </row>
    <row r="74" spans="2:11" x14ac:dyDescent="0.2">
      <c r="B74" s="5">
        <v>72</v>
      </c>
      <c r="C74" s="5" t="s">
        <v>181</v>
      </c>
      <c r="D74" s="5" t="s">
        <v>182</v>
      </c>
      <c r="E74" s="5" t="s">
        <v>22</v>
      </c>
      <c r="F74" s="6">
        <v>0</v>
      </c>
      <c r="G74" s="7">
        <v>6960</v>
      </c>
      <c r="H74" s="7">
        <f t="shared" si="1"/>
        <v>0</v>
      </c>
      <c r="I74" s="5" t="s">
        <v>13</v>
      </c>
      <c r="J74" s="5" t="s">
        <v>175</v>
      </c>
      <c r="K74" s="5" t="s">
        <v>183</v>
      </c>
    </row>
    <row r="75" spans="2:11" x14ac:dyDescent="0.2">
      <c r="B75" s="5">
        <v>73</v>
      </c>
      <c r="C75" s="5" t="s">
        <v>184</v>
      </c>
      <c r="D75" s="5" t="s">
        <v>185</v>
      </c>
      <c r="E75" s="5" t="s">
        <v>22</v>
      </c>
      <c r="F75" s="6">
        <v>0</v>
      </c>
      <c r="G75" s="7">
        <v>7610</v>
      </c>
      <c r="H75" s="7">
        <f t="shared" si="1"/>
        <v>0</v>
      </c>
      <c r="I75" s="5" t="s">
        <v>13</v>
      </c>
      <c r="J75" s="5" t="s">
        <v>175</v>
      </c>
      <c r="K75" s="5" t="s">
        <v>183</v>
      </c>
    </row>
    <row r="76" spans="2:11" x14ac:dyDescent="0.2">
      <c r="B76" s="5">
        <v>74</v>
      </c>
      <c r="C76" s="5" t="s">
        <v>186</v>
      </c>
      <c r="D76" s="5" t="s">
        <v>187</v>
      </c>
      <c r="E76" s="5" t="s">
        <v>22</v>
      </c>
      <c r="F76" s="6">
        <v>0</v>
      </c>
      <c r="G76" s="7">
        <v>7410</v>
      </c>
      <c r="H76" s="7">
        <f t="shared" si="1"/>
        <v>0</v>
      </c>
      <c r="I76" s="5" t="s">
        <v>13</v>
      </c>
      <c r="J76" s="5" t="s">
        <v>175</v>
      </c>
      <c r="K76" s="5" t="s">
        <v>183</v>
      </c>
    </row>
    <row r="77" spans="2:11" x14ac:dyDescent="0.2">
      <c r="B77" s="5">
        <v>75</v>
      </c>
      <c r="C77" s="5" t="s">
        <v>188</v>
      </c>
      <c r="D77" s="5" t="s">
        <v>189</v>
      </c>
      <c r="E77" s="5" t="s">
        <v>22</v>
      </c>
      <c r="F77" s="6">
        <v>0</v>
      </c>
      <c r="G77" s="7">
        <v>3380</v>
      </c>
      <c r="H77" s="7">
        <f t="shared" si="1"/>
        <v>0</v>
      </c>
      <c r="I77" s="5" t="s">
        <v>13</v>
      </c>
      <c r="J77" s="5" t="s">
        <v>175</v>
      </c>
      <c r="K77" s="5" t="s">
        <v>190</v>
      </c>
    </row>
    <row r="78" spans="2:11" x14ac:dyDescent="0.2">
      <c r="B78" s="5">
        <v>76</v>
      </c>
      <c r="C78" s="5" t="s">
        <v>191</v>
      </c>
      <c r="D78" s="5" t="s">
        <v>192</v>
      </c>
      <c r="E78" s="5" t="s">
        <v>22</v>
      </c>
      <c r="F78" s="6">
        <v>0</v>
      </c>
      <c r="G78" s="7">
        <v>12020</v>
      </c>
      <c r="H78" s="7">
        <f t="shared" si="1"/>
        <v>0</v>
      </c>
      <c r="I78" s="5" t="s">
        <v>13</v>
      </c>
      <c r="J78" s="5" t="s">
        <v>175</v>
      </c>
      <c r="K78" s="5" t="s">
        <v>183</v>
      </c>
    </row>
    <row r="79" spans="2:11" x14ac:dyDescent="0.2">
      <c r="B79" s="5">
        <v>77</v>
      </c>
      <c r="C79" s="5" t="s">
        <v>193</v>
      </c>
      <c r="D79" s="5" t="s">
        <v>194</v>
      </c>
      <c r="E79" s="5" t="s">
        <v>22</v>
      </c>
      <c r="F79" s="6">
        <v>0</v>
      </c>
      <c r="G79" s="7">
        <v>27330</v>
      </c>
      <c r="H79" s="7">
        <f t="shared" si="1"/>
        <v>0</v>
      </c>
      <c r="I79" s="5" t="s">
        <v>13</v>
      </c>
      <c r="J79" s="5" t="s">
        <v>175</v>
      </c>
      <c r="K79" s="5" t="s">
        <v>176</v>
      </c>
    </row>
    <row r="80" spans="2:11" x14ac:dyDescent="0.2">
      <c r="B80" s="5">
        <v>78</v>
      </c>
      <c r="C80" s="5" t="s">
        <v>195</v>
      </c>
      <c r="D80" s="5" t="s">
        <v>196</v>
      </c>
      <c r="E80" s="5" t="s">
        <v>22</v>
      </c>
      <c r="F80" s="6">
        <v>0</v>
      </c>
      <c r="G80" s="7">
        <v>26510</v>
      </c>
      <c r="H80" s="7">
        <f t="shared" si="1"/>
        <v>0</v>
      </c>
      <c r="I80" s="5" t="s">
        <v>13</v>
      </c>
      <c r="J80" s="5" t="s">
        <v>175</v>
      </c>
      <c r="K80" s="5" t="s">
        <v>176</v>
      </c>
    </row>
    <row r="81" spans="2:11" x14ac:dyDescent="0.2">
      <c r="B81" s="5">
        <v>79</v>
      </c>
      <c r="C81" s="5" t="s">
        <v>197</v>
      </c>
      <c r="D81" s="5" t="s">
        <v>198</v>
      </c>
      <c r="E81" s="5" t="s">
        <v>22</v>
      </c>
      <c r="F81" s="6">
        <v>0</v>
      </c>
      <c r="G81" s="7">
        <v>55900</v>
      </c>
      <c r="H81" s="7">
        <f t="shared" si="1"/>
        <v>0</v>
      </c>
      <c r="I81" s="5" t="s">
        <v>13</v>
      </c>
      <c r="J81" s="5" t="s">
        <v>175</v>
      </c>
      <c r="K81" s="5" t="s">
        <v>199</v>
      </c>
    </row>
    <row r="82" spans="2:11" x14ac:dyDescent="0.2">
      <c r="B82" s="5">
        <v>80</v>
      </c>
      <c r="C82" s="5" t="s">
        <v>200</v>
      </c>
      <c r="D82" s="5" t="s">
        <v>201</v>
      </c>
      <c r="E82" s="5" t="s">
        <v>18</v>
      </c>
      <c r="F82" s="6">
        <v>0</v>
      </c>
      <c r="G82" s="7">
        <v>51740</v>
      </c>
      <c r="H82" s="7">
        <f t="shared" si="1"/>
        <v>0</v>
      </c>
      <c r="I82" s="5" t="s">
        <v>13</v>
      </c>
      <c r="J82" s="5" t="s">
        <v>175</v>
      </c>
      <c r="K82" s="5" t="s">
        <v>202</v>
      </c>
    </row>
    <row r="83" spans="2:11" x14ac:dyDescent="0.2">
      <c r="B83" s="5">
        <v>81</v>
      </c>
      <c r="C83" s="5" t="s">
        <v>203</v>
      </c>
      <c r="D83" s="5" t="s">
        <v>204</v>
      </c>
      <c r="E83" s="5" t="s">
        <v>18</v>
      </c>
      <c r="F83" s="6">
        <v>0</v>
      </c>
      <c r="G83" s="7">
        <v>58480</v>
      </c>
      <c r="H83" s="7">
        <f t="shared" si="1"/>
        <v>0</v>
      </c>
      <c r="I83" s="5" t="s">
        <v>13</v>
      </c>
      <c r="J83" s="5" t="s">
        <v>175</v>
      </c>
      <c r="K83" s="5" t="s">
        <v>205</v>
      </c>
    </row>
    <row r="84" spans="2:11" x14ac:dyDescent="0.2">
      <c r="B84" s="5">
        <v>82</v>
      </c>
      <c r="C84" s="5" t="s">
        <v>206</v>
      </c>
      <c r="D84" s="5" t="s">
        <v>207</v>
      </c>
      <c r="E84" s="5" t="s">
        <v>18</v>
      </c>
      <c r="F84" s="6">
        <v>0</v>
      </c>
      <c r="G84" s="7">
        <v>57270</v>
      </c>
      <c r="H84" s="7">
        <f t="shared" si="1"/>
        <v>0</v>
      </c>
      <c r="I84" s="5" t="s">
        <v>13</v>
      </c>
      <c r="J84" s="5" t="s">
        <v>175</v>
      </c>
      <c r="K84" s="5" t="s">
        <v>208</v>
      </c>
    </row>
    <row r="85" spans="2:11" x14ac:dyDescent="0.2">
      <c r="B85" s="5">
        <v>83</v>
      </c>
      <c r="C85" s="5" t="s">
        <v>209</v>
      </c>
      <c r="D85" s="5" t="s">
        <v>210</v>
      </c>
      <c r="E85" s="5" t="s">
        <v>18</v>
      </c>
      <c r="F85" s="6">
        <v>0</v>
      </c>
      <c r="G85" s="7">
        <v>64030</v>
      </c>
      <c r="H85" s="7">
        <f t="shared" si="1"/>
        <v>0</v>
      </c>
      <c r="I85" s="5" t="s">
        <v>13</v>
      </c>
      <c r="J85" s="5" t="s">
        <v>175</v>
      </c>
      <c r="K85" s="5" t="s">
        <v>211</v>
      </c>
    </row>
    <row r="86" spans="2:11" x14ac:dyDescent="0.2">
      <c r="B86" s="5">
        <v>84</v>
      </c>
      <c r="C86" s="5" t="s">
        <v>212</v>
      </c>
      <c r="D86" s="5" t="s">
        <v>213</v>
      </c>
      <c r="E86" s="5" t="s">
        <v>18</v>
      </c>
      <c r="F86" s="6">
        <v>0</v>
      </c>
      <c r="G86" s="7">
        <v>65670</v>
      </c>
      <c r="H86" s="7">
        <f t="shared" si="1"/>
        <v>0</v>
      </c>
      <c r="I86" s="5" t="s">
        <v>13</v>
      </c>
      <c r="J86" s="5" t="s">
        <v>175</v>
      </c>
      <c r="K86" s="5" t="s">
        <v>214</v>
      </c>
    </row>
    <row r="87" spans="2:11" x14ac:dyDescent="0.2">
      <c r="B87" s="5">
        <v>85</v>
      </c>
      <c r="C87" s="5" t="s">
        <v>215</v>
      </c>
      <c r="D87" s="5" t="s">
        <v>216</v>
      </c>
      <c r="E87" s="5" t="s">
        <v>12</v>
      </c>
      <c r="F87" s="6">
        <v>0</v>
      </c>
      <c r="G87" s="7">
        <v>18700</v>
      </c>
      <c r="H87" s="7">
        <f t="shared" si="1"/>
        <v>0</v>
      </c>
      <c r="I87" s="5" t="s">
        <v>13</v>
      </c>
      <c r="J87" s="5" t="s">
        <v>217</v>
      </c>
      <c r="K87" s="5" t="s">
        <v>218</v>
      </c>
    </row>
    <row r="88" spans="2:11" x14ac:dyDescent="0.2">
      <c r="B88" s="5">
        <v>86</v>
      </c>
      <c r="C88" s="5" t="s">
        <v>219</v>
      </c>
      <c r="D88" s="5" t="s">
        <v>220</v>
      </c>
      <c r="E88" s="5" t="s">
        <v>12</v>
      </c>
      <c r="F88" s="6">
        <v>0</v>
      </c>
      <c r="G88" s="7">
        <v>47080</v>
      </c>
      <c r="H88" s="7">
        <f t="shared" si="1"/>
        <v>0</v>
      </c>
      <c r="I88" s="5" t="s">
        <v>13</v>
      </c>
      <c r="J88" s="5" t="s">
        <v>217</v>
      </c>
      <c r="K88" s="5" t="s">
        <v>218</v>
      </c>
    </row>
    <row r="89" spans="2:11" x14ac:dyDescent="0.2">
      <c r="B89" s="5">
        <v>87</v>
      </c>
      <c r="C89" s="5" t="s">
        <v>221</v>
      </c>
      <c r="D89" s="5" t="s">
        <v>222</v>
      </c>
      <c r="E89" s="5" t="s">
        <v>3</v>
      </c>
      <c r="F89" s="6">
        <v>0</v>
      </c>
      <c r="G89" s="7">
        <v>11530</v>
      </c>
      <c r="H89" s="7">
        <f t="shared" si="1"/>
        <v>0</v>
      </c>
      <c r="I89" s="5" t="s">
        <v>13</v>
      </c>
      <c r="J89" s="5" t="s">
        <v>223</v>
      </c>
      <c r="K89" s="5" t="s">
        <v>224</v>
      </c>
    </row>
    <row r="90" spans="2:11" x14ac:dyDescent="0.2">
      <c r="B90" s="5">
        <v>88</v>
      </c>
      <c r="C90" s="5" t="s">
        <v>225</v>
      </c>
      <c r="D90" s="5" t="s">
        <v>226</v>
      </c>
      <c r="E90" s="5" t="s">
        <v>3</v>
      </c>
      <c r="F90" s="6">
        <v>0</v>
      </c>
      <c r="G90" s="7">
        <v>9150</v>
      </c>
      <c r="H90" s="7">
        <f t="shared" si="1"/>
        <v>0</v>
      </c>
      <c r="I90" s="5" t="s">
        <v>13</v>
      </c>
      <c r="J90" s="5" t="s">
        <v>223</v>
      </c>
      <c r="K90" s="5" t="s">
        <v>224</v>
      </c>
    </row>
    <row r="91" spans="2:11" x14ac:dyDescent="0.2">
      <c r="B91" s="5">
        <v>89</v>
      </c>
      <c r="C91" s="5" t="s">
        <v>227</v>
      </c>
      <c r="D91" s="5" t="s">
        <v>228</v>
      </c>
      <c r="E91" s="5" t="s">
        <v>3</v>
      </c>
      <c r="F91" s="6">
        <v>0</v>
      </c>
      <c r="G91" s="7">
        <v>7600</v>
      </c>
      <c r="H91" s="7">
        <f t="shared" si="1"/>
        <v>0</v>
      </c>
      <c r="I91" s="5" t="s">
        <v>13</v>
      </c>
      <c r="J91" s="5" t="s">
        <v>223</v>
      </c>
      <c r="K91" s="5" t="s">
        <v>224</v>
      </c>
    </row>
    <row r="92" spans="2:11" x14ac:dyDescent="0.2">
      <c r="B92" s="5">
        <v>90</v>
      </c>
      <c r="C92" s="5" t="s">
        <v>229</v>
      </c>
      <c r="D92" s="5" t="s">
        <v>230</v>
      </c>
      <c r="E92" s="5" t="s">
        <v>3</v>
      </c>
      <c r="F92" s="6">
        <v>0</v>
      </c>
      <c r="G92" s="7">
        <v>5670</v>
      </c>
      <c r="H92" s="7">
        <f t="shared" si="1"/>
        <v>0</v>
      </c>
      <c r="I92" s="5" t="s">
        <v>13</v>
      </c>
      <c r="J92" s="5" t="s">
        <v>223</v>
      </c>
      <c r="K92" s="5" t="s">
        <v>224</v>
      </c>
    </row>
    <row r="93" spans="2:11" x14ac:dyDescent="0.2">
      <c r="B93" s="5">
        <v>91</v>
      </c>
      <c r="C93" s="5" t="s">
        <v>231</v>
      </c>
      <c r="D93" s="5" t="s">
        <v>232</v>
      </c>
      <c r="E93" s="5" t="s">
        <v>3</v>
      </c>
      <c r="F93" s="6">
        <v>0</v>
      </c>
      <c r="G93" s="7">
        <v>5460</v>
      </c>
      <c r="H93" s="7">
        <f t="shared" si="1"/>
        <v>0</v>
      </c>
      <c r="I93" s="5" t="s">
        <v>13</v>
      </c>
      <c r="J93" s="5" t="s">
        <v>223</v>
      </c>
      <c r="K93" s="5" t="s">
        <v>224</v>
      </c>
    </row>
    <row r="94" spans="2:11" x14ac:dyDescent="0.2">
      <c r="B94" s="5">
        <v>92</v>
      </c>
      <c r="C94" s="5" t="s">
        <v>233</v>
      </c>
      <c r="D94" s="5" t="s">
        <v>234</v>
      </c>
      <c r="E94" s="5" t="s">
        <v>3</v>
      </c>
      <c r="F94" s="6">
        <v>0</v>
      </c>
      <c r="G94" s="7">
        <v>4540</v>
      </c>
      <c r="H94" s="7">
        <f t="shared" si="1"/>
        <v>0</v>
      </c>
      <c r="I94" s="5" t="s">
        <v>13</v>
      </c>
      <c r="J94" s="5" t="s">
        <v>223</v>
      </c>
      <c r="K94" s="5" t="s">
        <v>224</v>
      </c>
    </row>
    <row r="95" spans="2:11" x14ac:dyDescent="0.2">
      <c r="B95" s="5">
        <v>93</v>
      </c>
      <c r="C95" s="5" t="s">
        <v>235</v>
      </c>
      <c r="D95" s="5" t="s">
        <v>236</v>
      </c>
      <c r="E95" s="5" t="s">
        <v>3</v>
      </c>
      <c r="F95" s="6">
        <v>0</v>
      </c>
      <c r="G95" s="7">
        <v>11030</v>
      </c>
      <c r="H95" s="7">
        <f t="shared" si="1"/>
        <v>0</v>
      </c>
      <c r="I95" s="5" t="s">
        <v>13</v>
      </c>
      <c r="J95" s="5" t="s">
        <v>223</v>
      </c>
      <c r="K95" s="5" t="s">
        <v>224</v>
      </c>
    </row>
    <row r="96" spans="2:11" x14ac:dyDescent="0.2">
      <c r="B96" s="5">
        <v>94</v>
      </c>
      <c r="C96" s="5" t="s">
        <v>237</v>
      </c>
      <c r="D96" s="5" t="s">
        <v>238</v>
      </c>
      <c r="E96" s="5" t="s">
        <v>3</v>
      </c>
      <c r="F96" s="6">
        <v>0</v>
      </c>
      <c r="G96" s="7">
        <v>8350</v>
      </c>
      <c r="H96" s="7">
        <f t="shared" si="1"/>
        <v>0</v>
      </c>
      <c r="I96" s="5" t="s">
        <v>13</v>
      </c>
      <c r="J96" s="5" t="s">
        <v>223</v>
      </c>
      <c r="K96" s="5" t="s">
        <v>224</v>
      </c>
    </row>
    <row r="97" spans="2:11" x14ac:dyDescent="0.2">
      <c r="B97" s="5">
        <v>95</v>
      </c>
      <c r="C97" s="5" t="s">
        <v>239</v>
      </c>
      <c r="D97" s="5" t="s">
        <v>240</v>
      </c>
      <c r="E97" s="5" t="s">
        <v>3</v>
      </c>
      <c r="F97" s="6">
        <v>0</v>
      </c>
      <c r="G97" s="7">
        <v>7300</v>
      </c>
      <c r="H97" s="7">
        <f t="shared" si="1"/>
        <v>0</v>
      </c>
      <c r="I97" s="5" t="s">
        <v>13</v>
      </c>
      <c r="J97" s="5" t="s">
        <v>223</v>
      </c>
      <c r="K97" s="5" t="s">
        <v>224</v>
      </c>
    </row>
    <row r="98" spans="2:11" x14ac:dyDescent="0.2">
      <c r="B98" s="5">
        <v>96</v>
      </c>
      <c r="C98" s="5" t="s">
        <v>241</v>
      </c>
      <c r="D98" s="5" t="s">
        <v>242</v>
      </c>
      <c r="E98" s="5" t="s">
        <v>3</v>
      </c>
      <c r="F98" s="6">
        <v>0</v>
      </c>
      <c r="G98" s="7">
        <v>5370</v>
      </c>
      <c r="H98" s="7">
        <f t="shared" si="1"/>
        <v>0</v>
      </c>
      <c r="I98" s="5" t="s">
        <v>13</v>
      </c>
      <c r="J98" s="5" t="s">
        <v>223</v>
      </c>
      <c r="K98" s="5" t="s">
        <v>224</v>
      </c>
    </row>
    <row r="99" spans="2:11" x14ac:dyDescent="0.2">
      <c r="B99" s="5">
        <v>97</v>
      </c>
      <c r="C99" s="5" t="s">
        <v>243</v>
      </c>
      <c r="D99" s="5" t="s">
        <v>244</v>
      </c>
      <c r="E99" s="5" t="s">
        <v>3</v>
      </c>
      <c r="F99" s="6">
        <v>0</v>
      </c>
      <c r="G99" s="7">
        <v>4930</v>
      </c>
      <c r="H99" s="7">
        <f t="shared" si="1"/>
        <v>0</v>
      </c>
      <c r="I99" s="5" t="s">
        <v>13</v>
      </c>
      <c r="J99" s="5" t="s">
        <v>223</v>
      </c>
      <c r="K99" s="5" t="s">
        <v>224</v>
      </c>
    </row>
    <row r="100" spans="2:11" x14ac:dyDescent="0.2">
      <c r="B100" s="5">
        <v>98</v>
      </c>
      <c r="C100" s="5" t="s">
        <v>245</v>
      </c>
      <c r="D100" s="5" t="s">
        <v>246</v>
      </c>
      <c r="E100" s="5" t="s">
        <v>3</v>
      </c>
      <c r="F100" s="6">
        <v>0</v>
      </c>
      <c r="G100" s="7">
        <v>4370</v>
      </c>
      <c r="H100" s="7">
        <f t="shared" si="1"/>
        <v>0</v>
      </c>
      <c r="I100" s="5" t="s">
        <v>13</v>
      </c>
      <c r="J100" s="5" t="s">
        <v>223</v>
      </c>
      <c r="K100" s="5" t="s">
        <v>224</v>
      </c>
    </row>
    <row r="101" spans="2:11" x14ac:dyDescent="0.2">
      <c r="B101" s="5">
        <v>99</v>
      </c>
      <c r="C101" s="5" t="s">
        <v>247</v>
      </c>
      <c r="D101" s="5" t="s">
        <v>248</v>
      </c>
      <c r="E101" s="5" t="s">
        <v>3</v>
      </c>
      <c r="F101" s="6">
        <v>0</v>
      </c>
      <c r="G101" s="7">
        <v>214770</v>
      </c>
      <c r="H101" s="7">
        <f t="shared" si="1"/>
        <v>0</v>
      </c>
      <c r="I101" s="5" t="s">
        <v>13</v>
      </c>
      <c r="J101" s="5" t="s">
        <v>223</v>
      </c>
      <c r="K101" s="5" t="s">
        <v>249</v>
      </c>
    </row>
    <row r="102" spans="2:11" x14ac:dyDescent="0.2">
      <c r="B102" s="5">
        <v>100</v>
      </c>
      <c r="C102" s="5" t="s">
        <v>250</v>
      </c>
      <c r="D102" s="5" t="s">
        <v>251</v>
      </c>
      <c r="E102" s="5" t="s">
        <v>3</v>
      </c>
      <c r="F102" s="6">
        <v>0</v>
      </c>
      <c r="G102" s="7">
        <v>20510</v>
      </c>
      <c r="H102" s="7">
        <f t="shared" si="1"/>
        <v>0</v>
      </c>
      <c r="I102" s="5" t="s">
        <v>13</v>
      </c>
      <c r="J102" s="5" t="s">
        <v>223</v>
      </c>
      <c r="K102" s="5" t="s">
        <v>249</v>
      </c>
    </row>
    <row r="103" spans="2:11" x14ac:dyDescent="0.2">
      <c r="B103" s="5">
        <v>101</v>
      </c>
      <c r="C103" s="5" t="s">
        <v>252</v>
      </c>
      <c r="D103" s="5" t="s">
        <v>253</v>
      </c>
      <c r="E103" s="5" t="s">
        <v>3</v>
      </c>
      <c r="F103" s="6">
        <v>0</v>
      </c>
      <c r="G103" s="7">
        <v>23530</v>
      </c>
      <c r="H103" s="7">
        <f t="shared" si="1"/>
        <v>0</v>
      </c>
      <c r="I103" s="5" t="s">
        <v>13</v>
      </c>
      <c r="J103" s="5" t="s">
        <v>223</v>
      </c>
      <c r="K103" s="5" t="s">
        <v>249</v>
      </c>
    </row>
    <row r="104" spans="2:11" x14ac:dyDescent="0.2">
      <c r="B104" s="5">
        <v>102</v>
      </c>
      <c r="C104" s="5" t="s">
        <v>254</v>
      </c>
      <c r="D104" s="5" t="s">
        <v>255</v>
      </c>
      <c r="E104" s="5" t="s">
        <v>3</v>
      </c>
      <c r="F104" s="6">
        <v>0</v>
      </c>
      <c r="G104" s="7">
        <v>16520</v>
      </c>
      <c r="H104" s="7">
        <f t="shared" si="1"/>
        <v>0</v>
      </c>
      <c r="I104" s="5" t="s">
        <v>13</v>
      </c>
      <c r="J104" s="5" t="s">
        <v>223</v>
      </c>
      <c r="K104" s="5" t="s">
        <v>249</v>
      </c>
    </row>
    <row r="105" spans="2:11" x14ac:dyDescent="0.2">
      <c r="B105" s="5">
        <v>103</v>
      </c>
      <c r="C105" s="5" t="s">
        <v>256</v>
      </c>
      <c r="D105" s="5" t="s">
        <v>257</v>
      </c>
      <c r="E105" s="5" t="s">
        <v>74</v>
      </c>
      <c r="F105" s="6">
        <v>0</v>
      </c>
      <c r="G105" s="7">
        <v>8540</v>
      </c>
      <c r="H105" s="7">
        <f t="shared" si="1"/>
        <v>0</v>
      </c>
      <c r="I105" s="5" t="s">
        <v>13</v>
      </c>
      <c r="J105" s="5" t="s">
        <v>258</v>
      </c>
      <c r="K105" s="5" t="s">
        <v>259</v>
      </c>
    </row>
    <row r="106" spans="2:11" x14ac:dyDescent="0.2">
      <c r="B106" s="5">
        <v>104</v>
      </c>
      <c r="C106" s="5" t="s">
        <v>260</v>
      </c>
      <c r="D106" s="5" t="s">
        <v>261</v>
      </c>
      <c r="E106" s="5" t="s">
        <v>74</v>
      </c>
      <c r="F106" s="6">
        <v>0</v>
      </c>
      <c r="G106" s="7">
        <v>11052</v>
      </c>
      <c r="H106" s="7">
        <f t="shared" si="1"/>
        <v>0</v>
      </c>
      <c r="I106" s="5" t="s">
        <v>13</v>
      </c>
      <c r="J106" s="5" t="s">
        <v>258</v>
      </c>
      <c r="K106" s="5" t="s">
        <v>79</v>
      </c>
    </row>
    <row r="107" spans="2:11" x14ac:dyDescent="0.2">
      <c r="B107" s="5">
        <v>105</v>
      </c>
      <c r="C107" s="5" t="s">
        <v>262</v>
      </c>
      <c r="D107" s="5" t="s">
        <v>263</v>
      </c>
      <c r="E107" s="5" t="s">
        <v>74</v>
      </c>
      <c r="F107" s="6">
        <v>0</v>
      </c>
      <c r="G107" s="7">
        <v>16698</v>
      </c>
      <c r="H107" s="7">
        <f t="shared" si="1"/>
        <v>0</v>
      </c>
      <c r="I107" s="5" t="s">
        <v>13</v>
      </c>
      <c r="J107" s="5" t="s">
        <v>258</v>
      </c>
      <c r="K107" s="5" t="s">
        <v>79</v>
      </c>
    </row>
    <row r="108" spans="2:11" x14ac:dyDescent="0.2">
      <c r="B108" s="5">
        <v>106</v>
      </c>
      <c r="C108" s="5" t="s">
        <v>264</v>
      </c>
      <c r="D108" s="5" t="s">
        <v>265</v>
      </c>
      <c r="E108" s="5" t="s">
        <v>74</v>
      </c>
      <c r="F108" s="6">
        <v>0</v>
      </c>
      <c r="G108" s="7">
        <v>9629</v>
      </c>
      <c r="H108" s="7">
        <f t="shared" si="1"/>
        <v>0</v>
      </c>
      <c r="I108" s="5" t="s">
        <v>13</v>
      </c>
      <c r="J108" s="5" t="s">
        <v>258</v>
      </c>
      <c r="K108" s="5" t="s">
        <v>79</v>
      </c>
    </row>
    <row r="109" spans="2:11" x14ac:dyDescent="0.2">
      <c r="B109" s="5">
        <v>107</v>
      </c>
      <c r="C109" s="5" t="s">
        <v>266</v>
      </c>
      <c r="D109" s="5" t="s">
        <v>267</v>
      </c>
      <c r="E109" s="5" t="s">
        <v>74</v>
      </c>
      <c r="F109" s="6">
        <v>0</v>
      </c>
      <c r="G109" s="7">
        <v>6632</v>
      </c>
      <c r="H109" s="7">
        <f t="shared" si="1"/>
        <v>0</v>
      </c>
      <c r="I109" s="5" t="s">
        <v>13</v>
      </c>
      <c r="J109" s="5" t="s">
        <v>258</v>
      </c>
      <c r="K109" s="5" t="s">
        <v>79</v>
      </c>
    </row>
    <row r="110" spans="2:11" x14ac:dyDescent="0.2">
      <c r="B110" s="5">
        <v>108</v>
      </c>
      <c r="C110" s="5" t="s">
        <v>268</v>
      </c>
      <c r="D110" s="5" t="s">
        <v>269</v>
      </c>
      <c r="E110" s="5" t="s">
        <v>74</v>
      </c>
      <c r="F110" s="6">
        <v>0</v>
      </c>
      <c r="G110" s="7">
        <v>8330</v>
      </c>
      <c r="H110" s="7">
        <f t="shared" si="1"/>
        <v>0</v>
      </c>
      <c r="I110" s="5" t="s">
        <v>13</v>
      </c>
      <c r="J110" s="5" t="s">
        <v>258</v>
      </c>
      <c r="K110" s="5" t="s">
        <v>79</v>
      </c>
    </row>
    <row r="111" spans="2:11" x14ac:dyDescent="0.2">
      <c r="B111" s="5">
        <v>109</v>
      </c>
      <c r="C111" s="5" t="s">
        <v>270</v>
      </c>
      <c r="D111" s="5" t="s">
        <v>271</v>
      </c>
      <c r="E111" s="5" t="s">
        <v>22</v>
      </c>
      <c r="F111" s="6">
        <v>0</v>
      </c>
      <c r="G111" s="7">
        <v>20630</v>
      </c>
      <c r="H111" s="7">
        <f t="shared" si="1"/>
        <v>0</v>
      </c>
      <c r="I111" s="5" t="s">
        <v>13</v>
      </c>
      <c r="J111" s="5" t="s">
        <v>272</v>
      </c>
      <c r="K111" s="5" t="s">
        <v>273</v>
      </c>
    </row>
    <row r="112" spans="2:11" x14ac:dyDescent="0.2">
      <c r="B112" s="5">
        <v>110</v>
      </c>
      <c r="C112" s="5" t="s">
        <v>274</v>
      </c>
      <c r="D112" s="5" t="s">
        <v>275</v>
      </c>
      <c r="E112" s="5" t="s">
        <v>276</v>
      </c>
      <c r="F112" s="6">
        <v>0</v>
      </c>
      <c r="G112" s="7">
        <v>2830</v>
      </c>
      <c r="H112" s="7">
        <f t="shared" si="1"/>
        <v>0</v>
      </c>
      <c r="I112" s="5" t="s">
        <v>13</v>
      </c>
      <c r="J112" s="5" t="s">
        <v>272</v>
      </c>
      <c r="K112" s="5" t="s">
        <v>277</v>
      </c>
    </row>
    <row r="113" spans="2:11" x14ac:dyDescent="0.2">
      <c r="B113" s="5">
        <v>111</v>
      </c>
      <c r="C113" s="5" t="s">
        <v>278</v>
      </c>
      <c r="D113" s="5" t="s">
        <v>279</v>
      </c>
      <c r="E113" s="5" t="s">
        <v>3</v>
      </c>
      <c r="F113" s="6">
        <v>0</v>
      </c>
      <c r="G113" s="7">
        <v>4622823</v>
      </c>
      <c r="H113" s="7">
        <f t="shared" si="1"/>
        <v>0</v>
      </c>
      <c r="I113" s="5" t="s">
        <v>13</v>
      </c>
      <c r="J113" s="5" t="s">
        <v>280</v>
      </c>
      <c r="K113" s="5" t="s">
        <v>281</v>
      </c>
    </row>
    <row r="114" spans="2:11" x14ac:dyDescent="0.2">
      <c r="B114" s="5">
        <v>112</v>
      </c>
      <c r="C114" s="5" t="s">
        <v>282</v>
      </c>
      <c r="D114" s="5" t="s">
        <v>283</v>
      </c>
      <c r="E114" s="5" t="s">
        <v>3</v>
      </c>
      <c r="F114" s="6">
        <v>0</v>
      </c>
      <c r="G114" s="7">
        <v>4204270</v>
      </c>
      <c r="H114" s="7">
        <f t="shared" si="1"/>
        <v>0</v>
      </c>
      <c r="I114" s="5" t="s">
        <v>13</v>
      </c>
      <c r="J114" s="5" t="s">
        <v>280</v>
      </c>
      <c r="K114" s="5" t="s">
        <v>281</v>
      </c>
    </row>
    <row r="115" spans="2:11" x14ac:dyDescent="0.2">
      <c r="B115" s="5">
        <v>113</v>
      </c>
      <c r="C115" s="5" t="s">
        <v>284</v>
      </c>
      <c r="D115" s="5" t="s">
        <v>285</v>
      </c>
      <c r="E115" s="5" t="s">
        <v>3</v>
      </c>
      <c r="F115" s="6">
        <v>0</v>
      </c>
      <c r="G115" s="7">
        <v>3900550</v>
      </c>
      <c r="H115" s="7">
        <f t="shared" si="1"/>
        <v>0</v>
      </c>
      <c r="I115" s="5" t="s">
        <v>13</v>
      </c>
      <c r="J115" s="5" t="s">
        <v>280</v>
      </c>
      <c r="K115" s="5" t="s">
        <v>281</v>
      </c>
    </row>
    <row r="116" spans="2:11" x14ac:dyDescent="0.2">
      <c r="B116" s="5">
        <v>114</v>
      </c>
      <c r="C116" s="5" t="s">
        <v>286</v>
      </c>
      <c r="D116" s="5" t="s">
        <v>287</v>
      </c>
      <c r="E116" s="5" t="s">
        <v>3</v>
      </c>
      <c r="F116" s="6">
        <v>0</v>
      </c>
      <c r="G116" s="7">
        <v>3355360</v>
      </c>
      <c r="H116" s="7">
        <f t="shared" si="1"/>
        <v>0</v>
      </c>
      <c r="I116" s="5" t="s">
        <v>13</v>
      </c>
      <c r="J116" s="5" t="s">
        <v>280</v>
      </c>
      <c r="K116" s="5" t="s">
        <v>281</v>
      </c>
    </row>
    <row r="117" spans="2:11" x14ac:dyDescent="0.2">
      <c r="B117" s="5">
        <v>115</v>
      </c>
      <c r="C117" s="5" t="s">
        <v>288</v>
      </c>
      <c r="D117" s="5" t="s">
        <v>289</v>
      </c>
      <c r="E117" s="5" t="s">
        <v>3</v>
      </c>
      <c r="F117" s="6">
        <v>0</v>
      </c>
      <c r="G117" s="7">
        <v>3066350</v>
      </c>
      <c r="H117" s="7">
        <f t="shared" si="1"/>
        <v>0</v>
      </c>
      <c r="I117" s="5" t="s">
        <v>13</v>
      </c>
      <c r="J117" s="5" t="s">
        <v>280</v>
      </c>
      <c r="K117" s="5" t="s">
        <v>281</v>
      </c>
    </row>
    <row r="118" spans="2:11" x14ac:dyDescent="0.2">
      <c r="B118" s="5">
        <v>116</v>
      </c>
      <c r="C118" s="5" t="s">
        <v>290</v>
      </c>
      <c r="D118" s="5" t="s">
        <v>291</v>
      </c>
      <c r="E118" s="5" t="s">
        <v>3</v>
      </c>
      <c r="F118" s="6">
        <v>0</v>
      </c>
      <c r="G118" s="7">
        <v>2594950</v>
      </c>
      <c r="H118" s="7">
        <f t="shared" si="1"/>
        <v>0</v>
      </c>
      <c r="I118" s="5" t="s">
        <v>13</v>
      </c>
      <c r="J118" s="5" t="s">
        <v>280</v>
      </c>
      <c r="K118" s="5" t="s">
        <v>281</v>
      </c>
    </row>
    <row r="119" spans="2:11" x14ac:dyDescent="0.2">
      <c r="B119" s="5">
        <v>117</v>
      </c>
      <c r="C119" s="5" t="s">
        <v>292</v>
      </c>
      <c r="D119" s="5" t="s">
        <v>293</v>
      </c>
      <c r="E119" s="5" t="s">
        <v>3</v>
      </c>
      <c r="F119" s="6">
        <v>0</v>
      </c>
      <c r="G119" s="7">
        <v>2188410</v>
      </c>
      <c r="H119" s="7">
        <f t="shared" si="1"/>
        <v>0</v>
      </c>
      <c r="I119" s="5" t="s">
        <v>13</v>
      </c>
      <c r="J119" s="5" t="s">
        <v>280</v>
      </c>
      <c r="K119" s="5" t="s">
        <v>281</v>
      </c>
    </row>
    <row r="120" spans="2:11" x14ac:dyDescent="0.2">
      <c r="B120" s="5">
        <v>118</v>
      </c>
      <c r="C120" s="5" t="s">
        <v>294</v>
      </c>
      <c r="D120" s="5" t="s">
        <v>295</v>
      </c>
      <c r="E120" s="5" t="s">
        <v>3</v>
      </c>
      <c r="F120" s="6">
        <v>0</v>
      </c>
      <c r="G120" s="7">
        <v>1753520</v>
      </c>
      <c r="H120" s="7">
        <f t="shared" si="1"/>
        <v>0</v>
      </c>
      <c r="I120" s="5" t="s">
        <v>13</v>
      </c>
      <c r="J120" s="5" t="s">
        <v>280</v>
      </c>
      <c r="K120" s="5" t="s">
        <v>281</v>
      </c>
    </row>
    <row r="121" spans="2:11" x14ac:dyDescent="0.2">
      <c r="B121" s="5">
        <v>119</v>
      </c>
      <c r="C121" s="5" t="s">
        <v>296</v>
      </c>
      <c r="D121" s="5" t="s">
        <v>297</v>
      </c>
      <c r="E121" s="5" t="s">
        <v>3</v>
      </c>
      <c r="F121" s="6">
        <v>0</v>
      </c>
      <c r="G121" s="7">
        <v>1456920</v>
      </c>
      <c r="H121" s="7">
        <f t="shared" si="1"/>
        <v>0</v>
      </c>
      <c r="I121" s="5" t="s">
        <v>13</v>
      </c>
      <c r="J121" s="5" t="s">
        <v>280</v>
      </c>
      <c r="K121" s="5" t="s">
        <v>281</v>
      </c>
    </row>
    <row r="122" spans="2:11" x14ac:dyDescent="0.2">
      <c r="B122" s="5">
        <v>120</v>
      </c>
      <c r="C122" s="5" t="s">
        <v>298</v>
      </c>
      <c r="D122" s="5" t="s">
        <v>299</v>
      </c>
      <c r="E122" s="5" t="s">
        <v>3</v>
      </c>
      <c r="F122" s="6">
        <v>0</v>
      </c>
      <c r="G122" s="7">
        <v>1043560</v>
      </c>
      <c r="H122" s="7">
        <f t="shared" si="1"/>
        <v>0</v>
      </c>
      <c r="I122" s="5" t="s">
        <v>13</v>
      </c>
      <c r="J122" s="5" t="s">
        <v>280</v>
      </c>
      <c r="K122" s="5" t="s">
        <v>281</v>
      </c>
    </row>
    <row r="123" spans="2:11" x14ac:dyDescent="0.2">
      <c r="B123" s="5">
        <v>121</v>
      </c>
      <c r="C123" s="5" t="s">
        <v>300</v>
      </c>
      <c r="D123" s="5" t="s">
        <v>301</v>
      </c>
      <c r="E123" s="5" t="s">
        <v>3</v>
      </c>
      <c r="F123" s="6">
        <v>0</v>
      </c>
      <c r="G123" s="7">
        <v>3085900</v>
      </c>
      <c r="H123" s="7">
        <f t="shared" si="1"/>
        <v>0</v>
      </c>
      <c r="I123" s="5" t="s">
        <v>13</v>
      </c>
      <c r="J123" s="5" t="s">
        <v>280</v>
      </c>
      <c r="K123" s="5" t="s">
        <v>281</v>
      </c>
    </row>
    <row r="124" spans="2:11" x14ac:dyDescent="0.2">
      <c r="B124" s="5">
        <v>122</v>
      </c>
      <c r="C124" s="5" t="s">
        <v>302</v>
      </c>
      <c r="D124" s="5" t="s">
        <v>303</v>
      </c>
      <c r="E124" s="5" t="s">
        <v>3</v>
      </c>
      <c r="F124" s="6">
        <v>0</v>
      </c>
      <c r="G124" s="7">
        <v>2829820</v>
      </c>
      <c r="H124" s="7">
        <f t="shared" si="1"/>
        <v>0</v>
      </c>
      <c r="I124" s="5" t="s">
        <v>13</v>
      </c>
      <c r="J124" s="5" t="s">
        <v>280</v>
      </c>
      <c r="K124" s="5" t="s">
        <v>281</v>
      </c>
    </row>
    <row r="125" spans="2:11" x14ac:dyDescent="0.2">
      <c r="B125" s="5">
        <v>123</v>
      </c>
      <c r="C125" s="5" t="s">
        <v>304</v>
      </c>
      <c r="D125" s="5" t="s">
        <v>305</v>
      </c>
      <c r="E125" s="5" t="s">
        <v>3</v>
      </c>
      <c r="F125" s="6">
        <v>0</v>
      </c>
      <c r="G125" s="7">
        <v>2581630</v>
      </c>
      <c r="H125" s="7">
        <f t="shared" si="1"/>
        <v>0</v>
      </c>
      <c r="I125" s="5" t="s">
        <v>13</v>
      </c>
      <c r="J125" s="5" t="s">
        <v>280</v>
      </c>
      <c r="K125" s="5" t="s">
        <v>306</v>
      </c>
    </row>
    <row r="126" spans="2:11" x14ac:dyDescent="0.2">
      <c r="B126" s="5">
        <v>124</v>
      </c>
      <c r="C126" s="5" t="s">
        <v>307</v>
      </c>
      <c r="D126" s="5" t="s">
        <v>308</v>
      </c>
      <c r="E126" s="5" t="s">
        <v>3</v>
      </c>
      <c r="F126" s="6">
        <v>0</v>
      </c>
      <c r="G126" s="7">
        <v>2300190</v>
      </c>
      <c r="H126" s="7">
        <f t="shared" si="1"/>
        <v>0</v>
      </c>
      <c r="I126" s="5" t="s">
        <v>13</v>
      </c>
      <c r="J126" s="5" t="s">
        <v>280</v>
      </c>
      <c r="K126" s="5" t="s">
        <v>281</v>
      </c>
    </row>
    <row r="127" spans="2:11" x14ac:dyDescent="0.2">
      <c r="B127" s="5">
        <v>125</v>
      </c>
      <c r="C127" s="5" t="s">
        <v>309</v>
      </c>
      <c r="D127" s="5" t="s">
        <v>310</v>
      </c>
      <c r="E127" s="5" t="s">
        <v>3</v>
      </c>
      <c r="F127" s="6">
        <v>0</v>
      </c>
      <c r="G127" s="7">
        <v>2016100</v>
      </c>
      <c r="H127" s="7">
        <f t="shared" si="1"/>
        <v>0</v>
      </c>
      <c r="I127" s="5" t="s">
        <v>13</v>
      </c>
      <c r="J127" s="5" t="s">
        <v>280</v>
      </c>
      <c r="K127" s="5" t="s">
        <v>281</v>
      </c>
    </row>
    <row r="128" spans="2:11" x14ac:dyDescent="0.2">
      <c r="B128" s="5">
        <v>126</v>
      </c>
      <c r="C128" s="5" t="s">
        <v>311</v>
      </c>
      <c r="D128" s="5" t="s">
        <v>312</v>
      </c>
      <c r="E128" s="5" t="s">
        <v>3</v>
      </c>
      <c r="F128" s="6">
        <v>0</v>
      </c>
      <c r="G128" s="7">
        <v>1750000</v>
      </c>
      <c r="H128" s="7">
        <f t="shared" si="1"/>
        <v>0</v>
      </c>
      <c r="I128" s="5" t="s">
        <v>13</v>
      </c>
      <c r="J128" s="5" t="s">
        <v>280</v>
      </c>
      <c r="K128" s="5" t="s">
        <v>281</v>
      </c>
    </row>
    <row r="129" spans="2:11" x14ac:dyDescent="0.2">
      <c r="B129" s="5">
        <v>127</v>
      </c>
      <c r="C129" s="5" t="s">
        <v>313</v>
      </c>
      <c r="D129" s="5" t="s">
        <v>314</v>
      </c>
      <c r="E129" s="5" t="s">
        <v>3</v>
      </c>
      <c r="F129" s="6">
        <v>0</v>
      </c>
      <c r="G129" s="7">
        <v>1545910</v>
      </c>
      <c r="H129" s="7">
        <f t="shared" si="1"/>
        <v>0</v>
      </c>
      <c r="I129" s="5" t="s">
        <v>13</v>
      </c>
      <c r="J129" s="5" t="s">
        <v>280</v>
      </c>
      <c r="K129" s="5" t="s">
        <v>281</v>
      </c>
    </row>
    <row r="130" spans="2:11" x14ac:dyDescent="0.2">
      <c r="B130" s="5">
        <v>128</v>
      </c>
      <c r="C130" s="5" t="s">
        <v>315</v>
      </c>
      <c r="D130" s="5" t="s">
        <v>316</v>
      </c>
      <c r="E130" s="5" t="s">
        <v>3</v>
      </c>
      <c r="F130" s="6">
        <v>0</v>
      </c>
      <c r="G130" s="7">
        <v>1450360</v>
      </c>
      <c r="H130" s="7">
        <f t="shared" si="1"/>
        <v>0</v>
      </c>
      <c r="I130" s="5" t="s">
        <v>13</v>
      </c>
      <c r="J130" s="5" t="s">
        <v>280</v>
      </c>
      <c r="K130" s="5" t="s">
        <v>281</v>
      </c>
    </row>
    <row r="131" spans="2:11" x14ac:dyDescent="0.2">
      <c r="B131" s="5">
        <v>129</v>
      </c>
      <c r="C131" s="5" t="s">
        <v>317</v>
      </c>
      <c r="D131" s="5" t="s">
        <v>318</v>
      </c>
      <c r="E131" s="5" t="s">
        <v>3</v>
      </c>
      <c r="F131" s="6">
        <v>0</v>
      </c>
      <c r="G131" s="7">
        <v>1183340</v>
      </c>
      <c r="H131" s="7">
        <f t="shared" si="1"/>
        <v>0</v>
      </c>
      <c r="I131" s="5" t="s">
        <v>13</v>
      </c>
      <c r="J131" s="5" t="s">
        <v>280</v>
      </c>
      <c r="K131" s="5" t="s">
        <v>281</v>
      </c>
    </row>
    <row r="132" spans="2:11" x14ac:dyDescent="0.2">
      <c r="B132" s="5">
        <v>130</v>
      </c>
      <c r="C132" s="5" t="s">
        <v>319</v>
      </c>
      <c r="D132" s="5" t="s">
        <v>320</v>
      </c>
      <c r="E132" s="5" t="s">
        <v>3</v>
      </c>
      <c r="F132" s="6">
        <v>0</v>
      </c>
      <c r="G132" s="7">
        <v>899890</v>
      </c>
      <c r="H132" s="7">
        <f t="shared" ref="H132:H195" si="2">IF(F132&lt;&gt;"",G132*F132,0)</f>
        <v>0</v>
      </c>
      <c r="I132" s="5" t="s">
        <v>13</v>
      </c>
      <c r="J132" s="5" t="s">
        <v>280</v>
      </c>
      <c r="K132" s="5" t="s">
        <v>281</v>
      </c>
    </row>
    <row r="133" spans="2:11" x14ac:dyDescent="0.2">
      <c r="B133" s="5">
        <v>131</v>
      </c>
      <c r="C133" s="5" t="s">
        <v>321</v>
      </c>
      <c r="D133" s="5" t="s">
        <v>322</v>
      </c>
      <c r="E133" s="5" t="s">
        <v>3</v>
      </c>
      <c r="F133" s="6">
        <v>0</v>
      </c>
      <c r="G133" s="7">
        <v>2045410</v>
      </c>
      <c r="H133" s="7">
        <f t="shared" si="2"/>
        <v>0</v>
      </c>
      <c r="I133" s="5" t="s">
        <v>13</v>
      </c>
      <c r="J133" s="5" t="s">
        <v>280</v>
      </c>
      <c r="K133" s="5" t="s">
        <v>281</v>
      </c>
    </row>
    <row r="134" spans="2:11" x14ac:dyDescent="0.2">
      <c r="B134" s="5">
        <v>132</v>
      </c>
      <c r="C134" s="5" t="s">
        <v>323</v>
      </c>
      <c r="D134" s="5" t="s">
        <v>324</v>
      </c>
      <c r="E134" s="5" t="s">
        <v>3</v>
      </c>
      <c r="F134" s="6">
        <v>0</v>
      </c>
      <c r="G134" s="7">
        <v>1784810</v>
      </c>
      <c r="H134" s="7">
        <f t="shared" si="2"/>
        <v>0</v>
      </c>
      <c r="I134" s="5" t="s">
        <v>13</v>
      </c>
      <c r="J134" s="5" t="s">
        <v>280</v>
      </c>
      <c r="K134" s="5" t="s">
        <v>281</v>
      </c>
    </row>
    <row r="135" spans="2:11" x14ac:dyDescent="0.2">
      <c r="B135" s="5">
        <v>133</v>
      </c>
      <c r="C135" s="5" t="s">
        <v>325</v>
      </c>
      <c r="D135" s="5" t="s">
        <v>326</v>
      </c>
      <c r="E135" s="5" t="s">
        <v>3</v>
      </c>
      <c r="F135" s="6">
        <v>0</v>
      </c>
      <c r="G135" s="7">
        <v>1640930</v>
      </c>
      <c r="H135" s="7">
        <f t="shared" si="2"/>
        <v>0</v>
      </c>
      <c r="I135" s="5" t="s">
        <v>13</v>
      </c>
      <c r="J135" s="5" t="s">
        <v>280</v>
      </c>
      <c r="K135" s="5" t="s">
        <v>281</v>
      </c>
    </row>
    <row r="136" spans="2:11" x14ac:dyDescent="0.2">
      <c r="B136" s="5">
        <v>134</v>
      </c>
      <c r="C136" s="5" t="s">
        <v>327</v>
      </c>
      <c r="D136" s="5" t="s">
        <v>328</v>
      </c>
      <c r="E136" s="5" t="s">
        <v>3</v>
      </c>
      <c r="F136" s="6">
        <v>0</v>
      </c>
      <c r="G136" s="7">
        <v>1553620</v>
      </c>
      <c r="H136" s="7">
        <f t="shared" si="2"/>
        <v>0</v>
      </c>
      <c r="I136" s="5" t="s">
        <v>13</v>
      </c>
      <c r="J136" s="5" t="s">
        <v>280</v>
      </c>
      <c r="K136" s="5" t="s">
        <v>281</v>
      </c>
    </row>
    <row r="137" spans="2:11" x14ac:dyDescent="0.2">
      <c r="B137" s="5">
        <v>135</v>
      </c>
      <c r="C137" s="5" t="s">
        <v>329</v>
      </c>
      <c r="D137" s="5" t="s">
        <v>330</v>
      </c>
      <c r="E137" s="5" t="s">
        <v>3</v>
      </c>
      <c r="F137" s="6">
        <v>0</v>
      </c>
      <c r="G137" s="7">
        <v>1450070</v>
      </c>
      <c r="H137" s="7">
        <f t="shared" si="2"/>
        <v>0</v>
      </c>
      <c r="I137" s="5" t="s">
        <v>13</v>
      </c>
      <c r="J137" s="5" t="s">
        <v>280</v>
      </c>
      <c r="K137" s="5" t="s">
        <v>281</v>
      </c>
    </row>
    <row r="138" spans="2:11" x14ac:dyDescent="0.2">
      <c r="B138" s="5">
        <v>136</v>
      </c>
      <c r="C138" s="5" t="s">
        <v>331</v>
      </c>
      <c r="D138" s="5" t="s">
        <v>332</v>
      </c>
      <c r="E138" s="5" t="s">
        <v>3</v>
      </c>
      <c r="F138" s="6">
        <v>0</v>
      </c>
      <c r="G138" s="7">
        <v>1354640</v>
      </c>
      <c r="H138" s="7">
        <f t="shared" si="2"/>
        <v>0</v>
      </c>
      <c r="I138" s="5" t="s">
        <v>13</v>
      </c>
      <c r="J138" s="5" t="s">
        <v>280</v>
      </c>
      <c r="K138" s="5" t="s">
        <v>281</v>
      </c>
    </row>
    <row r="139" spans="2:11" x14ac:dyDescent="0.2">
      <c r="B139" s="5">
        <v>137</v>
      </c>
      <c r="C139" s="5" t="s">
        <v>333</v>
      </c>
      <c r="D139" s="5" t="s">
        <v>334</v>
      </c>
      <c r="E139" s="5" t="s">
        <v>3</v>
      </c>
      <c r="F139" s="6">
        <v>0</v>
      </c>
      <c r="G139" s="7">
        <v>1259210</v>
      </c>
      <c r="H139" s="7">
        <f t="shared" si="2"/>
        <v>0</v>
      </c>
      <c r="I139" s="5" t="s">
        <v>13</v>
      </c>
      <c r="J139" s="5" t="s">
        <v>280</v>
      </c>
      <c r="K139" s="5" t="s">
        <v>281</v>
      </c>
    </row>
    <row r="140" spans="2:11" x14ac:dyDescent="0.2">
      <c r="B140" s="5">
        <v>138</v>
      </c>
      <c r="C140" s="5" t="s">
        <v>335</v>
      </c>
      <c r="D140" s="5" t="s">
        <v>336</v>
      </c>
      <c r="E140" s="5" t="s">
        <v>3</v>
      </c>
      <c r="F140" s="6">
        <v>0</v>
      </c>
      <c r="G140" s="7">
        <v>1163780</v>
      </c>
      <c r="H140" s="7">
        <f t="shared" si="2"/>
        <v>0</v>
      </c>
      <c r="I140" s="5" t="s">
        <v>13</v>
      </c>
      <c r="J140" s="5" t="s">
        <v>280</v>
      </c>
      <c r="K140" s="5" t="s">
        <v>281</v>
      </c>
    </row>
    <row r="141" spans="2:11" x14ac:dyDescent="0.2">
      <c r="B141" s="5">
        <v>139</v>
      </c>
      <c r="C141" s="5" t="s">
        <v>337</v>
      </c>
      <c r="D141" s="5" t="s">
        <v>338</v>
      </c>
      <c r="E141" s="5" t="s">
        <v>3</v>
      </c>
      <c r="F141" s="6">
        <v>0</v>
      </c>
      <c r="G141" s="7">
        <v>957000</v>
      </c>
      <c r="H141" s="7">
        <f t="shared" si="2"/>
        <v>0</v>
      </c>
      <c r="I141" s="5" t="s">
        <v>13</v>
      </c>
      <c r="J141" s="5" t="s">
        <v>339</v>
      </c>
      <c r="K141" s="5" t="s">
        <v>340</v>
      </c>
    </row>
    <row r="142" spans="2:11" x14ac:dyDescent="0.2">
      <c r="B142" s="5">
        <v>140</v>
      </c>
      <c r="C142" s="5" t="s">
        <v>341</v>
      </c>
      <c r="D142" s="5" t="s">
        <v>342</v>
      </c>
      <c r="E142" s="5" t="s">
        <v>22</v>
      </c>
      <c r="F142" s="6">
        <v>0</v>
      </c>
      <c r="G142" s="7">
        <v>2130</v>
      </c>
      <c r="H142" s="7">
        <f t="shared" si="2"/>
        <v>0</v>
      </c>
      <c r="I142" s="5" t="s">
        <v>13</v>
      </c>
      <c r="J142" s="5" t="s">
        <v>343</v>
      </c>
      <c r="K142" s="5" t="s">
        <v>344</v>
      </c>
    </row>
    <row r="143" spans="2:11" x14ac:dyDescent="0.2">
      <c r="B143" s="5">
        <v>141</v>
      </c>
      <c r="C143" s="5" t="s">
        <v>345</v>
      </c>
      <c r="D143" s="5" t="s">
        <v>346</v>
      </c>
      <c r="E143" s="5" t="s">
        <v>22</v>
      </c>
      <c r="F143" s="6">
        <v>0</v>
      </c>
      <c r="G143" s="7">
        <v>5030</v>
      </c>
      <c r="H143" s="7">
        <f t="shared" si="2"/>
        <v>0</v>
      </c>
      <c r="I143" s="5" t="s">
        <v>13</v>
      </c>
      <c r="J143" s="5" t="s">
        <v>343</v>
      </c>
      <c r="K143" s="5" t="s">
        <v>347</v>
      </c>
    </row>
    <row r="144" spans="2:11" x14ac:dyDescent="0.2">
      <c r="B144" s="5">
        <v>142</v>
      </c>
      <c r="C144" s="5" t="s">
        <v>348</v>
      </c>
      <c r="D144" s="5" t="s">
        <v>349</v>
      </c>
      <c r="E144" s="5" t="s">
        <v>22</v>
      </c>
      <c r="F144" s="6">
        <v>0</v>
      </c>
      <c r="G144" s="7">
        <v>1980</v>
      </c>
      <c r="H144" s="7">
        <f t="shared" si="2"/>
        <v>0</v>
      </c>
      <c r="I144" s="5" t="s">
        <v>13</v>
      </c>
      <c r="J144" s="5" t="s">
        <v>343</v>
      </c>
      <c r="K144" s="5" t="s">
        <v>350</v>
      </c>
    </row>
    <row r="145" spans="2:11" x14ac:dyDescent="0.2">
      <c r="B145" s="5">
        <v>143</v>
      </c>
      <c r="C145" s="5" t="s">
        <v>351</v>
      </c>
      <c r="D145" s="5" t="s">
        <v>352</v>
      </c>
      <c r="E145" s="5" t="s">
        <v>353</v>
      </c>
      <c r="F145" s="6">
        <v>0</v>
      </c>
      <c r="G145" s="7">
        <v>9439780</v>
      </c>
      <c r="H145" s="7">
        <f t="shared" si="2"/>
        <v>0</v>
      </c>
      <c r="I145" s="5" t="s">
        <v>13</v>
      </c>
      <c r="J145" s="5" t="s">
        <v>343</v>
      </c>
      <c r="K145" s="5"/>
    </row>
    <row r="146" spans="2:11" x14ac:dyDescent="0.2">
      <c r="B146" s="5">
        <v>144</v>
      </c>
      <c r="C146" s="5" t="s">
        <v>354</v>
      </c>
      <c r="D146" s="5" t="s">
        <v>355</v>
      </c>
      <c r="E146" s="5" t="s">
        <v>356</v>
      </c>
      <c r="F146" s="6">
        <v>0</v>
      </c>
      <c r="G146" s="7">
        <v>2145400</v>
      </c>
      <c r="H146" s="7">
        <f t="shared" si="2"/>
        <v>0</v>
      </c>
      <c r="I146" s="5" t="s">
        <v>13</v>
      </c>
      <c r="J146" s="5" t="s">
        <v>343</v>
      </c>
      <c r="K146" s="5"/>
    </row>
    <row r="147" spans="2:11" x14ac:dyDescent="0.2">
      <c r="B147" s="5">
        <v>145</v>
      </c>
      <c r="C147" s="5" t="s">
        <v>357</v>
      </c>
      <c r="D147" s="5" t="s">
        <v>358</v>
      </c>
      <c r="E147" s="5" t="s">
        <v>359</v>
      </c>
      <c r="F147" s="6">
        <v>0</v>
      </c>
      <c r="G147" s="7">
        <v>410000</v>
      </c>
      <c r="H147" s="7">
        <f t="shared" si="2"/>
        <v>0</v>
      </c>
      <c r="I147" s="5" t="s">
        <v>13</v>
      </c>
      <c r="J147" s="5" t="s">
        <v>343</v>
      </c>
      <c r="K147" s="5"/>
    </row>
    <row r="148" spans="2:11" x14ac:dyDescent="0.2">
      <c r="B148" s="5">
        <v>146</v>
      </c>
      <c r="C148" s="5" t="s">
        <v>360</v>
      </c>
      <c r="D148" s="5" t="s">
        <v>361</v>
      </c>
      <c r="E148" s="5" t="s">
        <v>3</v>
      </c>
      <c r="F148" s="6">
        <v>0</v>
      </c>
      <c r="G148" s="7">
        <v>1</v>
      </c>
      <c r="H148" s="7">
        <f t="shared" si="2"/>
        <v>0</v>
      </c>
      <c r="I148" s="5" t="s">
        <v>13</v>
      </c>
      <c r="J148" s="5" t="s">
        <v>343</v>
      </c>
      <c r="K148" s="5"/>
    </row>
    <row r="149" spans="2:11" x14ac:dyDescent="0.2">
      <c r="B149" s="5">
        <v>147</v>
      </c>
      <c r="C149" s="5" t="s">
        <v>362</v>
      </c>
      <c r="D149" s="5" t="s">
        <v>363</v>
      </c>
      <c r="E149" s="5" t="s">
        <v>3</v>
      </c>
      <c r="F149" s="6">
        <v>0</v>
      </c>
      <c r="G149" s="7">
        <v>350000</v>
      </c>
      <c r="H149" s="7">
        <f t="shared" si="2"/>
        <v>0</v>
      </c>
      <c r="I149" s="5" t="s">
        <v>13</v>
      </c>
      <c r="J149" s="5" t="s">
        <v>343</v>
      </c>
      <c r="K149" s="5"/>
    </row>
    <row r="150" spans="2:11" x14ac:dyDescent="0.2">
      <c r="B150" s="5">
        <v>148</v>
      </c>
      <c r="C150" s="5" t="s">
        <v>364</v>
      </c>
      <c r="D150" s="5" t="s">
        <v>365</v>
      </c>
      <c r="E150" s="5" t="s">
        <v>3</v>
      </c>
      <c r="F150" s="6">
        <v>0</v>
      </c>
      <c r="G150" s="7">
        <v>450000</v>
      </c>
      <c r="H150" s="7">
        <f t="shared" si="2"/>
        <v>0</v>
      </c>
      <c r="I150" s="5" t="s">
        <v>13</v>
      </c>
      <c r="J150" s="5" t="s">
        <v>343</v>
      </c>
      <c r="K150" s="5"/>
    </row>
    <row r="151" spans="2:11" x14ac:dyDescent="0.2">
      <c r="B151" s="5">
        <v>149</v>
      </c>
      <c r="C151" s="5" t="s">
        <v>366</v>
      </c>
      <c r="D151" s="5" t="s">
        <v>367</v>
      </c>
      <c r="E151" s="5" t="s">
        <v>3</v>
      </c>
      <c r="F151" s="6">
        <v>0</v>
      </c>
      <c r="G151" s="7">
        <v>350000</v>
      </c>
      <c r="H151" s="7">
        <f t="shared" si="2"/>
        <v>0</v>
      </c>
      <c r="I151" s="5" t="s">
        <v>13</v>
      </c>
      <c r="J151" s="5" t="s">
        <v>343</v>
      </c>
      <c r="K151" s="5"/>
    </row>
    <row r="152" spans="2:11" x14ac:dyDescent="0.2">
      <c r="B152" s="5">
        <v>150</v>
      </c>
      <c r="C152" s="5" t="s">
        <v>368</v>
      </c>
      <c r="D152" s="5" t="s">
        <v>369</v>
      </c>
      <c r="E152" s="5" t="s">
        <v>3</v>
      </c>
      <c r="F152" s="6">
        <v>0</v>
      </c>
      <c r="G152" s="7">
        <v>150000</v>
      </c>
      <c r="H152" s="7">
        <f t="shared" si="2"/>
        <v>0</v>
      </c>
      <c r="I152" s="5" t="s">
        <v>13</v>
      </c>
      <c r="J152" s="5" t="s">
        <v>343</v>
      </c>
      <c r="K152" s="5"/>
    </row>
    <row r="153" spans="2:11" x14ac:dyDescent="0.2">
      <c r="B153" s="5">
        <v>151</v>
      </c>
      <c r="C153" s="5" t="s">
        <v>370</v>
      </c>
      <c r="D153" s="5" t="s">
        <v>371</v>
      </c>
      <c r="E153" s="5" t="s">
        <v>22</v>
      </c>
      <c r="F153" s="6">
        <v>0</v>
      </c>
      <c r="G153" s="7">
        <v>16200</v>
      </c>
      <c r="H153" s="7">
        <f t="shared" si="2"/>
        <v>0</v>
      </c>
      <c r="I153" s="5" t="s">
        <v>13</v>
      </c>
      <c r="J153" s="5" t="s">
        <v>372</v>
      </c>
      <c r="K153" s="5" t="s">
        <v>373</v>
      </c>
    </row>
    <row r="154" spans="2:11" x14ac:dyDescent="0.2">
      <c r="B154" s="5">
        <v>152</v>
      </c>
      <c r="C154" s="5" t="s">
        <v>374</v>
      </c>
      <c r="D154" s="5" t="s">
        <v>375</v>
      </c>
      <c r="E154" s="5" t="s">
        <v>18</v>
      </c>
      <c r="F154" s="6">
        <v>0</v>
      </c>
      <c r="G154" s="7">
        <v>3470</v>
      </c>
      <c r="H154" s="7">
        <f t="shared" si="2"/>
        <v>0</v>
      </c>
      <c r="I154" s="5" t="s">
        <v>13</v>
      </c>
      <c r="J154" s="5" t="s">
        <v>372</v>
      </c>
      <c r="K154" s="5" t="s">
        <v>376</v>
      </c>
    </row>
    <row r="155" spans="2:11" x14ac:dyDescent="0.2">
      <c r="B155" s="5">
        <v>153</v>
      </c>
      <c r="C155" s="5" t="s">
        <v>377</v>
      </c>
      <c r="D155" s="5" t="s">
        <v>378</v>
      </c>
      <c r="E155" s="5" t="s">
        <v>276</v>
      </c>
      <c r="F155" s="6">
        <v>0</v>
      </c>
      <c r="G155" s="7">
        <v>330</v>
      </c>
      <c r="H155" s="7">
        <f t="shared" si="2"/>
        <v>0</v>
      </c>
      <c r="I155" s="5" t="s">
        <v>13</v>
      </c>
      <c r="J155" s="5" t="s">
        <v>372</v>
      </c>
      <c r="K155" s="5" t="s">
        <v>379</v>
      </c>
    </row>
    <row r="156" spans="2:11" x14ac:dyDescent="0.2">
      <c r="B156" s="5">
        <v>154</v>
      </c>
      <c r="C156" s="5" t="s">
        <v>380</v>
      </c>
      <c r="D156" s="5" t="s">
        <v>381</v>
      </c>
      <c r="E156" s="5" t="s">
        <v>22</v>
      </c>
      <c r="F156" s="6">
        <v>0</v>
      </c>
      <c r="G156" s="7">
        <v>7640</v>
      </c>
      <c r="H156" s="7">
        <f t="shared" si="2"/>
        <v>0</v>
      </c>
      <c r="I156" s="5" t="s">
        <v>13</v>
      </c>
      <c r="J156" s="5" t="s">
        <v>372</v>
      </c>
      <c r="K156" s="5" t="s">
        <v>382</v>
      </c>
    </row>
    <row r="157" spans="2:11" x14ac:dyDescent="0.2">
      <c r="B157" s="5">
        <v>155</v>
      </c>
      <c r="C157" s="5" t="s">
        <v>383</v>
      </c>
      <c r="D157" s="5" t="s">
        <v>384</v>
      </c>
      <c r="E157" s="5" t="s">
        <v>22</v>
      </c>
      <c r="F157" s="6">
        <v>0</v>
      </c>
      <c r="G157" s="7">
        <v>4850</v>
      </c>
      <c r="H157" s="7">
        <f t="shared" si="2"/>
        <v>0</v>
      </c>
      <c r="I157" s="5" t="s">
        <v>13</v>
      </c>
      <c r="J157" s="5" t="s">
        <v>372</v>
      </c>
      <c r="K157" s="5" t="s">
        <v>183</v>
      </c>
    </row>
    <row r="158" spans="2:11" x14ac:dyDescent="0.2">
      <c r="B158" s="5">
        <v>156</v>
      </c>
      <c r="C158" s="5" t="s">
        <v>385</v>
      </c>
      <c r="D158" s="5" t="s">
        <v>386</v>
      </c>
      <c r="E158" s="5" t="s">
        <v>276</v>
      </c>
      <c r="F158" s="6">
        <v>0</v>
      </c>
      <c r="G158" s="7">
        <v>730</v>
      </c>
      <c r="H158" s="7">
        <f t="shared" si="2"/>
        <v>0</v>
      </c>
      <c r="I158" s="5" t="s">
        <v>13</v>
      </c>
      <c r="J158" s="5" t="s">
        <v>372</v>
      </c>
      <c r="K158" s="5" t="s">
        <v>183</v>
      </c>
    </row>
    <row r="159" spans="2:11" x14ac:dyDescent="0.2">
      <c r="B159" s="5">
        <v>157</v>
      </c>
      <c r="C159" s="5" t="s">
        <v>387</v>
      </c>
      <c r="D159" s="5" t="s">
        <v>388</v>
      </c>
      <c r="E159" s="5" t="s">
        <v>3</v>
      </c>
      <c r="F159" s="6">
        <v>0</v>
      </c>
      <c r="G159" s="7">
        <v>52350</v>
      </c>
      <c r="H159" s="7">
        <f t="shared" si="2"/>
        <v>0</v>
      </c>
      <c r="I159" s="5" t="s">
        <v>13</v>
      </c>
      <c r="J159" s="5" t="s">
        <v>372</v>
      </c>
      <c r="K159" s="5" t="s">
        <v>389</v>
      </c>
    </row>
    <row r="160" spans="2:11" x14ac:dyDescent="0.2">
      <c r="B160" s="5">
        <v>158</v>
      </c>
      <c r="C160" s="5" t="s">
        <v>390</v>
      </c>
      <c r="D160" s="5" t="s">
        <v>391</v>
      </c>
      <c r="E160" s="5" t="s">
        <v>3</v>
      </c>
      <c r="F160" s="6">
        <v>0</v>
      </c>
      <c r="G160" s="7">
        <v>41030</v>
      </c>
      <c r="H160" s="7">
        <f t="shared" si="2"/>
        <v>0</v>
      </c>
      <c r="I160" s="5" t="s">
        <v>13</v>
      </c>
      <c r="J160" s="5" t="s">
        <v>392</v>
      </c>
      <c r="K160" s="5" t="s">
        <v>393</v>
      </c>
    </row>
    <row r="161" spans="2:11" x14ac:dyDescent="0.2">
      <c r="B161" s="5">
        <v>159</v>
      </c>
      <c r="C161" s="5" t="s">
        <v>394</v>
      </c>
      <c r="D161" s="5" t="s">
        <v>395</v>
      </c>
      <c r="E161" s="5" t="s">
        <v>18</v>
      </c>
      <c r="F161" s="6">
        <v>0</v>
      </c>
      <c r="G161" s="7">
        <v>81040</v>
      </c>
      <c r="H161" s="7">
        <f t="shared" si="2"/>
        <v>0</v>
      </c>
      <c r="I161" s="5" t="s">
        <v>13</v>
      </c>
      <c r="J161" s="5" t="s">
        <v>392</v>
      </c>
      <c r="K161" s="5" t="s">
        <v>396</v>
      </c>
    </row>
    <row r="162" spans="2:11" x14ac:dyDescent="0.2">
      <c r="B162" s="5">
        <v>160</v>
      </c>
      <c r="C162" s="5" t="s">
        <v>397</v>
      </c>
      <c r="D162" s="5" t="s">
        <v>398</v>
      </c>
      <c r="E162" s="5" t="s">
        <v>18</v>
      </c>
      <c r="F162" s="6">
        <v>0</v>
      </c>
      <c r="G162" s="7">
        <v>15440</v>
      </c>
      <c r="H162" s="7">
        <f t="shared" si="2"/>
        <v>0</v>
      </c>
      <c r="I162" s="5" t="s">
        <v>13</v>
      </c>
      <c r="J162" s="5" t="s">
        <v>392</v>
      </c>
      <c r="K162" s="5" t="s">
        <v>399</v>
      </c>
    </row>
    <row r="163" spans="2:11" x14ac:dyDescent="0.2">
      <c r="B163" s="5">
        <v>161</v>
      </c>
      <c r="C163" s="5" t="s">
        <v>400</v>
      </c>
      <c r="D163" s="5" t="s">
        <v>401</v>
      </c>
      <c r="E163" s="5" t="s">
        <v>18</v>
      </c>
      <c r="F163" s="6">
        <v>0</v>
      </c>
      <c r="G163" s="7">
        <v>9130</v>
      </c>
      <c r="H163" s="7">
        <f t="shared" si="2"/>
        <v>0</v>
      </c>
      <c r="I163" s="5" t="s">
        <v>13</v>
      </c>
      <c r="J163" s="5" t="s">
        <v>392</v>
      </c>
      <c r="K163" s="5" t="s">
        <v>402</v>
      </c>
    </row>
    <row r="164" spans="2:11" x14ac:dyDescent="0.2">
      <c r="B164" s="5">
        <v>162</v>
      </c>
      <c r="C164" s="5" t="s">
        <v>403</v>
      </c>
      <c r="D164" s="5" t="s">
        <v>404</v>
      </c>
      <c r="E164" s="5" t="s">
        <v>18</v>
      </c>
      <c r="F164" s="6">
        <v>0</v>
      </c>
      <c r="G164" s="7">
        <v>680</v>
      </c>
      <c r="H164" s="7">
        <f t="shared" si="2"/>
        <v>0</v>
      </c>
      <c r="I164" s="5" t="s">
        <v>13</v>
      </c>
      <c r="J164" s="5" t="s">
        <v>392</v>
      </c>
      <c r="K164" s="5" t="s">
        <v>402</v>
      </c>
    </row>
    <row r="165" spans="2:11" x14ac:dyDescent="0.2">
      <c r="B165" s="5">
        <v>163</v>
      </c>
      <c r="C165" s="5" t="s">
        <v>405</v>
      </c>
      <c r="D165" s="5" t="s">
        <v>406</v>
      </c>
      <c r="E165" s="5" t="s">
        <v>3</v>
      </c>
      <c r="F165" s="6">
        <v>0</v>
      </c>
      <c r="G165" s="7">
        <v>432400</v>
      </c>
      <c r="H165" s="7">
        <f t="shared" si="2"/>
        <v>0</v>
      </c>
      <c r="I165" s="5" t="s">
        <v>13</v>
      </c>
      <c r="J165" s="5" t="s">
        <v>392</v>
      </c>
      <c r="K165" s="5" t="s">
        <v>407</v>
      </c>
    </row>
    <row r="166" spans="2:11" x14ac:dyDescent="0.2">
      <c r="B166" s="5">
        <v>164</v>
      </c>
      <c r="C166" s="5" t="s">
        <v>408</v>
      </c>
      <c r="D166" s="5" t="s">
        <v>409</v>
      </c>
      <c r="E166" s="5" t="s">
        <v>3</v>
      </c>
      <c r="F166" s="6">
        <v>0</v>
      </c>
      <c r="G166" s="7">
        <v>679380</v>
      </c>
      <c r="H166" s="7">
        <f t="shared" si="2"/>
        <v>0</v>
      </c>
      <c r="I166" s="5" t="s">
        <v>13</v>
      </c>
      <c r="J166" s="5" t="s">
        <v>392</v>
      </c>
      <c r="K166" s="5" t="s">
        <v>410</v>
      </c>
    </row>
    <row r="167" spans="2:11" x14ac:dyDescent="0.2">
      <c r="B167" s="5">
        <v>165</v>
      </c>
      <c r="C167" s="5" t="s">
        <v>411</v>
      </c>
      <c r="D167" s="5" t="s">
        <v>412</v>
      </c>
      <c r="E167" s="5" t="s">
        <v>3</v>
      </c>
      <c r="F167" s="6">
        <v>0</v>
      </c>
      <c r="G167" s="7">
        <v>58570</v>
      </c>
      <c r="H167" s="7">
        <f t="shared" si="2"/>
        <v>0</v>
      </c>
      <c r="I167" s="5" t="s">
        <v>13</v>
      </c>
      <c r="J167" s="5" t="s">
        <v>392</v>
      </c>
      <c r="K167" s="5" t="s">
        <v>413</v>
      </c>
    </row>
    <row r="168" spans="2:11" x14ac:dyDescent="0.2">
      <c r="B168" s="5">
        <v>166</v>
      </c>
      <c r="C168" s="5" t="s">
        <v>414</v>
      </c>
      <c r="D168" s="5" t="s">
        <v>415</v>
      </c>
      <c r="E168" s="5" t="s">
        <v>12</v>
      </c>
      <c r="F168" s="6">
        <v>0</v>
      </c>
      <c r="G168" s="7">
        <v>101230</v>
      </c>
      <c r="H168" s="7">
        <f t="shared" si="2"/>
        <v>0</v>
      </c>
      <c r="I168" s="5" t="s">
        <v>13</v>
      </c>
      <c r="J168" s="5" t="s">
        <v>416</v>
      </c>
      <c r="K168" s="5" t="s">
        <v>417</v>
      </c>
    </row>
    <row r="169" spans="2:11" x14ac:dyDescent="0.2">
      <c r="B169" s="5">
        <v>167</v>
      </c>
      <c r="C169" s="5" t="s">
        <v>418</v>
      </c>
      <c r="D169" s="5" t="s">
        <v>419</v>
      </c>
      <c r="E169" s="5" t="s">
        <v>12</v>
      </c>
      <c r="F169" s="6">
        <v>0</v>
      </c>
      <c r="G169" s="7">
        <v>228750</v>
      </c>
      <c r="H169" s="7">
        <f t="shared" si="2"/>
        <v>0</v>
      </c>
      <c r="I169" s="5" t="s">
        <v>13</v>
      </c>
      <c r="J169" s="5" t="s">
        <v>416</v>
      </c>
      <c r="K169" s="5" t="s">
        <v>420</v>
      </c>
    </row>
    <row r="170" spans="2:11" x14ac:dyDescent="0.2">
      <c r="B170" s="5">
        <v>168</v>
      </c>
      <c r="C170" s="5" t="s">
        <v>421</v>
      </c>
      <c r="D170" s="5" t="s">
        <v>422</v>
      </c>
      <c r="E170" s="5" t="s">
        <v>12</v>
      </c>
      <c r="F170" s="6">
        <v>0</v>
      </c>
      <c r="G170" s="7">
        <v>229440</v>
      </c>
      <c r="H170" s="7">
        <f t="shared" si="2"/>
        <v>0</v>
      </c>
      <c r="I170" s="5" t="s">
        <v>13</v>
      </c>
      <c r="J170" s="5" t="s">
        <v>416</v>
      </c>
      <c r="K170" s="5" t="s">
        <v>423</v>
      </c>
    </row>
    <row r="171" spans="2:11" x14ac:dyDescent="0.2">
      <c r="B171" s="5">
        <v>169</v>
      </c>
      <c r="C171" s="5" t="s">
        <v>424</v>
      </c>
      <c r="D171" s="5" t="s">
        <v>425</v>
      </c>
      <c r="E171" s="5" t="s">
        <v>12</v>
      </c>
      <c r="F171" s="6">
        <v>0</v>
      </c>
      <c r="G171" s="7">
        <v>320380</v>
      </c>
      <c r="H171" s="7">
        <f t="shared" si="2"/>
        <v>0</v>
      </c>
      <c r="I171" s="5" t="s">
        <v>13</v>
      </c>
      <c r="J171" s="5" t="s">
        <v>416</v>
      </c>
      <c r="K171" s="5" t="s">
        <v>426</v>
      </c>
    </row>
    <row r="172" spans="2:11" x14ac:dyDescent="0.2">
      <c r="B172" s="5">
        <v>170</v>
      </c>
      <c r="C172" s="5" t="s">
        <v>427</v>
      </c>
      <c r="D172" s="5" t="s">
        <v>428</v>
      </c>
      <c r="E172" s="5" t="s">
        <v>12</v>
      </c>
      <c r="F172" s="6">
        <v>0</v>
      </c>
      <c r="G172" s="7">
        <v>291860</v>
      </c>
      <c r="H172" s="7">
        <f t="shared" si="2"/>
        <v>0</v>
      </c>
      <c r="I172" s="5" t="s">
        <v>13</v>
      </c>
      <c r="J172" s="5" t="s">
        <v>416</v>
      </c>
      <c r="K172" s="5" t="s">
        <v>429</v>
      </c>
    </row>
    <row r="173" spans="2:11" x14ac:dyDescent="0.2">
      <c r="B173" s="5">
        <v>171</v>
      </c>
      <c r="C173" s="5" t="s">
        <v>430</v>
      </c>
      <c r="D173" s="5" t="s">
        <v>431</v>
      </c>
      <c r="E173" s="5" t="s">
        <v>22</v>
      </c>
      <c r="F173" s="6">
        <v>0</v>
      </c>
      <c r="G173" s="7">
        <v>5850</v>
      </c>
      <c r="H173" s="7">
        <f t="shared" si="2"/>
        <v>0</v>
      </c>
      <c r="I173" s="5" t="s">
        <v>13</v>
      </c>
      <c r="J173" s="5" t="s">
        <v>416</v>
      </c>
      <c r="K173" s="5" t="s">
        <v>432</v>
      </c>
    </row>
    <row r="174" spans="2:11" x14ac:dyDescent="0.2">
      <c r="B174" s="5">
        <v>172</v>
      </c>
      <c r="C174" s="5" t="s">
        <v>433</v>
      </c>
      <c r="D174" s="5" t="s">
        <v>434</v>
      </c>
      <c r="E174" s="5" t="s">
        <v>12</v>
      </c>
      <c r="F174" s="6">
        <v>0</v>
      </c>
      <c r="G174" s="7">
        <v>174380</v>
      </c>
      <c r="H174" s="7">
        <f t="shared" si="2"/>
        <v>0</v>
      </c>
      <c r="I174" s="5" t="s">
        <v>13</v>
      </c>
      <c r="J174" s="5" t="s">
        <v>416</v>
      </c>
      <c r="K174" s="5" t="s">
        <v>435</v>
      </c>
    </row>
    <row r="175" spans="2:11" x14ac:dyDescent="0.2">
      <c r="B175" s="5">
        <v>173</v>
      </c>
      <c r="C175" s="5" t="s">
        <v>436</v>
      </c>
      <c r="D175" s="5" t="s">
        <v>437</v>
      </c>
      <c r="E175" s="5" t="s">
        <v>18</v>
      </c>
      <c r="F175" s="6">
        <v>0</v>
      </c>
      <c r="G175" s="7">
        <v>8550</v>
      </c>
      <c r="H175" s="7">
        <f t="shared" si="2"/>
        <v>0</v>
      </c>
      <c r="I175" s="5" t="s">
        <v>13</v>
      </c>
      <c r="J175" s="5" t="s">
        <v>438</v>
      </c>
      <c r="K175" s="5" t="s">
        <v>439</v>
      </c>
    </row>
    <row r="176" spans="2:11" x14ac:dyDescent="0.2">
      <c r="B176" s="5">
        <v>174</v>
      </c>
      <c r="C176" s="5" t="s">
        <v>440</v>
      </c>
      <c r="D176" s="5" t="s">
        <v>441</v>
      </c>
      <c r="E176" s="5" t="s">
        <v>12</v>
      </c>
      <c r="F176" s="6">
        <v>0</v>
      </c>
      <c r="G176" s="7">
        <v>34300</v>
      </c>
      <c r="H176" s="7">
        <f t="shared" si="2"/>
        <v>0</v>
      </c>
      <c r="I176" s="5" t="s">
        <v>13</v>
      </c>
      <c r="J176" s="5" t="s">
        <v>438</v>
      </c>
      <c r="K176" s="5" t="s">
        <v>439</v>
      </c>
    </row>
    <row r="177" spans="2:11" x14ac:dyDescent="0.2">
      <c r="B177" s="5">
        <v>175</v>
      </c>
      <c r="C177" s="5" t="s">
        <v>442</v>
      </c>
      <c r="D177" s="5" t="s">
        <v>443</v>
      </c>
      <c r="E177" s="5" t="s">
        <v>3</v>
      </c>
      <c r="F177" s="6">
        <v>0</v>
      </c>
      <c r="G177" s="7">
        <v>292070</v>
      </c>
      <c r="H177" s="7">
        <f t="shared" si="2"/>
        <v>0</v>
      </c>
      <c r="I177" s="5" t="s">
        <v>13</v>
      </c>
      <c r="J177" s="5" t="s">
        <v>444</v>
      </c>
      <c r="K177" s="5" t="s">
        <v>445</v>
      </c>
    </row>
    <row r="178" spans="2:11" x14ac:dyDescent="0.2">
      <c r="B178" s="5">
        <v>176</v>
      </c>
      <c r="C178" s="5" t="s">
        <v>446</v>
      </c>
      <c r="D178" s="5" t="s">
        <v>447</v>
      </c>
      <c r="E178" s="5" t="s">
        <v>3</v>
      </c>
      <c r="F178" s="6">
        <v>0</v>
      </c>
      <c r="G178" s="7">
        <v>312180</v>
      </c>
      <c r="H178" s="7">
        <f t="shared" si="2"/>
        <v>0</v>
      </c>
      <c r="I178" s="5" t="s">
        <v>13</v>
      </c>
      <c r="J178" s="5" t="s">
        <v>444</v>
      </c>
      <c r="K178" s="5" t="s">
        <v>448</v>
      </c>
    </row>
    <row r="179" spans="2:11" x14ac:dyDescent="0.2">
      <c r="B179" s="5">
        <v>177</v>
      </c>
      <c r="C179" s="5" t="s">
        <v>449</v>
      </c>
      <c r="D179" s="5" t="s">
        <v>450</v>
      </c>
      <c r="E179" s="5" t="s">
        <v>3</v>
      </c>
      <c r="F179" s="6">
        <v>0</v>
      </c>
      <c r="G179" s="7">
        <v>676480</v>
      </c>
      <c r="H179" s="7">
        <f t="shared" si="2"/>
        <v>0</v>
      </c>
      <c r="I179" s="5" t="s">
        <v>13</v>
      </c>
      <c r="J179" s="5" t="s">
        <v>444</v>
      </c>
      <c r="K179" s="5" t="s">
        <v>451</v>
      </c>
    </row>
    <row r="180" spans="2:11" x14ac:dyDescent="0.2">
      <c r="B180" s="5">
        <v>178</v>
      </c>
      <c r="C180" s="5" t="s">
        <v>452</v>
      </c>
      <c r="D180" s="5" t="s">
        <v>453</v>
      </c>
      <c r="E180" s="5" t="s">
        <v>3</v>
      </c>
      <c r="F180" s="6">
        <v>0</v>
      </c>
      <c r="G180" s="7">
        <v>867210</v>
      </c>
      <c r="H180" s="7">
        <f t="shared" si="2"/>
        <v>0</v>
      </c>
      <c r="I180" s="5" t="s">
        <v>13</v>
      </c>
      <c r="J180" s="5" t="s">
        <v>444</v>
      </c>
      <c r="K180" s="5" t="s">
        <v>451</v>
      </c>
    </row>
    <row r="181" spans="2:11" x14ac:dyDescent="0.2">
      <c r="B181" s="5">
        <v>179</v>
      </c>
      <c r="C181" s="5" t="s">
        <v>454</v>
      </c>
      <c r="D181" s="5" t="s">
        <v>455</v>
      </c>
      <c r="E181" s="5" t="s">
        <v>3</v>
      </c>
      <c r="F181" s="6">
        <v>0</v>
      </c>
      <c r="G181" s="7">
        <v>841930</v>
      </c>
      <c r="H181" s="7">
        <f t="shared" si="2"/>
        <v>0</v>
      </c>
      <c r="I181" s="5" t="s">
        <v>13</v>
      </c>
      <c r="J181" s="5" t="s">
        <v>444</v>
      </c>
      <c r="K181" s="5" t="s">
        <v>456</v>
      </c>
    </row>
    <row r="182" spans="2:11" x14ac:dyDescent="0.2">
      <c r="B182" s="5">
        <v>180</v>
      </c>
      <c r="C182" s="5" t="s">
        <v>457</v>
      </c>
      <c r="D182" s="5" t="s">
        <v>458</v>
      </c>
      <c r="E182" s="5" t="s">
        <v>3</v>
      </c>
      <c r="F182" s="6">
        <v>0</v>
      </c>
      <c r="G182" s="7">
        <v>391510</v>
      </c>
      <c r="H182" s="7">
        <f t="shared" si="2"/>
        <v>0</v>
      </c>
      <c r="I182" s="5" t="s">
        <v>13</v>
      </c>
      <c r="J182" s="5" t="s">
        <v>444</v>
      </c>
      <c r="K182" s="5" t="s">
        <v>456</v>
      </c>
    </row>
    <row r="183" spans="2:11" x14ac:dyDescent="0.2">
      <c r="B183" s="5">
        <v>181</v>
      </c>
      <c r="C183" s="5" t="s">
        <v>459</v>
      </c>
      <c r="D183" s="5" t="s">
        <v>460</v>
      </c>
      <c r="E183" s="5" t="s">
        <v>3</v>
      </c>
      <c r="F183" s="6">
        <v>0</v>
      </c>
      <c r="G183" s="7">
        <v>1893110</v>
      </c>
      <c r="H183" s="7">
        <f t="shared" si="2"/>
        <v>0</v>
      </c>
      <c r="I183" s="5" t="s">
        <v>13</v>
      </c>
      <c r="J183" s="5" t="s">
        <v>444</v>
      </c>
      <c r="K183" s="5" t="s">
        <v>451</v>
      </c>
    </row>
    <row r="184" spans="2:11" x14ac:dyDescent="0.2">
      <c r="B184" s="5">
        <v>182</v>
      </c>
      <c r="C184" s="5" t="s">
        <v>461</v>
      </c>
      <c r="D184" s="5" t="s">
        <v>462</v>
      </c>
      <c r="E184" s="5" t="s">
        <v>3</v>
      </c>
      <c r="F184" s="6">
        <v>0</v>
      </c>
      <c r="G184" s="7">
        <v>1911340</v>
      </c>
      <c r="H184" s="7">
        <f t="shared" si="2"/>
        <v>0</v>
      </c>
      <c r="I184" s="5" t="s">
        <v>13</v>
      </c>
      <c r="J184" s="5" t="s">
        <v>444</v>
      </c>
      <c r="K184" s="5" t="s">
        <v>451</v>
      </c>
    </row>
    <row r="185" spans="2:11" x14ac:dyDescent="0.2">
      <c r="B185" s="5">
        <v>183</v>
      </c>
      <c r="C185" s="5" t="s">
        <v>463</v>
      </c>
      <c r="D185" s="5" t="s">
        <v>464</v>
      </c>
      <c r="E185" s="5" t="s">
        <v>3</v>
      </c>
      <c r="F185" s="6">
        <v>0</v>
      </c>
      <c r="G185" s="7">
        <v>1636260</v>
      </c>
      <c r="H185" s="7">
        <f t="shared" si="2"/>
        <v>0</v>
      </c>
      <c r="I185" s="5" t="s">
        <v>13</v>
      </c>
      <c r="J185" s="5" t="s">
        <v>444</v>
      </c>
      <c r="K185" s="5" t="s">
        <v>465</v>
      </c>
    </row>
    <row r="186" spans="2:11" x14ac:dyDescent="0.2">
      <c r="B186" s="5">
        <v>184</v>
      </c>
      <c r="C186" s="5" t="s">
        <v>466</v>
      </c>
      <c r="D186" s="5" t="s">
        <v>467</v>
      </c>
      <c r="E186" s="5" t="s">
        <v>3</v>
      </c>
      <c r="F186" s="6">
        <v>0</v>
      </c>
      <c r="G186" s="7">
        <v>248940</v>
      </c>
      <c r="H186" s="7">
        <f t="shared" si="2"/>
        <v>0</v>
      </c>
      <c r="I186" s="5" t="s">
        <v>13</v>
      </c>
      <c r="J186" s="5" t="s">
        <v>444</v>
      </c>
      <c r="K186" s="5" t="s">
        <v>468</v>
      </c>
    </row>
    <row r="187" spans="2:11" x14ac:dyDescent="0.2">
      <c r="B187" s="5">
        <v>185</v>
      </c>
      <c r="C187" s="5" t="s">
        <v>469</v>
      </c>
      <c r="D187" s="5" t="s">
        <v>470</v>
      </c>
      <c r="E187" s="5" t="s">
        <v>3</v>
      </c>
      <c r="F187" s="6">
        <v>0</v>
      </c>
      <c r="G187" s="7">
        <v>282880</v>
      </c>
      <c r="H187" s="7">
        <f t="shared" si="2"/>
        <v>0</v>
      </c>
      <c r="I187" s="5" t="s">
        <v>13</v>
      </c>
      <c r="J187" s="5" t="s">
        <v>444</v>
      </c>
      <c r="K187" s="5" t="s">
        <v>468</v>
      </c>
    </row>
    <row r="188" spans="2:11" x14ac:dyDescent="0.2">
      <c r="B188" s="5">
        <v>186</v>
      </c>
      <c r="C188" s="5" t="s">
        <v>471</v>
      </c>
      <c r="D188" s="5" t="s">
        <v>472</v>
      </c>
      <c r="E188" s="5" t="s">
        <v>3</v>
      </c>
      <c r="F188" s="6">
        <v>0</v>
      </c>
      <c r="G188" s="7">
        <v>238140</v>
      </c>
      <c r="H188" s="7">
        <f t="shared" si="2"/>
        <v>0</v>
      </c>
      <c r="I188" s="5" t="s">
        <v>13</v>
      </c>
      <c r="J188" s="5" t="s">
        <v>444</v>
      </c>
      <c r="K188" s="5" t="s">
        <v>468</v>
      </c>
    </row>
    <row r="189" spans="2:11" x14ac:dyDescent="0.2">
      <c r="B189" s="5">
        <v>187</v>
      </c>
      <c r="C189" s="5" t="s">
        <v>473</v>
      </c>
      <c r="D189" s="5" t="s">
        <v>474</v>
      </c>
      <c r="E189" s="5" t="s">
        <v>3</v>
      </c>
      <c r="F189" s="6">
        <v>0</v>
      </c>
      <c r="G189" s="7">
        <v>405100</v>
      </c>
      <c r="H189" s="7">
        <f t="shared" si="2"/>
        <v>0</v>
      </c>
      <c r="I189" s="5" t="s">
        <v>13</v>
      </c>
      <c r="J189" s="5" t="s">
        <v>444</v>
      </c>
      <c r="K189" s="5" t="s">
        <v>475</v>
      </c>
    </row>
    <row r="190" spans="2:11" x14ac:dyDescent="0.2">
      <c r="B190" s="5">
        <v>188</v>
      </c>
      <c r="C190" s="5" t="s">
        <v>476</v>
      </c>
      <c r="D190" s="5" t="s">
        <v>477</v>
      </c>
      <c r="E190" s="5" t="s">
        <v>3</v>
      </c>
      <c r="F190" s="6">
        <v>0</v>
      </c>
      <c r="G190" s="7">
        <v>502040</v>
      </c>
      <c r="H190" s="7">
        <f t="shared" si="2"/>
        <v>0</v>
      </c>
      <c r="I190" s="5" t="s">
        <v>13</v>
      </c>
      <c r="J190" s="5" t="s">
        <v>444</v>
      </c>
      <c r="K190" s="5" t="s">
        <v>478</v>
      </c>
    </row>
    <row r="191" spans="2:11" x14ac:dyDescent="0.2">
      <c r="B191" s="5">
        <v>189</v>
      </c>
      <c r="C191" s="5" t="s">
        <v>479</v>
      </c>
      <c r="D191" s="5" t="s">
        <v>480</v>
      </c>
      <c r="E191" s="5" t="s">
        <v>3</v>
      </c>
      <c r="F191" s="6">
        <v>0</v>
      </c>
      <c r="G191" s="7">
        <v>610440</v>
      </c>
      <c r="H191" s="7">
        <f t="shared" si="2"/>
        <v>0</v>
      </c>
      <c r="I191" s="5" t="s">
        <v>13</v>
      </c>
      <c r="J191" s="5" t="s">
        <v>444</v>
      </c>
      <c r="K191" s="5" t="s">
        <v>481</v>
      </c>
    </row>
    <row r="192" spans="2:11" x14ac:dyDescent="0.2">
      <c r="B192" s="5">
        <v>190</v>
      </c>
      <c r="C192" s="5" t="s">
        <v>482</v>
      </c>
      <c r="D192" s="5" t="s">
        <v>483</v>
      </c>
      <c r="E192" s="5" t="s">
        <v>3</v>
      </c>
      <c r="F192" s="6">
        <v>0</v>
      </c>
      <c r="G192" s="7">
        <v>243420</v>
      </c>
      <c r="H192" s="7">
        <f t="shared" si="2"/>
        <v>0</v>
      </c>
      <c r="I192" s="5" t="s">
        <v>13</v>
      </c>
      <c r="J192" s="5" t="s">
        <v>444</v>
      </c>
      <c r="K192" s="5" t="s">
        <v>484</v>
      </c>
    </row>
    <row r="193" spans="2:11" x14ac:dyDescent="0.2">
      <c r="B193" s="5">
        <v>191</v>
      </c>
      <c r="C193" s="5" t="s">
        <v>485</v>
      </c>
      <c r="D193" s="5" t="s">
        <v>486</v>
      </c>
      <c r="E193" s="5" t="s">
        <v>18</v>
      </c>
      <c r="F193" s="6">
        <v>0</v>
      </c>
      <c r="G193" s="7">
        <v>139570</v>
      </c>
      <c r="H193" s="7">
        <f t="shared" si="2"/>
        <v>0</v>
      </c>
      <c r="I193" s="5" t="s">
        <v>13</v>
      </c>
      <c r="J193" s="5" t="s">
        <v>444</v>
      </c>
      <c r="K193" s="5" t="s">
        <v>487</v>
      </c>
    </row>
    <row r="194" spans="2:11" x14ac:dyDescent="0.2">
      <c r="B194" s="5">
        <v>192</v>
      </c>
      <c r="C194" s="5" t="s">
        <v>488</v>
      </c>
      <c r="D194" s="5" t="s">
        <v>489</v>
      </c>
      <c r="E194" s="5" t="s">
        <v>3</v>
      </c>
      <c r="F194" s="6">
        <v>0</v>
      </c>
      <c r="G194" s="7">
        <v>710750</v>
      </c>
      <c r="H194" s="7">
        <f t="shared" si="2"/>
        <v>0</v>
      </c>
      <c r="I194" s="5" t="s">
        <v>13</v>
      </c>
      <c r="J194" s="5" t="s">
        <v>444</v>
      </c>
      <c r="K194" s="5" t="s">
        <v>468</v>
      </c>
    </row>
    <row r="195" spans="2:11" x14ac:dyDescent="0.2">
      <c r="B195" s="5">
        <v>193</v>
      </c>
      <c r="C195" s="5" t="s">
        <v>490</v>
      </c>
      <c r="D195" s="5" t="s">
        <v>491</v>
      </c>
      <c r="E195" s="5" t="s">
        <v>3</v>
      </c>
      <c r="F195" s="6">
        <v>0</v>
      </c>
      <c r="G195" s="7">
        <v>173390</v>
      </c>
      <c r="H195" s="7">
        <f t="shared" si="2"/>
        <v>0</v>
      </c>
      <c r="I195" s="5" t="s">
        <v>13</v>
      </c>
      <c r="J195" s="5" t="s">
        <v>444</v>
      </c>
      <c r="K195" s="5" t="s">
        <v>492</v>
      </c>
    </row>
    <row r="196" spans="2:11" x14ac:dyDescent="0.2">
      <c r="B196" s="5">
        <v>194</v>
      </c>
      <c r="C196" s="5" t="s">
        <v>493</v>
      </c>
      <c r="D196" s="5" t="s">
        <v>494</v>
      </c>
      <c r="E196" s="5" t="s">
        <v>3</v>
      </c>
      <c r="F196" s="6">
        <v>0</v>
      </c>
      <c r="G196" s="7">
        <v>858090</v>
      </c>
      <c r="H196" s="7">
        <f t="shared" ref="H196:H259" si="3">IF(F196&lt;&gt;"",G196*F196,0)</f>
        <v>0</v>
      </c>
      <c r="I196" s="5" t="s">
        <v>13</v>
      </c>
      <c r="J196" s="5" t="s">
        <v>444</v>
      </c>
      <c r="K196" s="5" t="s">
        <v>495</v>
      </c>
    </row>
    <row r="197" spans="2:11" x14ac:dyDescent="0.2">
      <c r="B197" s="5">
        <v>195</v>
      </c>
      <c r="C197" s="5" t="s">
        <v>496</v>
      </c>
      <c r="D197" s="5" t="s">
        <v>497</v>
      </c>
      <c r="E197" s="5" t="s">
        <v>3</v>
      </c>
      <c r="F197" s="6">
        <v>0</v>
      </c>
      <c r="G197" s="7">
        <v>466480</v>
      </c>
      <c r="H197" s="7">
        <f t="shared" si="3"/>
        <v>0</v>
      </c>
      <c r="I197" s="5" t="s">
        <v>13</v>
      </c>
      <c r="J197" s="5" t="s">
        <v>444</v>
      </c>
      <c r="K197" s="5" t="s">
        <v>498</v>
      </c>
    </row>
    <row r="198" spans="2:11" x14ac:dyDescent="0.2">
      <c r="B198" s="5">
        <v>196</v>
      </c>
      <c r="C198" s="5" t="s">
        <v>499</v>
      </c>
      <c r="D198" s="5" t="s">
        <v>500</v>
      </c>
      <c r="E198" s="5" t="s">
        <v>3</v>
      </c>
      <c r="F198" s="6">
        <v>0</v>
      </c>
      <c r="G198" s="7">
        <v>363400</v>
      </c>
      <c r="H198" s="7">
        <f t="shared" si="3"/>
        <v>0</v>
      </c>
      <c r="I198" s="5" t="s">
        <v>13</v>
      </c>
      <c r="J198" s="5" t="s">
        <v>444</v>
      </c>
      <c r="K198" s="5" t="s">
        <v>498</v>
      </c>
    </row>
    <row r="199" spans="2:11" x14ac:dyDescent="0.2">
      <c r="B199" s="5">
        <v>197</v>
      </c>
      <c r="C199" s="5" t="s">
        <v>501</v>
      </c>
      <c r="D199" s="5" t="s">
        <v>502</v>
      </c>
      <c r="E199" s="5" t="s">
        <v>3</v>
      </c>
      <c r="F199" s="6">
        <v>0</v>
      </c>
      <c r="G199" s="7">
        <v>400540</v>
      </c>
      <c r="H199" s="7">
        <f t="shared" si="3"/>
        <v>0</v>
      </c>
      <c r="I199" s="5" t="s">
        <v>13</v>
      </c>
      <c r="J199" s="5" t="s">
        <v>444</v>
      </c>
      <c r="K199" s="5" t="s">
        <v>498</v>
      </c>
    </row>
    <row r="200" spans="2:11" x14ac:dyDescent="0.2">
      <c r="B200" s="5">
        <v>198</v>
      </c>
      <c r="C200" s="5" t="s">
        <v>503</v>
      </c>
      <c r="D200" s="5" t="s">
        <v>504</v>
      </c>
      <c r="E200" s="5" t="s">
        <v>3</v>
      </c>
      <c r="F200" s="6">
        <v>0</v>
      </c>
      <c r="G200" s="7">
        <v>1440920</v>
      </c>
      <c r="H200" s="7">
        <f t="shared" si="3"/>
        <v>0</v>
      </c>
      <c r="I200" s="5" t="s">
        <v>13</v>
      </c>
      <c r="J200" s="5" t="s">
        <v>444</v>
      </c>
      <c r="K200" s="5" t="s">
        <v>505</v>
      </c>
    </row>
    <row r="201" spans="2:11" x14ac:dyDescent="0.2">
      <c r="B201" s="5">
        <v>199</v>
      </c>
      <c r="C201" s="5" t="s">
        <v>506</v>
      </c>
      <c r="D201" s="5" t="s">
        <v>507</v>
      </c>
      <c r="E201" s="5" t="s">
        <v>3</v>
      </c>
      <c r="F201" s="6">
        <v>0</v>
      </c>
      <c r="G201" s="7">
        <v>2187710</v>
      </c>
      <c r="H201" s="7">
        <f t="shared" si="3"/>
        <v>0</v>
      </c>
      <c r="I201" s="5" t="s">
        <v>13</v>
      </c>
      <c r="J201" s="5" t="s">
        <v>444</v>
      </c>
      <c r="K201" s="5" t="s">
        <v>505</v>
      </c>
    </row>
    <row r="202" spans="2:11" x14ac:dyDescent="0.2">
      <c r="B202" s="5">
        <v>200</v>
      </c>
      <c r="C202" s="5" t="s">
        <v>508</v>
      </c>
      <c r="D202" s="5" t="s">
        <v>509</v>
      </c>
      <c r="E202" s="5" t="s">
        <v>3</v>
      </c>
      <c r="F202" s="6">
        <v>0</v>
      </c>
      <c r="G202" s="7">
        <v>2396750</v>
      </c>
      <c r="H202" s="7">
        <f t="shared" si="3"/>
        <v>0</v>
      </c>
      <c r="I202" s="5" t="s">
        <v>13</v>
      </c>
      <c r="J202" s="5" t="s">
        <v>444</v>
      </c>
      <c r="K202" s="5" t="s">
        <v>510</v>
      </c>
    </row>
    <row r="203" spans="2:11" x14ac:dyDescent="0.2">
      <c r="B203" s="5">
        <v>201</v>
      </c>
      <c r="C203" s="5" t="s">
        <v>511</v>
      </c>
      <c r="D203" s="5" t="s">
        <v>512</v>
      </c>
      <c r="E203" s="5" t="s">
        <v>3</v>
      </c>
      <c r="F203" s="6">
        <v>0</v>
      </c>
      <c r="G203" s="7">
        <v>2995870</v>
      </c>
      <c r="H203" s="7">
        <f t="shared" si="3"/>
        <v>0</v>
      </c>
      <c r="I203" s="5" t="s">
        <v>13</v>
      </c>
      <c r="J203" s="5" t="s">
        <v>444</v>
      </c>
      <c r="K203" s="5" t="s">
        <v>510</v>
      </c>
    </row>
    <row r="204" spans="2:11" x14ac:dyDescent="0.2">
      <c r="B204" s="5">
        <v>202</v>
      </c>
      <c r="C204" s="5" t="s">
        <v>513</v>
      </c>
      <c r="D204" s="5" t="s">
        <v>514</v>
      </c>
      <c r="E204" s="5" t="s">
        <v>3</v>
      </c>
      <c r="F204" s="6">
        <v>0</v>
      </c>
      <c r="G204" s="7">
        <v>3900970</v>
      </c>
      <c r="H204" s="7">
        <f t="shared" si="3"/>
        <v>0</v>
      </c>
      <c r="I204" s="5" t="s">
        <v>13</v>
      </c>
      <c r="J204" s="5" t="s">
        <v>444</v>
      </c>
      <c r="K204" s="5" t="s">
        <v>510</v>
      </c>
    </row>
    <row r="205" spans="2:11" x14ac:dyDescent="0.2">
      <c r="B205" s="5">
        <v>203</v>
      </c>
      <c r="C205" s="5" t="s">
        <v>515</v>
      </c>
      <c r="D205" s="5" t="s">
        <v>516</v>
      </c>
      <c r="E205" s="5" t="s">
        <v>3</v>
      </c>
      <c r="F205" s="6">
        <v>0</v>
      </c>
      <c r="G205" s="7">
        <v>5405490</v>
      </c>
      <c r="H205" s="7">
        <f t="shared" si="3"/>
        <v>0</v>
      </c>
      <c r="I205" s="5" t="s">
        <v>13</v>
      </c>
      <c r="J205" s="5" t="s">
        <v>444</v>
      </c>
      <c r="K205" s="5" t="s">
        <v>510</v>
      </c>
    </row>
    <row r="206" spans="2:11" x14ac:dyDescent="0.2">
      <c r="B206" s="5">
        <v>204</v>
      </c>
      <c r="C206" s="5" t="s">
        <v>517</v>
      </c>
      <c r="D206" s="5" t="s">
        <v>518</v>
      </c>
      <c r="E206" s="5" t="s">
        <v>3</v>
      </c>
      <c r="F206" s="6">
        <v>0</v>
      </c>
      <c r="G206" s="7">
        <v>345130</v>
      </c>
      <c r="H206" s="7">
        <f t="shared" si="3"/>
        <v>0</v>
      </c>
      <c r="I206" s="5" t="s">
        <v>13</v>
      </c>
      <c r="J206" s="5" t="s">
        <v>444</v>
      </c>
      <c r="K206" s="5" t="s">
        <v>519</v>
      </c>
    </row>
    <row r="207" spans="2:11" x14ac:dyDescent="0.2">
      <c r="B207" s="5">
        <v>205</v>
      </c>
      <c r="C207" s="5" t="s">
        <v>520</v>
      </c>
      <c r="D207" s="5" t="s">
        <v>521</v>
      </c>
      <c r="E207" s="5" t="s">
        <v>3</v>
      </c>
      <c r="F207" s="6">
        <v>0</v>
      </c>
      <c r="G207" s="7">
        <v>811250</v>
      </c>
      <c r="H207" s="7">
        <f t="shared" si="3"/>
        <v>0</v>
      </c>
      <c r="I207" s="5" t="s">
        <v>13</v>
      </c>
      <c r="J207" s="5" t="s">
        <v>444</v>
      </c>
      <c r="K207" s="5" t="s">
        <v>522</v>
      </c>
    </row>
    <row r="208" spans="2:11" x14ac:dyDescent="0.2">
      <c r="B208" s="5">
        <v>206</v>
      </c>
      <c r="C208" s="5" t="s">
        <v>523</v>
      </c>
      <c r="D208" s="5" t="s">
        <v>524</v>
      </c>
      <c r="E208" s="5" t="s">
        <v>3</v>
      </c>
      <c r="F208" s="6">
        <v>0</v>
      </c>
      <c r="G208" s="7">
        <v>884610</v>
      </c>
      <c r="H208" s="7">
        <f t="shared" si="3"/>
        <v>0</v>
      </c>
      <c r="I208" s="5" t="s">
        <v>13</v>
      </c>
      <c r="J208" s="5" t="s">
        <v>444</v>
      </c>
      <c r="K208" s="5" t="s">
        <v>510</v>
      </c>
    </row>
    <row r="209" spans="2:11" x14ac:dyDescent="0.2">
      <c r="B209" s="5">
        <v>207</v>
      </c>
      <c r="C209" s="5" t="s">
        <v>525</v>
      </c>
      <c r="D209" s="5" t="s">
        <v>526</v>
      </c>
      <c r="E209" s="5" t="s">
        <v>3</v>
      </c>
      <c r="F209" s="6">
        <v>0</v>
      </c>
      <c r="G209" s="7">
        <v>816970</v>
      </c>
      <c r="H209" s="7">
        <f t="shared" si="3"/>
        <v>0</v>
      </c>
      <c r="I209" s="5" t="s">
        <v>13</v>
      </c>
      <c r="J209" s="5" t="s">
        <v>444</v>
      </c>
      <c r="K209" s="5" t="s">
        <v>527</v>
      </c>
    </row>
    <row r="210" spans="2:11" x14ac:dyDescent="0.2">
      <c r="B210" s="5">
        <v>208</v>
      </c>
      <c r="C210" s="5" t="s">
        <v>528</v>
      </c>
      <c r="D210" s="5" t="s">
        <v>529</v>
      </c>
      <c r="E210" s="5" t="s">
        <v>3</v>
      </c>
      <c r="F210" s="6">
        <v>0</v>
      </c>
      <c r="G210" s="7">
        <v>977240</v>
      </c>
      <c r="H210" s="7">
        <f t="shared" si="3"/>
        <v>0</v>
      </c>
      <c r="I210" s="5" t="s">
        <v>13</v>
      </c>
      <c r="J210" s="5" t="s">
        <v>444</v>
      </c>
      <c r="K210" s="5" t="s">
        <v>527</v>
      </c>
    </row>
    <row r="211" spans="2:11" x14ac:dyDescent="0.2">
      <c r="B211" s="5">
        <v>209</v>
      </c>
      <c r="C211" s="5" t="s">
        <v>530</v>
      </c>
      <c r="D211" s="5" t="s">
        <v>531</v>
      </c>
      <c r="E211" s="5" t="s">
        <v>276</v>
      </c>
      <c r="F211" s="6">
        <v>0</v>
      </c>
      <c r="G211" s="7">
        <v>7070</v>
      </c>
      <c r="H211" s="7">
        <f t="shared" si="3"/>
        <v>0</v>
      </c>
      <c r="I211" s="5" t="s">
        <v>13</v>
      </c>
      <c r="J211" s="5" t="s">
        <v>444</v>
      </c>
      <c r="K211" s="5" t="s">
        <v>532</v>
      </c>
    </row>
    <row r="212" spans="2:11" x14ac:dyDescent="0.2">
      <c r="B212" s="5">
        <v>210</v>
      </c>
      <c r="C212" s="5" t="s">
        <v>533</v>
      </c>
      <c r="D212" s="5" t="s">
        <v>534</v>
      </c>
      <c r="E212" s="5" t="s">
        <v>276</v>
      </c>
      <c r="F212" s="6">
        <v>0</v>
      </c>
      <c r="G212" s="7">
        <v>2360</v>
      </c>
      <c r="H212" s="7">
        <f t="shared" si="3"/>
        <v>0</v>
      </c>
      <c r="I212" s="5" t="s">
        <v>13</v>
      </c>
      <c r="J212" s="5" t="s">
        <v>444</v>
      </c>
      <c r="K212" s="5" t="s">
        <v>535</v>
      </c>
    </row>
    <row r="213" spans="2:11" x14ac:dyDescent="0.2">
      <c r="B213" s="5">
        <v>211</v>
      </c>
      <c r="C213" s="5" t="s">
        <v>536</v>
      </c>
      <c r="D213" s="5" t="s">
        <v>537</v>
      </c>
      <c r="E213" s="5" t="s">
        <v>276</v>
      </c>
      <c r="F213" s="6">
        <v>0</v>
      </c>
      <c r="G213" s="7">
        <v>3920</v>
      </c>
      <c r="H213" s="7">
        <f t="shared" si="3"/>
        <v>0</v>
      </c>
      <c r="I213" s="5" t="s">
        <v>13</v>
      </c>
      <c r="J213" s="5" t="s">
        <v>444</v>
      </c>
      <c r="K213" s="5" t="s">
        <v>519</v>
      </c>
    </row>
    <row r="214" spans="2:11" x14ac:dyDescent="0.2">
      <c r="B214" s="5">
        <v>212</v>
      </c>
      <c r="C214" s="5" t="s">
        <v>538</v>
      </c>
      <c r="D214" s="5" t="s">
        <v>539</v>
      </c>
      <c r="E214" s="5" t="s">
        <v>3</v>
      </c>
      <c r="F214" s="6">
        <v>0</v>
      </c>
      <c r="G214" s="7">
        <v>5670</v>
      </c>
      <c r="H214" s="7">
        <f t="shared" si="3"/>
        <v>0</v>
      </c>
      <c r="I214" s="5" t="s">
        <v>13</v>
      </c>
      <c r="J214" s="5" t="s">
        <v>444</v>
      </c>
      <c r="K214" s="5" t="s">
        <v>540</v>
      </c>
    </row>
    <row r="215" spans="2:11" x14ac:dyDescent="0.2">
      <c r="B215" s="5">
        <v>213</v>
      </c>
      <c r="C215" s="5" t="s">
        <v>541</v>
      </c>
      <c r="D215" s="5" t="s">
        <v>542</v>
      </c>
      <c r="E215" s="5" t="s">
        <v>3</v>
      </c>
      <c r="F215" s="6">
        <v>0</v>
      </c>
      <c r="G215" s="7">
        <v>131180</v>
      </c>
      <c r="H215" s="7">
        <f t="shared" si="3"/>
        <v>0</v>
      </c>
      <c r="I215" s="5" t="s">
        <v>13</v>
      </c>
      <c r="J215" s="5" t="s">
        <v>444</v>
      </c>
      <c r="K215" s="5" t="s">
        <v>543</v>
      </c>
    </row>
    <row r="216" spans="2:11" x14ac:dyDescent="0.2">
      <c r="B216" s="5">
        <v>214</v>
      </c>
      <c r="C216" s="5" t="s">
        <v>544</v>
      </c>
      <c r="D216" s="5" t="s">
        <v>545</v>
      </c>
      <c r="E216" s="5" t="s">
        <v>3</v>
      </c>
      <c r="F216" s="6">
        <v>0</v>
      </c>
      <c r="G216" s="7">
        <v>680000</v>
      </c>
      <c r="H216" s="7">
        <f t="shared" si="3"/>
        <v>0</v>
      </c>
      <c r="I216" s="5" t="s">
        <v>13</v>
      </c>
      <c r="J216" s="5" t="s">
        <v>444</v>
      </c>
      <c r="K216" s="5"/>
    </row>
    <row r="217" spans="2:11" x14ac:dyDescent="0.2">
      <c r="B217" s="5">
        <v>215</v>
      </c>
      <c r="C217" s="5" t="s">
        <v>546</v>
      </c>
      <c r="D217" s="5" t="s">
        <v>547</v>
      </c>
      <c r="E217" s="5" t="s">
        <v>12</v>
      </c>
      <c r="F217" s="6">
        <v>0</v>
      </c>
      <c r="G217" s="7">
        <v>38220</v>
      </c>
      <c r="H217" s="7">
        <f t="shared" si="3"/>
        <v>0</v>
      </c>
      <c r="I217" s="5" t="s">
        <v>13</v>
      </c>
      <c r="J217" s="5" t="s">
        <v>548</v>
      </c>
      <c r="K217" s="5" t="s">
        <v>549</v>
      </c>
    </row>
    <row r="218" spans="2:11" x14ac:dyDescent="0.2">
      <c r="B218" s="5">
        <v>216</v>
      </c>
      <c r="C218" s="5" t="s">
        <v>550</v>
      </c>
      <c r="D218" s="5" t="s">
        <v>551</v>
      </c>
      <c r="E218" s="5" t="s">
        <v>22</v>
      </c>
      <c r="F218" s="6">
        <v>0</v>
      </c>
      <c r="G218" s="7">
        <v>7940</v>
      </c>
      <c r="H218" s="7">
        <f t="shared" si="3"/>
        <v>0</v>
      </c>
      <c r="I218" s="5" t="s">
        <v>13</v>
      </c>
      <c r="J218" s="5" t="s">
        <v>552</v>
      </c>
      <c r="K218" s="5" t="s">
        <v>553</v>
      </c>
    </row>
    <row r="219" spans="2:11" x14ac:dyDescent="0.2">
      <c r="B219" s="5">
        <v>217</v>
      </c>
      <c r="C219" s="5" t="s">
        <v>554</v>
      </c>
      <c r="D219" s="5" t="s">
        <v>555</v>
      </c>
      <c r="E219" s="5" t="s">
        <v>22</v>
      </c>
      <c r="F219" s="6">
        <v>0</v>
      </c>
      <c r="G219" s="7">
        <v>7050</v>
      </c>
      <c r="H219" s="7">
        <f t="shared" si="3"/>
        <v>0</v>
      </c>
      <c r="I219" s="5" t="s">
        <v>13</v>
      </c>
      <c r="J219" s="5" t="s">
        <v>552</v>
      </c>
      <c r="K219" s="5" t="s">
        <v>553</v>
      </c>
    </row>
    <row r="220" spans="2:11" x14ac:dyDescent="0.2">
      <c r="B220" s="5">
        <v>218</v>
      </c>
      <c r="C220" s="5" t="s">
        <v>556</v>
      </c>
      <c r="D220" s="5" t="s">
        <v>557</v>
      </c>
      <c r="E220" s="5" t="s">
        <v>22</v>
      </c>
      <c r="F220" s="6">
        <v>0</v>
      </c>
      <c r="G220" s="7">
        <v>18360</v>
      </c>
      <c r="H220" s="7">
        <f t="shared" si="3"/>
        <v>0</v>
      </c>
      <c r="I220" s="5" t="s">
        <v>13</v>
      </c>
      <c r="J220" s="5" t="s">
        <v>552</v>
      </c>
      <c r="K220" s="5" t="s">
        <v>558</v>
      </c>
    </row>
    <row r="221" spans="2:11" x14ac:dyDescent="0.2">
      <c r="B221" s="5">
        <v>219</v>
      </c>
      <c r="C221" s="5" t="s">
        <v>559</v>
      </c>
      <c r="D221" s="5" t="s">
        <v>560</v>
      </c>
      <c r="E221" s="5" t="s">
        <v>22</v>
      </c>
      <c r="F221" s="6">
        <v>0</v>
      </c>
      <c r="G221" s="7">
        <v>8770</v>
      </c>
      <c r="H221" s="7">
        <f t="shared" si="3"/>
        <v>0</v>
      </c>
      <c r="I221" s="5" t="s">
        <v>13</v>
      </c>
      <c r="J221" s="5" t="s">
        <v>552</v>
      </c>
      <c r="K221" s="5" t="s">
        <v>553</v>
      </c>
    </row>
    <row r="222" spans="2:11" x14ac:dyDescent="0.2">
      <c r="B222" s="5">
        <v>220</v>
      </c>
      <c r="C222" s="5" t="s">
        <v>561</v>
      </c>
      <c r="D222" s="5" t="s">
        <v>562</v>
      </c>
      <c r="E222" s="5" t="s">
        <v>22</v>
      </c>
      <c r="F222" s="6">
        <v>0</v>
      </c>
      <c r="G222" s="7">
        <v>21760</v>
      </c>
      <c r="H222" s="7">
        <f t="shared" si="3"/>
        <v>0</v>
      </c>
      <c r="I222" s="5" t="s">
        <v>13</v>
      </c>
      <c r="J222" s="5" t="s">
        <v>552</v>
      </c>
      <c r="K222" s="5" t="s">
        <v>563</v>
      </c>
    </row>
    <row r="223" spans="2:11" x14ac:dyDescent="0.2">
      <c r="B223" s="5">
        <v>221</v>
      </c>
      <c r="C223" s="5" t="s">
        <v>564</v>
      </c>
      <c r="D223" s="5" t="s">
        <v>565</v>
      </c>
      <c r="E223" s="5" t="s">
        <v>22</v>
      </c>
      <c r="F223" s="6">
        <v>0</v>
      </c>
      <c r="G223" s="7">
        <v>30570</v>
      </c>
      <c r="H223" s="7">
        <f t="shared" si="3"/>
        <v>0</v>
      </c>
      <c r="I223" s="5" t="s">
        <v>13</v>
      </c>
      <c r="J223" s="5" t="s">
        <v>552</v>
      </c>
      <c r="K223" s="5" t="s">
        <v>566</v>
      </c>
    </row>
    <row r="224" spans="2:11" x14ac:dyDescent="0.2">
      <c r="B224" s="5">
        <v>222</v>
      </c>
      <c r="C224" s="5" t="s">
        <v>567</v>
      </c>
      <c r="D224" s="5" t="s">
        <v>568</v>
      </c>
      <c r="E224" s="5" t="s">
        <v>22</v>
      </c>
      <c r="F224" s="6">
        <v>0</v>
      </c>
      <c r="G224" s="7">
        <v>23290</v>
      </c>
      <c r="H224" s="7">
        <f t="shared" si="3"/>
        <v>0</v>
      </c>
      <c r="I224" s="5" t="s">
        <v>13</v>
      </c>
      <c r="J224" s="5" t="s">
        <v>552</v>
      </c>
      <c r="K224" s="5" t="s">
        <v>569</v>
      </c>
    </row>
    <row r="225" spans="2:11" x14ac:dyDescent="0.2">
      <c r="B225" s="5">
        <v>223</v>
      </c>
      <c r="C225" s="5" t="s">
        <v>570</v>
      </c>
      <c r="D225" s="5" t="s">
        <v>571</v>
      </c>
      <c r="E225" s="5" t="s">
        <v>22</v>
      </c>
      <c r="F225" s="6">
        <v>0</v>
      </c>
      <c r="G225" s="7">
        <v>10320</v>
      </c>
      <c r="H225" s="7">
        <f t="shared" si="3"/>
        <v>0</v>
      </c>
      <c r="I225" s="5" t="s">
        <v>13</v>
      </c>
      <c r="J225" s="5" t="s">
        <v>552</v>
      </c>
      <c r="K225" s="5" t="s">
        <v>572</v>
      </c>
    </row>
    <row r="226" spans="2:11" x14ac:dyDescent="0.2">
      <c r="B226" s="5">
        <v>224</v>
      </c>
      <c r="C226" s="5" t="s">
        <v>573</v>
      </c>
      <c r="D226" s="5" t="s">
        <v>574</v>
      </c>
      <c r="E226" s="5" t="s">
        <v>22</v>
      </c>
      <c r="F226" s="6">
        <v>0</v>
      </c>
      <c r="G226" s="7">
        <v>13410</v>
      </c>
      <c r="H226" s="7">
        <f t="shared" si="3"/>
        <v>0</v>
      </c>
      <c r="I226" s="5" t="s">
        <v>13</v>
      </c>
      <c r="J226" s="5" t="s">
        <v>552</v>
      </c>
      <c r="K226" s="5" t="s">
        <v>572</v>
      </c>
    </row>
    <row r="227" spans="2:11" x14ac:dyDescent="0.2">
      <c r="B227" s="5">
        <v>225</v>
      </c>
      <c r="C227" s="5" t="s">
        <v>575</v>
      </c>
      <c r="D227" s="5" t="s">
        <v>576</v>
      </c>
      <c r="E227" s="5" t="s">
        <v>22</v>
      </c>
      <c r="F227" s="6">
        <v>0</v>
      </c>
      <c r="G227" s="7">
        <v>10100</v>
      </c>
      <c r="H227" s="7">
        <f t="shared" si="3"/>
        <v>0</v>
      </c>
      <c r="I227" s="5" t="s">
        <v>13</v>
      </c>
      <c r="J227" s="5" t="s">
        <v>552</v>
      </c>
      <c r="K227" s="5" t="s">
        <v>572</v>
      </c>
    </row>
    <row r="228" spans="2:11" x14ac:dyDescent="0.2">
      <c r="B228" s="5">
        <v>226</v>
      </c>
      <c r="C228" s="5" t="s">
        <v>577</v>
      </c>
      <c r="D228" s="5" t="s">
        <v>578</v>
      </c>
      <c r="E228" s="5" t="s">
        <v>22</v>
      </c>
      <c r="F228" s="6">
        <v>0</v>
      </c>
      <c r="G228" s="7">
        <v>8740</v>
      </c>
      <c r="H228" s="7">
        <f t="shared" si="3"/>
        <v>0</v>
      </c>
      <c r="I228" s="5" t="s">
        <v>13</v>
      </c>
      <c r="J228" s="5" t="s">
        <v>552</v>
      </c>
      <c r="K228" s="5" t="s">
        <v>572</v>
      </c>
    </row>
    <row r="229" spans="2:11" x14ac:dyDescent="0.2">
      <c r="B229" s="5">
        <v>227</v>
      </c>
      <c r="C229" s="5" t="s">
        <v>579</v>
      </c>
      <c r="D229" s="5" t="s">
        <v>580</v>
      </c>
      <c r="E229" s="5" t="s">
        <v>22</v>
      </c>
      <c r="F229" s="6">
        <v>0</v>
      </c>
      <c r="G229" s="7">
        <v>20070</v>
      </c>
      <c r="H229" s="7">
        <f t="shared" si="3"/>
        <v>0</v>
      </c>
      <c r="I229" s="5" t="s">
        <v>13</v>
      </c>
      <c r="J229" s="5" t="s">
        <v>552</v>
      </c>
      <c r="K229" s="5" t="s">
        <v>581</v>
      </c>
    </row>
    <row r="230" spans="2:11" x14ac:dyDescent="0.2">
      <c r="B230" s="5">
        <v>228</v>
      </c>
      <c r="C230" s="5" t="s">
        <v>582</v>
      </c>
      <c r="D230" s="5" t="s">
        <v>583</v>
      </c>
      <c r="E230" s="5" t="s">
        <v>22</v>
      </c>
      <c r="F230" s="6">
        <v>0</v>
      </c>
      <c r="G230" s="7">
        <v>12350</v>
      </c>
      <c r="H230" s="7">
        <f t="shared" si="3"/>
        <v>0</v>
      </c>
      <c r="I230" s="5" t="s">
        <v>13</v>
      </c>
      <c r="J230" s="5" t="s">
        <v>552</v>
      </c>
      <c r="K230" s="5"/>
    </row>
    <row r="231" spans="2:11" x14ac:dyDescent="0.2">
      <c r="B231" s="5">
        <v>229</v>
      </c>
      <c r="C231" s="5" t="s">
        <v>584</v>
      </c>
      <c r="D231" s="5" t="s">
        <v>585</v>
      </c>
      <c r="E231" s="5" t="s">
        <v>22</v>
      </c>
      <c r="F231" s="6">
        <v>0</v>
      </c>
      <c r="G231" s="7">
        <v>32480</v>
      </c>
      <c r="H231" s="7">
        <f t="shared" si="3"/>
        <v>0</v>
      </c>
      <c r="I231" s="5" t="s">
        <v>13</v>
      </c>
      <c r="J231" s="5" t="s">
        <v>586</v>
      </c>
      <c r="K231" s="5" t="s">
        <v>587</v>
      </c>
    </row>
    <row r="232" spans="2:11" x14ac:dyDescent="0.2">
      <c r="B232" s="5">
        <v>230</v>
      </c>
      <c r="C232" s="5" t="s">
        <v>588</v>
      </c>
      <c r="D232" s="5" t="s">
        <v>589</v>
      </c>
      <c r="E232" s="5" t="s">
        <v>22</v>
      </c>
      <c r="F232" s="6">
        <v>0</v>
      </c>
      <c r="G232" s="7">
        <v>11680</v>
      </c>
      <c r="H232" s="7">
        <f t="shared" si="3"/>
        <v>0</v>
      </c>
      <c r="I232" s="5" t="s">
        <v>13</v>
      </c>
      <c r="J232" s="5" t="s">
        <v>586</v>
      </c>
      <c r="K232" s="5" t="s">
        <v>590</v>
      </c>
    </row>
    <row r="233" spans="2:11" x14ac:dyDescent="0.2">
      <c r="B233" s="5">
        <v>231</v>
      </c>
      <c r="C233" s="5" t="s">
        <v>591</v>
      </c>
      <c r="D233" s="5" t="s">
        <v>592</v>
      </c>
      <c r="E233" s="5" t="s">
        <v>18</v>
      </c>
      <c r="F233" s="6">
        <v>0</v>
      </c>
      <c r="G233" s="7">
        <v>8530</v>
      </c>
      <c r="H233" s="7">
        <f t="shared" si="3"/>
        <v>0</v>
      </c>
      <c r="I233" s="5" t="s">
        <v>13</v>
      </c>
      <c r="J233" s="5" t="s">
        <v>586</v>
      </c>
      <c r="K233" s="5" t="s">
        <v>593</v>
      </c>
    </row>
    <row r="234" spans="2:11" x14ac:dyDescent="0.2">
      <c r="B234" s="5">
        <v>232</v>
      </c>
      <c r="C234" s="5" t="s">
        <v>594</v>
      </c>
      <c r="D234" s="5" t="s">
        <v>595</v>
      </c>
      <c r="E234" s="5" t="s">
        <v>18</v>
      </c>
      <c r="F234" s="6">
        <v>0</v>
      </c>
      <c r="G234" s="7">
        <v>8400</v>
      </c>
      <c r="H234" s="7">
        <f t="shared" si="3"/>
        <v>0</v>
      </c>
      <c r="I234" s="5" t="s">
        <v>13</v>
      </c>
      <c r="J234" s="5" t="s">
        <v>586</v>
      </c>
      <c r="K234" s="5" t="s">
        <v>593</v>
      </c>
    </row>
    <row r="235" spans="2:11" x14ac:dyDescent="0.2">
      <c r="B235" s="5">
        <v>233</v>
      </c>
      <c r="C235" s="5" t="s">
        <v>596</v>
      </c>
      <c r="D235" s="5" t="s">
        <v>597</v>
      </c>
      <c r="E235" s="5" t="s">
        <v>22</v>
      </c>
      <c r="F235" s="6">
        <v>0</v>
      </c>
      <c r="G235" s="7">
        <v>14880</v>
      </c>
      <c r="H235" s="7">
        <f t="shared" si="3"/>
        <v>0</v>
      </c>
      <c r="I235" s="5" t="s">
        <v>13</v>
      </c>
      <c r="J235" s="5" t="s">
        <v>586</v>
      </c>
      <c r="K235" s="5" t="s">
        <v>598</v>
      </c>
    </row>
    <row r="236" spans="2:11" x14ac:dyDescent="0.2">
      <c r="B236" s="5">
        <v>234</v>
      </c>
      <c r="C236" s="5" t="s">
        <v>599</v>
      </c>
      <c r="D236" s="5" t="s">
        <v>600</v>
      </c>
      <c r="E236" s="5" t="s">
        <v>22</v>
      </c>
      <c r="F236" s="6">
        <v>0</v>
      </c>
      <c r="G236" s="7">
        <v>14890</v>
      </c>
      <c r="H236" s="7">
        <f t="shared" si="3"/>
        <v>0</v>
      </c>
      <c r="I236" s="5" t="s">
        <v>13</v>
      </c>
      <c r="J236" s="5" t="s">
        <v>586</v>
      </c>
      <c r="K236" s="5" t="s">
        <v>598</v>
      </c>
    </row>
    <row r="237" spans="2:11" x14ac:dyDescent="0.2">
      <c r="B237" s="5">
        <v>235</v>
      </c>
      <c r="C237" s="5" t="s">
        <v>601</v>
      </c>
      <c r="D237" s="5" t="s">
        <v>602</v>
      </c>
      <c r="E237" s="5" t="s">
        <v>22</v>
      </c>
      <c r="F237" s="6">
        <v>0</v>
      </c>
      <c r="G237" s="7">
        <v>21920</v>
      </c>
      <c r="H237" s="7">
        <f t="shared" si="3"/>
        <v>0</v>
      </c>
      <c r="I237" s="5" t="s">
        <v>13</v>
      </c>
      <c r="J237" s="5" t="s">
        <v>586</v>
      </c>
      <c r="K237" s="5" t="s">
        <v>603</v>
      </c>
    </row>
    <row r="238" spans="2:11" x14ac:dyDescent="0.2">
      <c r="B238" s="5">
        <v>236</v>
      </c>
      <c r="C238" s="5" t="s">
        <v>604</v>
      </c>
      <c r="D238" s="5" t="s">
        <v>605</v>
      </c>
      <c r="E238" s="5" t="s">
        <v>22</v>
      </c>
      <c r="F238" s="6">
        <v>0</v>
      </c>
      <c r="G238" s="7">
        <v>8150</v>
      </c>
      <c r="H238" s="7">
        <f t="shared" si="3"/>
        <v>0</v>
      </c>
      <c r="I238" s="5" t="s">
        <v>13</v>
      </c>
      <c r="J238" s="5" t="s">
        <v>586</v>
      </c>
      <c r="K238" s="5" t="s">
        <v>606</v>
      </c>
    </row>
    <row r="239" spans="2:11" x14ac:dyDescent="0.2">
      <c r="B239" s="5">
        <v>237</v>
      </c>
      <c r="C239" s="5" t="s">
        <v>607</v>
      </c>
      <c r="D239" s="5" t="s">
        <v>608</v>
      </c>
      <c r="E239" s="5" t="s">
        <v>22</v>
      </c>
      <c r="F239" s="6">
        <v>0</v>
      </c>
      <c r="G239" s="7">
        <v>12520</v>
      </c>
      <c r="H239" s="7">
        <f t="shared" si="3"/>
        <v>0</v>
      </c>
      <c r="I239" s="5" t="s">
        <v>13</v>
      </c>
      <c r="J239" s="5" t="s">
        <v>586</v>
      </c>
      <c r="K239" s="5" t="s">
        <v>609</v>
      </c>
    </row>
    <row r="240" spans="2:11" x14ac:dyDescent="0.2">
      <c r="B240" s="5">
        <v>238</v>
      </c>
      <c r="C240" s="5" t="s">
        <v>610</v>
      </c>
      <c r="D240" s="5" t="s">
        <v>611</v>
      </c>
      <c r="E240" s="5" t="s">
        <v>22</v>
      </c>
      <c r="F240" s="6">
        <v>0</v>
      </c>
      <c r="G240" s="7">
        <v>16220</v>
      </c>
      <c r="H240" s="7">
        <f t="shared" si="3"/>
        <v>0</v>
      </c>
      <c r="I240" s="5" t="s">
        <v>13</v>
      </c>
      <c r="J240" s="5" t="s">
        <v>586</v>
      </c>
      <c r="K240" s="5" t="s">
        <v>15</v>
      </c>
    </row>
    <row r="241" spans="2:11" x14ac:dyDescent="0.2">
      <c r="B241" s="5">
        <v>239</v>
      </c>
      <c r="C241" s="5" t="s">
        <v>612</v>
      </c>
      <c r="D241" s="5" t="s">
        <v>613</v>
      </c>
      <c r="E241" s="5" t="s">
        <v>18</v>
      </c>
      <c r="F241" s="6">
        <v>0</v>
      </c>
      <c r="G241" s="7">
        <v>3740</v>
      </c>
      <c r="H241" s="7">
        <f t="shared" si="3"/>
        <v>0</v>
      </c>
      <c r="I241" s="5" t="s">
        <v>13</v>
      </c>
      <c r="J241" s="5" t="s">
        <v>586</v>
      </c>
      <c r="K241" s="5" t="s">
        <v>614</v>
      </c>
    </row>
    <row r="242" spans="2:11" x14ac:dyDescent="0.2">
      <c r="B242" s="5">
        <v>240</v>
      </c>
      <c r="C242" s="5" t="s">
        <v>615</v>
      </c>
      <c r="D242" s="5" t="s">
        <v>616</v>
      </c>
      <c r="E242" s="5" t="s">
        <v>18</v>
      </c>
      <c r="F242" s="6">
        <v>0</v>
      </c>
      <c r="G242" s="7">
        <v>23280</v>
      </c>
      <c r="H242" s="7">
        <f t="shared" si="3"/>
        <v>0</v>
      </c>
      <c r="I242" s="5" t="s">
        <v>13</v>
      </c>
      <c r="J242" s="5" t="s">
        <v>586</v>
      </c>
      <c r="K242" s="5" t="s">
        <v>617</v>
      </c>
    </row>
    <row r="243" spans="2:11" x14ac:dyDescent="0.2">
      <c r="B243" s="5">
        <v>241</v>
      </c>
      <c r="C243" s="5" t="s">
        <v>618</v>
      </c>
      <c r="D243" s="5" t="s">
        <v>619</v>
      </c>
      <c r="E243" s="5" t="s">
        <v>620</v>
      </c>
      <c r="F243" s="6">
        <v>0</v>
      </c>
      <c r="G243" s="7">
        <v>2190</v>
      </c>
      <c r="H243" s="7">
        <f t="shared" si="3"/>
        <v>0</v>
      </c>
      <c r="I243" s="5" t="s">
        <v>13</v>
      </c>
      <c r="J243" s="5" t="s">
        <v>621</v>
      </c>
      <c r="K243" s="5" t="s">
        <v>622</v>
      </c>
    </row>
    <row r="244" spans="2:11" x14ac:dyDescent="0.2">
      <c r="B244" s="5">
        <v>242</v>
      </c>
      <c r="C244" s="5" t="s">
        <v>623</v>
      </c>
      <c r="D244" s="5" t="s">
        <v>624</v>
      </c>
      <c r="E244" s="5" t="s">
        <v>620</v>
      </c>
      <c r="F244" s="6">
        <v>0</v>
      </c>
      <c r="G244" s="7">
        <v>1050</v>
      </c>
      <c r="H244" s="7">
        <f t="shared" si="3"/>
        <v>0</v>
      </c>
      <c r="I244" s="5" t="s">
        <v>13</v>
      </c>
      <c r="J244" s="5" t="s">
        <v>621</v>
      </c>
      <c r="K244" s="5" t="s">
        <v>625</v>
      </c>
    </row>
    <row r="245" spans="2:11" x14ac:dyDescent="0.2">
      <c r="B245" s="5">
        <v>243</v>
      </c>
      <c r="C245" s="5" t="s">
        <v>626</v>
      </c>
      <c r="D245" s="5" t="s">
        <v>627</v>
      </c>
      <c r="E245" s="5" t="s">
        <v>74</v>
      </c>
      <c r="F245" s="6">
        <v>0</v>
      </c>
      <c r="G245" s="7">
        <v>42090</v>
      </c>
      <c r="H245" s="7">
        <f t="shared" si="3"/>
        <v>0</v>
      </c>
      <c r="I245" s="5" t="s">
        <v>13</v>
      </c>
      <c r="J245" s="5" t="s">
        <v>628</v>
      </c>
      <c r="K245" s="5" t="s">
        <v>629</v>
      </c>
    </row>
    <row r="246" spans="2:11" x14ac:dyDescent="0.2">
      <c r="B246" s="5">
        <v>244</v>
      </c>
      <c r="C246" s="5" t="s">
        <v>630</v>
      </c>
      <c r="D246" s="5" t="s">
        <v>631</v>
      </c>
      <c r="E246" s="5" t="s">
        <v>74</v>
      </c>
      <c r="F246" s="6">
        <v>0</v>
      </c>
      <c r="G246" s="7">
        <v>38680</v>
      </c>
      <c r="H246" s="7">
        <f t="shared" si="3"/>
        <v>0</v>
      </c>
      <c r="I246" s="5" t="s">
        <v>13</v>
      </c>
      <c r="J246" s="5" t="s">
        <v>628</v>
      </c>
      <c r="K246" s="5" t="s">
        <v>629</v>
      </c>
    </row>
    <row r="247" spans="2:11" x14ac:dyDescent="0.2">
      <c r="B247" s="5">
        <v>245</v>
      </c>
      <c r="C247" s="5" t="s">
        <v>632</v>
      </c>
      <c r="D247" s="5" t="s">
        <v>633</v>
      </c>
      <c r="E247" s="5" t="s">
        <v>74</v>
      </c>
      <c r="F247" s="6">
        <v>0</v>
      </c>
      <c r="G247" s="7">
        <v>37860</v>
      </c>
      <c r="H247" s="7">
        <f t="shared" si="3"/>
        <v>0</v>
      </c>
      <c r="I247" s="5" t="s">
        <v>13</v>
      </c>
      <c r="J247" s="5" t="s">
        <v>628</v>
      </c>
      <c r="K247" s="5" t="s">
        <v>629</v>
      </c>
    </row>
    <row r="248" spans="2:11" x14ac:dyDescent="0.2">
      <c r="B248" s="5">
        <v>246</v>
      </c>
      <c r="C248" s="5" t="s">
        <v>634</v>
      </c>
      <c r="D248" s="5" t="s">
        <v>635</v>
      </c>
      <c r="E248" s="5" t="s">
        <v>74</v>
      </c>
      <c r="F248" s="6">
        <v>0</v>
      </c>
      <c r="G248" s="7">
        <v>56880</v>
      </c>
      <c r="H248" s="7">
        <f t="shared" si="3"/>
        <v>0</v>
      </c>
      <c r="I248" s="5" t="s">
        <v>13</v>
      </c>
      <c r="J248" s="5" t="s">
        <v>628</v>
      </c>
      <c r="K248" s="5" t="s">
        <v>629</v>
      </c>
    </row>
    <row r="249" spans="2:11" x14ac:dyDescent="0.2">
      <c r="B249" s="5">
        <v>247</v>
      </c>
      <c r="C249" s="5" t="s">
        <v>636</v>
      </c>
      <c r="D249" s="5" t="s">
        <v>637</v>
      </c>
      <c r="E249" s="5" t="s">
        <v>74</v>
      </c>
      <c r="F249" s="6">
        <v>0</v>
      </c>
      <c r="G249" s="7">
        <v>78740</v>
      </c>
      <c r="H249" s="7">
        <f t="shared" si="3"/>
        <v>0</v>
      </c>
      <c r="I249" s="5" t="s">
        <v>13</v>
      </c>
      <c r="J249" s="5" t="s">
        <v>628</v>
      </c>
      <c r="K249" s="5" t="s">
        <v>638</v>
      </c>
    </row>
    <row r="250" spans="2:11" x14ac:dyDescent="0.2">
      <c r="B250" s="5">
        <v>248</v>
      </c>
      <c r="C250" s="5" t="s">
        <v>639</v>
      </c>
      <c r="D250" s="5" t="s">
        <v>640</v>
      </c>
      <c r="E250" s="5" t="s">
        <v>74</v>
      </c>
      <c r="F250" s="6">
        <v>0</v>
      </c>
      <c r="G250" s="7">
        <v>90850</v>
      </c>
      <c r="H250" s="7">
        <f t="shared" si="3"/>
        <v>0</v>
      </c>
      <c r="I250" s="5" t="s">
        <v>13</v>
      </c>
      <c r="J250" s="5" t="s">
        <v>628</v>
      </c>
      <c r="K250" s="5" t="s">
        <v>638</v>
      </c>
    </row>
    <row r="251" spans="2:11" x14ac:dyDescent="0.2">
      <c r="B251" s="5">
        <v>249</v>
      </c>
      <c r="C251" s="5" t="s">
        <v>641</v>
      </c>
      <c r="D251" s="5" t="s">
        <v>642</v>
      </c>
      <c r="E251" s="5" t="s">
        <v>74</v>
      </c>
      <c r="F251" s="6">
        <v>0</v>
      </c>
      <c r="G251" s="7">
        <v>107050</v>
      </c>
      <c r="H251" s="7">
        <f t="shared" si="3"/>
        <v>0</v>
      </c>
      <c r="I251" s="5" t="s">
        <v>13</v>
      </c>
      <c r="J251" s="5" t="s">
        <v>628</v>
      </c>
      <c r="K251" s="5" t="s">
        <v>638</v>
      </c>
    </row>
    <row r="252" spans="2:11" x14ac:dyDescent="0.2">
      <c r="B252" s="5">
        <v>250</v>
      </c>
      <c r="C252" s="5" t="s">
        <v>643</v>
      </c>
      <c r="D252" s="5" t="s">
        <v>644</v>
      </c>
      <c r="E252" s="5" t="s">
        <v>74</v>
      </c>
      <c r="F252" s="6">
        <v>0</v>
      </c>
      <c r="G252" s="7">
        <v>119260</v>
      </c>
      <c r="H252" s="7">
        <f t="shared" si="3"/>
        <v>0</v>
      </c>
      <c r="I252" s="5" t="s">
        <v>13</v>
      </c>
      <c r="J252" s="5" t="s">
        <v>628</v>
      </c>
      <c r="K252" s="5" t="s">
        <v>638</v>
      </c>
    </row>
    <row r="253" spans="2:11" x14ac:dyDescent="0.2">
      <c r="B253" s="5">
        <v>251</v>
      </c>
      <c r="C253" s="5" t="s">
        <v>645</v>
      </c>
      <c r="D253" s="5" t="s">
        <v>646</v>
      </c>
      <c r="E253" s="5" t="s">
        <v>74</v>
      </c>
      <c r="F253" s="6">
        <v>0</v>
      </c>
      <c r="G253" s="7">
        <v>131830</v>
      </c>
      <c r="H253" s="7">
        <f t="shared" si="3"/>
        <v>0</v>
      </c>
      <c r="I253" s="5" t="s">
        <v>13</v>
      </c>
      <c r="J253" s="5" t="s">
        <v>628</v>
      </c>
      <c r="K253" s="5" t="s">
        <v>638</v>
      </c>
    </row>
    <row r="254" spans="2:11" x14ac:dyDescent="0.2">
      <c r="B254" s="5">
        <v>252</v>
      </c>
      <c r="C254" s="5" t="s">
        <v>647</v>
      </c>
      <c r="D254" s="5" t="s">
        <v>648</v>
      </c>
      <c r="E254" s="5" t="s">
        <v>74</v>
      </c>
      <c r="F254" s="6">
        <v>0</v>
      </c>
      <c r="G254" s="7">
        <v>37460</v>
      </c>
      <c r="H254" s="7">
        <f t="shared" si="3"/>
        <v>0</v>
      </c>
      <c r="I254" s="5" t="s">
        <v>13</v>
      </c>
      <c r="J254" s="5" t="s">
        <v>628</v>
      </c>
      <c r="K254" s="5" t="s">
        <v>638</v>
      </c>
    </row>
    <row r="255" spans="2:11" x14ac:dyDescent="0.2">
      <c r="B255" s="5">
        <v>253</v>
      </c>
      <c r="C255" s="5" t="s">
        <v>649</v>
      </c>
      <c r="D255" s="5" t="s">
        <v>650</v>
      </c>
      <c r="E255" s="5" t="s">
        <v>74</v>
      </c>
      <c r="F255" s="6">
        <v>0</v>
      </c>
      <c r="G255" s="7">
        <v>57870</v>
      </c>
      <c r="H255" s="7">
        <f t="shared" si="3"/>
        <v>0</v>
      </c>
      <c r="I255" s="5" t="s">
        <v>13</v>
      </c>
      <c r="J255" s="5" t="s">
        <v>628</v>
      </c>
      <c r="K255" s="5" t="s">
        <v>638</v>
      </c>
    </row>
    <row r="256" spans="2:11" x14ac:dyDescent="0.2">
      <c r="B256" s="5">
        <v>254</v>
      </c>
      <c r="C256" s="5" t="s">
        <v>651</v>
      </c>
      <c r="D256" s="5" t="s">
        <v>652</v>
      </c>
      <c r="E256" s="5" t="s">
        <v>3</v>
      </c>
      <c r="F256" s="6">
        <v>0</v>
      </c>
      <c r="G256" s="7">
        <v>160990</v>
      </c>
      <c r="H256" s="7">
        <f t="shared" si="3"/>
        <v>0</v>
      </c>
      <c r="I256" s="5" t="s">
        <v>13</v>
      </c>
      <c r="J256" s="5" t="s">
        <v>628</v>
      </c>
      <c r="K256" s="5" t="s">
        <v>653</v>
      </c>
    </row>
    <row r="257" spans="2:11" x14ac:dyDescent="0.2">
      <c r="B257" s="5">
        <v>255</v>
      </c>
      <c r="C257" s="5" t="s">
        <v>654</v>
      </c>
      <c r="D257" s="5" t="s">
        <v>655</v>
      </c>
      <c r="E257" s="5" t="s">
        <v>620</v>
      </c>
      <c r="F257" s="6">
        <v>0</v>
      </c>
      <c r="G257" s="7">
        <v>47100</v>
      </c>
      <c r="H257" s="7">
        <f t="shared" si="3"/>
        <v>0</v>
      </c>
      <c r="I257" s="5" t="s">
        <v>13</v>
      </c>
      <c r="J257" s="5" t="s">
        <v>628</v>
      </c>
      <c r="K257" s="5"/>
    </row>
    <row r="258" spans="2:11" x14ac:dyDescent="0.2">
      <c r="B258" s="5">
        <v>256</v>
      </c>
      <c r="C258" s="5" t="s">
        <v>656</v>
      </c>
      <c r="D258" s="5" t="s">
        <v>657</v>
      </c>
      <c r="E258" s="5" t="s">
        <v>3</v>
      </c>
      <c r="F258" s="6">
        <v>0</v>
      </c>
      <c r="G258" s="7">
        <v>1222270</v>
      </c>
      <c r="H258" s="7">
        <f t="shared" si="3"/>
        <v>0</v>
      </c>
      <c r="I258" s="5" t="s">
        <v>13</v>
      </c>
      <c r="J258" s="5"/>
      <c r="K258" s="5"/>
    </row>
    <row r="259" spans="2:11" x14ac:dyDescent="0.2">
      <c r="B259" s="5">
        <v>257</v>
      </c>
      <c r="C259" s="5" t="s">
        <v>658</v>
      </c>
      <c r="D259" s="5" t="s">
        <v>659</v>
      </c>
      <c r="E259" s="5" t="s">
        <v>3</v>
      </c>
      <c r="F259" s="6">
        <v>0</v>
      </c>
      <c r="G259" s="7">
        <v>974580</v>
      </c>
      <c r="H259" s="7">
        <f t="shared" si="3"/>
        <v>0</v>
      </c>
      <c r="I259" s="5" t="s">
        <v>13</v>
      </c>
      <c r="J259" s="5"/>
      <c r="K259" s="5"/>
    </row>
    <row r="260" spans="2:11" x14ac:dyDescent="0.2">
      <c r="B260" s="5">
        <v>258</v>
      </c>
      <c r="C260" s="5" t="s">
        <v>660</v>
      </c>
      <c r="D260" s="5" t="s">
        <v>661</v>
      </c>
      <c r="E260" s="5" t="s">
        <v>3</v>
      </c>
      <c r="F260" s="6">
        <v>0</v>
      </c>
      <c r="G260" s="7">
        <v>739210</v>
      </c>
      <c r="H260" s="7">
        <f t="shared" ref="H260:H323" si="4">IF(F260&lt;&gt;"",G260*F260,0)</f>
        <v>0</v>
      </c>
      <c r="I260" s="5" t="s">
        <v>13</v>
      </c>
      <c r="J260" s="5"/>
      <c r="K260" s="5"/>
    </row>
    <row r="261" spans="2:11" x14ac:dyDescent="0.2">
      <c r="B261" s="5">
        <v>259</v>
      </c>
      <c r="C261" s="5" t="s">
        <v>662</v>
      </c>
      <c r="D261" s="5" t="s">
        <v>663</v>
      </c>
      <c r="E261" s="5" t="s">
        <v>3</v>
      </c>
      <c r="F261" s="6">
        <v>0</v>
      </c>
      <c r="G261" s="7">
        <v>402280</v>
      </c>
      <c r="H261" s="7">
        <f t="shared" si="4"/>
        <v>0</v>
      </c>
      <c r="I261" s="5" t="s">
        <v>13</v>
      </c>
      <c r="J261" s="5"/>
      <c r="K261" s="5"/>
    </row>
    <row r="262" spans="2:11" x14ac:dyDescent="0.2">
      <c r="B262" s="5">
        <v>260</v>
      </c>
      <c r="C262" s="5" t="s">
        <v>664</v>
      </c>
      <c r="D262" s="5" t="s">
        <v>665</v>
      </c>
      <c r="E262" s="5" t="s">
        <v>3</v>
      </c>
      <c r="F262" s="6">
        <v>0</v>
      </c>
      <c r="G262" s="7">
        <v>689970</v>
      </c>
      <c r="H262" s="7">
        <f t="shared" si="4"/>
        <v>0</v>
      </c>
      <c r="I262" s="5" t="s">
        <v>666</v>
      </c>
      <c r="J262" s="5" t="s">
        <v>667</v>
      </c>
      <c r="K262" s="5" t="s">
        <v>668</v>
      </c>
    </row>
    <row r="263" spans="2:11" x14ac:dyDescent="0.2">
      <c r="B263" s="5">
        <v>261</v>
      </c>
      <c r="C263" s="5" t="s">
        <v>669</v>
      </c>
      <c r="D263" s="5" t="s">
        <v>670</v>
      </c>
      <c r="E263" s="5" t="s">
        <v>3</v>
      </c>
      <c r="F263" s="6">
        <v>0</v>
      </c>
      <c r="G263" s="7">
        <v>613480</v>
      </c>
      <c r="H263" s="7">
        <f t="shared" si="4"/>
        <v>0</v>
      </c>
      <c r="I263" s="5" t="s">
        <v>666</v>
      </c>
      <c r="J263" s="5" t="s">
        <v>667</v>
      </c>
      <c r="K263" s="5" t="s">
        <v>671</v>
      </c>
    </row>
    <row r="264" spans="2:11" x14ac:dyDescent="0.2">
      <c r="B264" s="5">
        <v>262</v>
      </c>
      <c r="C264" s="5" t="s">
        <v>672</v>
      </c>
      <c r="D264" s="5" t="s">
        <v>673</v>
      </c>
      <c r="E264" s="5" t="s">
        <v>3</v>
      </c>
      <c r="F264" s="6">
        <v>0</v>
      </c>
      <c r="G264" s="7">
        <v>186420</v>
      </c>
      <c r="H264" s="7">
        <f t="shared" si="4"/>
        <v>0</v>
      </c>
      <c r="I264" s="5" t="s">
        <v>666</v>
      </c>
      <c r="J264" s="5" t="s">
        <v>667</v>
      </c>
      <c r="K264" s="5" t="s">
        <v>674</v>
      </c>
    </row>
    <row r="265" spans="2:11" x14ac:dyDescent="0.2">
      <c r="B265" s="5">
        <v>263</v>
      </c>
      <c r="C265" s="5" t="s">
        <v>675</v>
      </c>
      <c r="D265" s="5" t="s">
        <v>676</v>
      </c>
      <c r="E265" s="5" t="s">
        <v>3</v>
      </c>
      <c r="F265" s="6">
        <v>0</v>
      </c>
      <c r="G265" s="7">
        <v>12780</v>
      </c>
      <c r="H265" s="7">
        <f t="shared" si="4"/>
        <v>0</v>
      </c>
      <c r="I265" s="5" t="s">
        <v>666</v>
      </c>
      <c r="J265" s="5" t="s">
        <v>667</v>
      </c>
      <c r="K265" s="5" t="s">
        <v>677</v>
      </c>
    </row>
    <row r="266" spans="2:11" x14ac:dyDescent="0.2">
      <c r="B266" s="5">
        <v>264</v>
      </c>
      <c r="C266" s="5" t="s">
        <v>678</v>
      </c>
      <c r="D266" s="5" t="s">
        <v>679</v>
      </c>
      <c r="E266" s="5" t="s">
        <v>3</v>
      </c>
      <c r="F266" s="6">
        <v>0</v>
      </c>
      <c r="G266" s="7">
        <v>64760</v>
      </c>
      <c r="H266" s="7">
        <f t="shared" si="4"/>
        <v>0</v>
      </c>
      <c r="I266" s="5" t="s">
        <v>666</v>
      </c>
      <c r="J266" s="5" t="s">
        <v>667</v>
      </c>
      <c r="K266" s="5" t="s">
        <v>680</v>
      </c>
    </row>
    <row r="267" spans="2:11" x14ac:dyDescent="0.2">
      <c r="B267" s="5">
        <v>265</v>
      </c>
      <c r="C267" s="5" t="s">
        <v>681</v>
      </c>
      <c r="D267" s="5" t="s">
        <v>682</v>
      </c>
      <c r="E267" s="5" t="s">
        <v>3</v>
      </c>
      <c r="F267" s="6">
        <v>0</v>
      </c>
      <c r="G267" s="7">
        <v>55360</v>
      </c>
      <c r="H267" s="7">
        <f t="shared" si="4"/>
        <v>0</v>
      </c>
      <c r="I267" s="5" t="s">
        <v>666</v>
      </c>
      <c r="J267" s="5" t="s">
        <v>667</v>
      </c>
      <c r="K267" s="5" t="s">
        <v>683</v>
      </c>
    </row>
    <row r="268" spans="2:11" x14ac:dyDescent="0.2">
      <c r="B268" s="5">
        <v>266</v>
      </c>
      <c r="C268" s="5" t="s">
        <v>684</v>
      </c>
      <c r="D268" s="5" t="s">
        <v>685</v>
      </c>
      <c r="E268" s="5" t="s">
        <v>3</v>
      </c>
      <c r="F268" s="6">
        <v>0</v>
      </c>
      <c r="G268" s="7">
        <v>43470</v>
      </c>
      <c r="H268" s="7">
        <f t="shared" si="4"/>
        <v>0</v>
      </c>
      <c r="I268" s="5" t="s">
        <v>666</v>
      </c>
      <c r="J268" s="5" t="s">
        <v>667</v>
      </c>
      <c r="K268" s="5" t="s">
        <v>686</v>
      </c>
    </row>
    <row r="269" spans="2:11" x14ac:dyDescent="0.2">
      <c r="B269" s="5">
        <v>267</v>
      </c>
      <c r="C269" s="5" t="s">
        <v>687</v>
      </c>
      <c r="D269" s="5" t="s">
        <v>688</v>
      </c>
      <c r="E269" s="5" t="s">
        <v>3</v>
      </c>
      <c r="F269" s="6">
        <v>0</v>
      </c>
      <c r="G269" s="7">
        <v>301780</v>
      </c>
      <c r="H269" s="7">
        <f t="shared" si="4"/>
        <v>0</v>
      </c>
      <c r="I269" s="5" t="s">
        <v>666</v>
      </c>
      <c r="J269" s="5" t="s">
        <v>667</v>
      </c>
      <c r="K269" s="5" t="s">
        <v>686</v>
      </c>
    </row>
    <row r="270" spans="2:11" x14ac:dyDescent="0.2">
      <c r="B270" s="5">
        <v>268</v>
      </c>
      <c r="C270" s="5" t="s">
        <v>689</v>
      </c>
      <c r="D270" s="5" t="s">
        <v>690</v>
      </c>
      <c r="E270" s="5" t="s">
        <v>3</v>
      </c>
      <c r="F270" s="6">
        <v>0</v>
      </c>
      <c r="G270" s="7">
        <v>5170</v>
      </c>
      <c r="H270" s="7">
        <f t="shared" si="4"/>
        <v>0</v>
      </c>
      <c r="I270" s="5" t="s">
        <v>666</v>
      </c>
      <c r="J270" s="5" t="s">
        <v>667</v>
      </c>
      <c r="K270" s="5" t="s">
        <v>686</v>
      </c>
    </row>
    <row r="271" spans="2:11" x14ac:dyDescent="0.2">
      <c r="B271" s="5">
        <v>269</v>
      </c>
      <c r="C271" s="5" t="s">
        <v>691</v>
      </c>
      <c r="D271" s="5" t="s">
        <v>692</v>
      </c>
      <c r="E271" s="5" t="s">
        <v>3</v>
      </c>
      <c r="F271" s="6">
        <v>0</v>
      </c>
      <c r="G271" s="7">
        <v>3450</v>
      </c>
      <c r="H271" s="7">
        <f t="shared" si="4"/>
        <v>0</v>
      </c>
      <c r="I271" s="5" t="s">
        <v>666</v>
      </c>
      <c r="J271" s="5" t="s">
        <v>667</v>
      </c>
      <c r="K271" s="5" t="s">
        <v>686</v>
      </c>
    </row>
    <row r="272" spans="2:11" x14ac:dyDescent="0.2">
      <c r="B272" s="5">
        <v>270</v>
      </c>
      <c r="C272" s="5" t="s">
        <v>693</v>
      </c>
      <c r="D272" s="5" t="s">
        <v>694</v>
      </c>
      <c r="E272" s="5" t="s">
        <v>3</v>
      </c>
      <c r="F272" s="6">
        <v>0</v>
      </c>
      <c r="G272" s="7">
        <v>22270</v>
      </c>
      <c r="H272" s="7">
        <f t="shared" si="4"/>
        <v>0</v>
      </c>
      <c r="I272" s="5" t="s">
        <v>666</v>
      </c>
      <c r="J272" s="5" t="s">
        <v>667</v>
      </c>
      <c r="K272" s="5" t="s">
        <v>695</v>
      </c>
    </row>
    <row r="273" spans="2:11" x14ac:dyDescent="0.2">
      <c r="B273" s="5">
        <v>271</v>
      </c>
      <c r="C273" s="5" t="s">
        <v>696</v>
      </c>
      <c r="D273" s="5" t="s">
        <v>697</v>
      </c>
      <c r="E273" s="5" t="s">
        <v>3</v>
      </c>
      <c r="F273" s="6">
        <v>0</v>
      </c>
      <c r="G273" s="7">
        <v>14470</v>
      </c>
      <c r="H273" s="7">
        <f t="shared" si="4"/>
        <v>0</v>
      </c>
      <c r="I273" s="5" t="s">
        <v>666</v>
      </c>
      <c r="J273" s="5" t="s">
        <v>667</v>
      </c>
      <c r="K273" s="5" t="s">
        <v>686</v>
      </c>
    </row>
    <row r="274" spans="2:11" x14ac:dyDescent="0.2">
      <c r="B274" s="5">
        <v>272</v>
      </c>
      <c r="C274" s="5" t="s">
        <v>698</v>
      </c>
      <c r="D274" s="5" t="s">
        <v>699</v>
      </c>
      <c r="E274" s="5" t="s">
        <v>3</v>
      </c>
      <c r="F274" s="6">
        <v>0</v>
      </c>
      <c r="G274" s="7">
        <v>3936430</v>
      </c>
      <c r="H274" s="7">
        <f t="shared" si="4"/>
        <v>0</v>
      </c>
      <c r="I274" s="5" t="s">
        <v>666</v>
      </c>
      <c r="J274" s="5" t="s">
        <v>700</v>
      </c>
      <c r="K274" s="5"/>
    </row>
    <row r="275" spans="2:11" x14ac:dyDescent="0.2">
      <c r="B275" s="5">
        <v>273</v>
      </c>
      <c r="C275" s="5" t="s">
        <v>701</v>
      </c>
      <c r="D275" s="5" t="s">
        <v>702</v>
      </c>
      <c r="E275" s="5" t="s">
        <v>18</v>
      </c>
      <c r="F275" s="6">
        <v>0</v>
      </c>
      <c r="G275" s="7">
        <v>4460</v>
      </c>
      <c r="H275" s="7">
        <f t="shared" si="4"/>
        <v>0</v>
      </c>
      <c r="I275" s="5" t="s">
        <v>666</v>
      </c>
      <c r="J275" s="5" t="s">
        <v>700</v>
      </c>
      <c r="K275" s="5" t="s">
        <v>671</v>
      </c>
    </row>
    <row r="276" spans="2:11" x14ac:dyDescent="0.2">
      <c r="B276" s="5">
        <v>274</v>
      </c>
      <c r="C276" s="5" t="s">
        <v>703</v>
      </c>
      <c r="D276" s="5" t="s">
        <v>704</v>
      </c>
      <c r="E276" s="5" t="s">
        <v>18</v>
      </c>
      <c r="F276" s="6">
        <v>0</v>
      </c>
      <c r="G276" s="7">
        <v>5360</v>
      </c>
      <c r="H276" s="7">
        <f t="shared" si="4"/>
        <v>0</v>
      </c>
      <c r="I276" s="5" t="s">
        <v>666</v>
      </c>
      <c r="J276" s="5" t="s">
        <v>700</v>
      </c>
      <c r="K276" s="5" t="s">
        <v>705</v>
      </c>
    </row>
    <row r="277" spans="2:11" x14ac:dyDescent="0.2">
      <c r="B277" s="5">
        <v>275</v>
      </c>
      <c r="C277" s="5" t="s">
        <v>706</v>
      </c>
      <c r="D277" s="5" t="s">
        <v>707</v>
      </c>
      <c r="E277" s="5" t="s">
        <v>18</v>
      </c>
      <c r="F277" s="6">
        <v>0</v>
      </c>
      <c r="G277" s="7">
        <v>2220</v>
      </c>
      <c r="H277" s="7">
        <f t="shared" si="4"/>
        <v>0</v>
      </c>
      <c r="I277" s="5" t="s">
        <v>666</v>
      </c>
      <c r="J277" s="5" t="s">
        <v>700</v>
      </c>
      <c r="K277" s="5" t="s">
        <v>708</v>
      </c>
    </row>
    <row r="278" spans="2:11" x14ac:dyDescent="0.2">
      <c r="B278" s="5">
        <v>276</v>
      </c>
      <c r="C278" s="5" t="s">
        <v>709</v>
      </c>
      <c r="D278" s="5" t="s">
        <v>710</v>
      </c>
      <c r="E278" s="5" t="s">
        <v>18</v>
      </c>
      <c r="F278" s="6">
        <v>0</v>
      </c>
      <c r="G278" s="7">
        <v>1690</v>
      </c>
      <c r="H278" s="7">
        <f t="shared" si="4"/>
        <v>0</v>
      </c>
      <c r="I278" s="5" t="s">
        <v>666</v>
      </c>
      <c r="J278" s="5" t="s">
        <v>700</v>
      </c>
      <c r="K278" s="5" t="s">
        <v>711</v>
      </c>
    </row>
    <row r="279" spans="2:11" x14ac:dyDescent="0.2">
      <c r="B279" s="5">
        <v>277</v>
      </c>
      <c r="C279" s="5" t="s">
        <v>712</v>
      </c>
      <c r="D279" s="5" t="s">
        <v>713</v>
      </c>
      <c r="E279" s="5" t="s">
        <v>18</v>
      </c>
      <c r="F279" s="6">
        <v>0</v>
      </c>
      <c r="G279" s="7">
        <v>1730</v>
      </c>
      <c r="H279" s="7">
        <f t="shared" si="4"/>
        <v>0</v>
      </c>
      <c r="I279" s="5" t="s">
        <v>666</v>
      </c>
      <c r="J279" s="5" t="s">
        <v>700</v>
      </c>
      <c r="K279" s="5" t="s">
        <v>671</v>
      </c>
    </row>
    <row r="280" spans="2:11" x14ac:dyDescent="0.2">
      <c r="B280" s="5">
        <v>278</v>
      </c>
      <c r="C280" s="5" t="s">
        <v>714</v>
      </c>
      <c r="D280" s="5" t="s">
        <v>715</v>
      </c>
      <c r="E280" s="5" t="s">
        <v>18</v>
      </c>
      <c r="F280" s="6">
        <v>0</v>
      </c>
      <c r="G280" s="7">
        <v>2400</v>
      </c>
      <c r="H280" s="7">
        <f t="shared" si="4"/>
        <v>0</v>
      </c>
      <c r="I280" s="5" t="s">
        <v>666</v>
      </c>
      <c r="J280" s="5" t="s">
        <v>700</v>
      </c>
      <c r="K280" s="5" t="s">
        <v>671</v>
      </c>
    </row>
    <row r="281" spans="2:11" x14ac:dyDescent="0.2">
      <c r="B281" s="5">
        <v>279</v>
      </c>
      <c r="C281" s="5" t="s">
        <v>716</v>
      </c>
      <c r="D281" s="5" t="s">
        <v>717</v>
      </c>
      <c r="E281" s="5" t="s">
        <v>18</v>
      </c>
      <c r="F281" s="6">
        <v>0</v>
      </c>
      <c r="G281" s="7">
        <v>3720</v>
      </c>
      <c r="H281" s="7">
        <f t="shared" si="4"/>
        <v>0</v>
      </c>
      <c r="I281" s="5" t="s">
        <v>666</v>
      </c>
      <c r="J281" s="5" t="s">
        <v>700</v>
      </c>
      <c r="K281" s="5" t="s">
        <v>671</v>
      </c>
    </row>
    <row r="282" spans="2:11" x14ac:dyDescent="0.2">
      <c r="B282" s="5">
        <v>280</v>
      </c>
      <c r="C282" s="5" t="s">
        <v>718</v>
      </c>
      <c r="D282" s="5" t="s">
        <v>719</v>
      </c>
      <c r="E282" s="5" t="s">
        <v>18</v>
      </c>
      <c r="F282" s="6">
        <v>0</v>
      </c>
      <c r="G282" s="7">
        <v>5300</v>
      </c>
      <c r="H282" s="7">
        <f t="shared" si="4"/>
        <v>0</v>
      </c>
      <c r="I282" s="5" t="s">
        <v>666</v>
      </c>
      <c r="J282" s="5" t="s">
        <v>700</v>
      </c>
      <c r="K282" s="5" t="s">
        <v>671</v>
      </c>
    </row>
    <row r="283" spans="2:11" x14ac:dyDescent="0.2">
      <c r="B283" s="5">
        <v>281</v>
      </c>
      <c r="C283" s="5" t="s">
        <v>720</v>
      </c>
      <c r="D283" s="5" t="s">
        <v>721</v>
      </c>
      <c r="E283" s="5" t="s">
        <v>18</v>
      </c>
      <c r="F283" s="6">
        <v>0</v>
      </c>
      <c r="G283" s="7">
        <v>7620</v>
      </c>
      <c r="H283" s="7">
        <f t="shared" si="4"/>
        <v>0</v>
      </c>
      <c r="I283" s="5" t="s">
        <v>666</v>
      </c>
      <c r="J283" s="5" t="s">
        <v>700</v>
      </c>
      <c r="K283" s="5" t="s">
        <v>671</v>
      </c>
    </row>
    <row r="284" spans="2:11" x14ac:dyDescent="0.2">
      <c r="B284" s="5">
        <v>282</v>
      </c>
      <c r="C284" s="5" t="s">
        <v>722</v>
      </c>
      <c r="D284" s="5" t="s">
        <v>723</v>
      </c>
      <c r="E284" s="5" t="s">
        <v>18</v>
      </c>
      <c r="F284" s="6">
        <v>0</v>
      </c>
      <c r="G284" s="7">
        <v>10430</v>
      </c>
      <c r="H284" s="7">
        <f t="shared" si="4"/>
        <v>0</v>
      </c>
      <c r="I284" s="5" t="s">
        <v>666</v>
      </c>
      <c r="J284" s="5" t="s">
        <v>700</v>
      </c>
      <c r="K284" s="5" t="s">
        <v>671</v>
      </c>
    </row>
    <row r="285" spans="2:11" x14ac:dyDescent="0.2">
      <c r="B285" s="5">
        <v>283</v>
      </c>
      <c r="C285" s="5" t="s">
        <v>724</v>
      </c>
      <c r="D285" s="5" t="s">
        <v>725</v>
      </c>
      <c r="E285" s="5" t="s">
        <v>18</v>
      </c>
      <c r="F285" s="6">
        <v>0</v>
      </c>
      <c r="G285" s="7">
        <v>14100</v>
      </c>
      <c r="H285" s="7">
        <f t="shared" si="4"/>
        <v>0</v>
      </c>
      <c r="I285" s="5" t="s">
        <v>666</v>
      </c>
      <c r="J285" s="5" t="s">
        <v>700</v>
      </c>
      <c r="K285" s="5" t="s">
        <v>671</v>
      </c>
    </row>
    <row r="286" spans="2:11" x14ac:dyDescent="0.2">
      <c r="B286" s="5">
        <v>284</v>
      </c>
      <c r="C286" s="5" t="s">
        <v>726</v>
      </c>
      <c r="D286" s="5" t="s">
        <v>727</v>
      </c>
      <c r="E286" s="5" t="s">
        <v>18</v>
      </c>
      <c r="F286" s="6">
        <v>0</v>
      </c>
      <c r="G286" s="7">
        <v>15130</v>
      </c>
      <c r="H286" s="7">
        <f t="shared" si="4"/>
        <v>0</v>
      </c>
      <c r="I286" s="5" t="s">
        <v>666</v>
      </c>
      <c r="J286" s="5" t="s">
        <v>700</v>
      </c>
      <c r="K286" s="5" t="s">
        <v>671</v>
      </c>
    </row>
    <row r="287" spans="2:11" x14ac:dyDescent="0.2">
      <c r="B287" s="5">
        <v>285</v>
      </c>
      <c r="C287" s="5" t="s">
        <v>728</v>
      </c>
      <c r="D287" s="5" t="s">
        <v>729</v>
      </c>
      <c r="E287" s="5" t="s">
        <v>18</v>
      </c>
      <c r="F287" s="6">
        <v>0</v>
      </c>
      <c r="G287" s="7">
        <v>4040</v>
      </c>
      <c r="H287" s="7">
        <f t="shared" si="4"/>
        <v>0</v>
      </c>
      <c r="I287" s="5" t="s">
        <v>666</v>
      </c>
      <c r="J287" s="5" t="s">
        <v>700</v>
      </c>
      <c r="K287" s="5" t="s">
        <v>671</v>
      </c>
    </row>
    <row r="288" spans="2:11" x14ac:dyDescent="0.2">
      <c r="B288" s="5">
        <v>286</v>
      </c>
      <c r="C288" s="5" t="s">
        <v>730</v>
      </c>
      <c r="D288" s="5" t="s">
        <v>731</v>
      </c>
      <c r="E288" s="5" t="s">
        <v>18</v>
      </c>
      <c r="F288" s="6">
        <v>0</v>
      </c>
      <c r="G288" s="7">
        <v>3020</v>
      </c>
      <c r="H288" s="7">
        <f t="shared" si="4"/>
        <v>0</v>
      </c>
      <c r="I288" s="5" t="s">
        <v>666</v>
      </c>
      <c r="J288" s="5" t="s">
        <v>700</v>
      </c>
      <c r="K288" s="5" t="s">
        <v>671</v>
      </c>
    </row>
    <row r="289" spans="2:11" x14ac:dyDescent="0.2">
      <c r="B289" s="5">
        <v>287</v>
      </c>
      <c r="C289" s="5" t="s">
        <v>732</v>
      </c>
      <c r="D289" s="5" t="s">
        <v>733</v>
      </c>
      <c r="E289" s="5" t="s">
        <v>18</v>
      </c>
      <c r="F289" s="6">
        <v>0</v>
      </c>
      <c r="G289" s="7">
        <v>9090</v>
      </c>
      <c r="H289" s="7">
        <f t="shared" si="4"/>
        <v>0</v>
      </c>
      <c r="I289" s="5" t="s">
        <v>666</v>
      </c>
      <c r="J289" s="5" t="s">
        <v>700</v>
      </c>
      <c r="K289" s="5" t="s">
        <v>671</v>
      </c>
    </row>
    <row r="290" spans="2:11" x14ac:dyDescent="0.2">
      <c r="B290" s="5">
        <v>288</v>
      </c>
      <c r="C290" s="5" t="s">
        <v>734</v>
      </c>
      <c r="D290" s="5" t="s">
        <v>735</v>
      </c>
      <c r="E290" s="5" t="s">
        <v>18</v>
      </c>
      <c r="F290" s="6">
        <v>0</v>
      </c>
      <c r="G290" s="7">
        <v>1880</v>
      </c>
      <c r="H290" s="7">
        <f t="shared" si="4"/>
        <v>0</v>
      </c>
      <c r="I290" s="5" t="s">
        <v>666</v>
      </c>
      <c r="J290" s="5" t="s">
        <v>700</v>
      </c>
      <c r="K290" s="5" t="s">
        <v>671</v>
      </c>
    </row>
    <row r="291" spans="2:11" x14ac:dyDescent="0.2">
      <c r="B291" s="5">
        <v>289</v>
      </c>
      <c r="C291" s="5" t="s">
        <v>736</v>
      </c>
      <c r="D291" s="5" t="s">
        <v>737</v>
      </c>
      <c r="E291" s="5" t="s">
        <v>18</v>
      </c>
      <c r="F291" s="6">
        <v>0</v>
      </c>
      <c r="G291" s="7">
        <v>2330</v>
      </c>
      <c r="H291" s="7">
        <f t="shared" si="4"/>
        <v>0</v>
      </c>
      <c r="I291" s="5" t="s">
        <v>666</v>
      </c>
      <c r="J291" s="5" t="s">
        <v>700</v>
      </c>
      <c r="K291" s="5" t="s">
        <v>671</v>
      </c>
    </row>
    <row r="292" spans="2:11" x14ac:dyDescent="0.2">
      <c r="B292" s="5">
        <v>290</v>
      </c>
      <c r="C292" s="5" t="s">
        <v>738</v>
      </c>
      <c r="D292" s="5" t="s">
        <v>739</v>
      </c>
      <c r="E292" s="5" t="s">
        <v>18</v>
      </c>
      <c r="F292" s="6">
        <v>0</v>
      </c>
      <c r="G292" s="7">
        <v>2250</v>
      </c>
      <c r="H292" s="7">
        <f t="shared" si="4"/>
        <v>0</v>
      </c>
      <c r="I292" s="5" t="s">
        <v>666</v>
      </c>
      <c r="J292" s="5" t="s">
        <v>700</v>
      </c>
      <c r="K292" s="5" t="s">
        <v>671</v>
      </c>
    </row>
    <row r="293" spans="2:11" x14ac:dyDescent="0.2">
      <c r="B293" s="5">
        <v>291</v>
      </c>
      <c r="C293" s="5" t="s">
        <v>740</v>
      </c>
      <c r="D293" s="5" t="s">
        <v>741</v>
      </c>
      <c r="E293" s="5" t="s">
        <v>18</v>
      </c>
      <c r="F293" s="6">
        <v>0</v>
      </c>
      <c r="G293" s="7">
        <v>1110</v>
      </c>
      <c r="H293" s="7">
        <f t="shared" si="4"/>
        <v>0</v>
      </c>
      <c r="I293" s="5" t="s">
        <v>666</v>
      </c>
      <c r="J293" s="5" t="s">
        <v>700</v>
      </c>
      <c r="K293" s="5" t="s">
        <v>671</v>
      </c>
    </row>
    <row r="294" spans="2:11" x14ac:dyDescent="0.2">
      <c r="B294" s="5">
        <v>292</v>
      </c>
      <c r="C294" s="5" t="s">
        <v>742</v>
      </c>
      <c r="D294" s="5" t="s">
        <v>743</v>
      </c>
      <c r="E294" s="5" t="s">
        <v>18</v>
      </c>
      <c r="F294" s="6">
        <v>0</v>
      </c>
      <c r="G294" s="7">
        <v>1470</v>
      </c>
      <c r="H294" s="7">
        <f t="shared" si="4"/>
        <v>0</v>
      </c>
      <c r="I294" s="5" t="s">
        <v>666</v>
      </c>
      <c r="J294" s="5" t="s">
        <v>700</v>
      </c>
      <c r="K294" s="5" t="s">
        <v>671</v>
      </c>
    </row>
    <row r="295" spans="2:11" x14ac:dyDescent="0.2">
      <c r="B295" s="5">
        <v>293</v>
      </c>
      <c r="C295" s="5" t="s">
        <v>744</v>
      </c>
      <c r="D295" s="5" t="s">
        <v>745</v>
      </c>
      <c r="E295" s="5" t="s">
        <v>18</v>
      </c>
      <c r="F295" s="6">
        <v>0</v>
      </c>
      <c r="G295" s="7">
        <v>1890</v>
      </c>
      <c r="H295" s="7">
        <f t="shared" si="4"/>
        <v>0</v>
      </c>
      <c r="I295" s="5" t="s">
        <v>666</v>
      </c>
      <c r="J295" s="5" t="s">
        <v>700</v>
      </c>
      <c r="K295" s="5" t="s">
        <v>671</v>
      </c>
    </row>
    <row r="296" spans="2:11" x14ac:dyDescent="0.2">
      <c r="B296" s="5">
        <v>294</v>
      </c>
      <c r="C296" s="5" t="s">
        <v>746</v>
      </c>
      <c r="D296" s="5" t="s">
        <v>747</v>
      </c>
      <c r="E296" s="5" t="s">
        <v>18</v>
      </c>
      <c r="F296" s="6">
        <v>0</v>
      </c>
      <c r="G296" s="7">
        <v>2540</v>
      </c>
      <c r="H296" s="7">
        <f t="shared" si="4"/>
        <v>0</v>
      </c>
      <c r="I296" s="5" t="s">
        <v>666</v>
      </c>
      <c r="J296" s="5" t="s">
        <v>700</v>
      </c>
      <c r="K296" s="5" t="s">
        <v>671</v>
      </c>
    </row>
    <row r="297" spans="2:11" x14ac:dyDescent="0.2">
      <c r="B297" s="5">
        <v>295</v>
      </c>
      <c r="C297" s="5" t="s">
        <v>748</v>
      </c>
      <c r="D297" s="5" t="s">
        <v>749</v>
      </c>
      <c r="E297" s="5" t="s">
        <v>18</v>
      </c>
      <c r="F297" s="6">
        <v>0</v>
      </c>
      <c r="G297" s="7">
        <v>3160</v>
      </c>
      <c r="H297" s="7">
        <f t="shared" si="4"/>
        <v>0</v>
      </c>
      <c r="I297" s="5" t="s">
        <v>666</v>
      </c>
      <c r="J297" s="5" t="s">
        <v>700</v>
      </c>
      <c r="K297" s="5" t="s">
        <v>671</v>
      </c>
    </row>
    <row r="298" spans="2:11" x14ac:dyDescent="0.2">
      <c r="B298" s="5">
        <v>296</v>
      </c>
      <c r="C298" s="5" t="s">
        <v>750</v>
      </c>
      <c r="D298" s="5" t="s">
        <v>751</v>
      </c>
      <c r="E298" s="5" t="s">
        <v>18</v>
      </c>
      <c r="F298" s="6">
        <v>0</v>
      </c>
      <c r="G298" s="7">
        <v>4100</v>
      </c>
      <c r="H298" s="7">
        <f t="shared" si="4"/>
        <v>0</v>
      </c>
      <c r="I298" s="5" t="s">
        <v>666</v>
      </c>
      <c r="J298" s="5" t="s">
        <v>700</v>
      </c>
      <c r="K298" s="5" t="s">
        <v>671</v>
      </c>
    </row>
    <row r="299" spans="2:11" x14ac:dyDescent="0.2">
      <c r="B299" s="5">
        <v>297</v>
      </c>
      <c r="C299" s="5" t="s">
        <v>752</v>
      </c>
      <c r="D299" s="5" t="s">
        <v>753</v>
      </c>
      <c r="E299" s="5" t="s">
        <v>18</v>
      </c>
      <c r="F299" s="6">
        <v>0</v>
      </c>
      <c r="G299" s="7">
        <v>6080</v>
      </c>
      <c r="H299" s="7">
        <f t="shared" si="4"/>
        <v>0</v>
      </c>
      <c r="I299" s="5" t="s">
        <v>666</v>
      </c>
      <c r="J299" s="5" t="s">
        <v>700</v>
      </c>
      <c r="K299" s="5" t="s">
        <v>671</v>
      </c>
    </row>
    <row r="300" spans="2:11" x14ac:dyDescent="0.2">
      <c r="B300" s="5">
        <v>298</v>
      </c>
      <c r="C300" s="5" t="s">
        <v>754</v>
      </c>
      <c r="D300" s="5" t="s">
        <v>755</v>
      </c>
      <c r="E300" s="5" t="s">
        <v>18</v>
      </c>
      <c r="F300" s="6">
        <v>0</v>
      </c>
      <c r="G300" s="7">
        <v>8520</v>
      </c>
      <c r="H300" s="7">
        <f t="shared" si="4"/>
        <v>0</v>
      </c>
      <c r="I300" s="5" t="s">
        <v>666</v>
      </c>
      <c r="J300" s="5" t="s">
        <v>700</v>
      </c>
      <c r="K300" s="5" t="s">
        <v>671</v>
      </c>
    </row>
    <row r="301" spans="2:11" x14ac:dyDescent="0.2">
      <c r="B301" s="5">
        <v>299</v>
      </c>
      <c r="C301" s="5" t="s">
        <v>756</v>
      </c>
      <c r="D301" s="5" t="s">
        <v>757</v>
      </c>
      <c r="E301" s="5" t="s">
        <v>18</v>
      </c>
      <c r="F301" s="6">
        <v>0</v>
      </c>
      <c r="G301" s="7">
        <v>11800</v>
      </c>
      <c r="H301" s="7">
        <f t="shared" si="4"/>
        <v>0</v>
      </c>
      <c r="I301" s="5" t="s">
        <v>666</v>
      </c>
      <c r="J301" s="5" t="s">
        <v>700</v>
      </c>
      <c r="K301" s="5" t="s">
        <v>671</v>
      </c>
    </row>
    <row r="302" spans="2:11" x14ac:dyDescent="0.2">
      <c r="B302" s="5">
        <v>300</v>
      </c>
      <c r="C302" s="5" t="s">
        <v>758</v>
      </c>
      <c r="D302" s="5" t="s">
        <v>759</v>
      </c>
      <c r="E302" s="5" t="s">
        <v>18</v>
      </c>
      <c r="F302" s="6">
        <v>0</v>
      </c>
      <c r="G302" s="7">
        <v>3970</v>
      </c>
      <c r="H302" s="7">
        <f t="shared" si="4"/>
        <v>0</v>
      </c>
      <c r="I302" s="5" t="s">
        <v>666</v>
      </c>
      <c r="J302" s="5" t="s">
        <v>700</v>
      </c>
      <c r="K302" s="5" t="s">
        <v>760</v>
      </c>
    </row>
    <row r="303" spans="2:11" x14ac:dyDescent="0.2">
      <c r="B303" s="5">
        <v>301</v>
      </c>
      <c r="C303" s="5" t="s">
        <v>761</v>
      </c>
      <c r="D303" s="5" t="s">
        <v>762</v>
      </c>
      <c r="E303" s="5" t="s">
        <v>18</v>
      </c>
      <c r="F303" s="6">
        <v>0</v>
      </c>
      <c r="G303" s="7">
        <v>5100</v>
      </c>
      <c r="H303" s="7">
        <f t="shared" si="4"/>
        <v>0</v>
      </c>
      <c r="I303" s="5" t="s">
        <v>666</v>
      </c>
      <c r="J303" s="5" t="s">
        <v>700</v>
      </c>
      <c r="K303" s="5" t="s">
        <v>760</v>
      </c>
    </row>
    <row r="304" spans="2:11" x14ac:dyDescent="0.2">
      <c r="B304" s="5">
        <v>302</v>
      </c>
      <c r="C304" s="5" t="s">
        <v>763</v>
      </c>
      <c r="D304" s="5" t="s">
        <v>764</v>
      </c>
      <c r="E304" s="5" t="s">
        <v>18</v>
      </c>
      <c r="F304" s="6">
        <v>0</v>
      </c>
      <c r="G304" s="7">
        <v>6700</v>
      </c>
      <c r="H304" s="7">
        <f t="shared" si="4"/>
        <v>0</v>
      </c>
      <c r="I304" s="5" t="s">
        <v>666</v>
      </c>
      <c r="J304" s="5" t="s">
        <v>700</v>
      </c>
      <c r="K304" s="5" t="s">
        <v>760</v>
      </c>
    </row>
    <row r="305" spans="2:11" x14ac:dyDescent="0.2">
      <c r="B305" s="5">
        <v>303</v>
      </c>
      <c r="C305" s="5" t="s">
        <v>765</v>
      </c>
      <c r="D305" s="5" t="s">
        <v>766</v>
      </c>
      <c r="E305" s="5" t="s">
        <v>18</v>
      </c>
      <c r="F305" s="6">
        <v>0</v>
      </c>
      <c r="G305" s="7">
        <v>8900</v>
      </c>
      <c r="H305" s="7">
        <f t="shared" si="4"/>
        <v>0</v>
      </c>
      <c r="I305" s="5" t="s">
        <v>666</v>
      </c>
      <c r="J305" s="5" t="s">
        <v>700</v>
      </c>
      <c r="K305" s="5" t="s">
        <v>760</v>
      </c>
    </row>
    <row r="306" spans="2:11" x14ac:dyDescent="0.2">
      <c r="B306" s="5">
        <v>304</v>
      </c>
      <c r="C306" s="5" t="s">
        <v>767</v>
      </c>
      <c r="D306" s="5" t="s">
        <v>768</v>
      </c>
      <c r="E306" s="5" t="s">
        <v>18</v>
      </c>
      <c r="F306" s="6">
        <v>0</v>
      </c>
      <c r="G306" s="7">
        <v>10840</v>
      </c>
      <c r="H306" s="7">
        <f t="shared" si="4"/>
        <v>0</v>
      </c>
      <c r="I306" s="5" t="s">
        <v>666</v>
      </c>
      <c r="J306" s="5" t="s">
        <v>700</v>
      </c>
      <c r="K306" s="5" t="s">
        <v>760</v>
      </c>
    </row>
    <row r="307" spans="2:11" x14ac:dyDescent="0.2">
      <c r="B307" s="5">
        <v>305</v>
      </c>
      <c r="C307" s="5" t="s">
        <v>769</v>
      </c>
      <c r="D307" s="5" t="s">
        <v>770</v>
      </c>
      <c r="E307" s="5" t="s">
        <v>18</v>
      </c>
      <c r="F307" s="6">
        <v>0</v>
      </c>
      <c r="G307" s="7">
        <v>15426</v>
      </c>
      <c r="H307" s="7">
        <f t="shared" si="4"/>
        <v>0</v>
      </c>
      <c r="I307" s="5" t="s">
        <v>666</v>
      </c>
      <c r="J307" s="5" t="s">
        <v>700</v>
      </c>
      <c r="K307" s="5" t="s">
        <v>760</v>
      </c>
    </row>
    <row r="308" spans="2:11" x14ac:dyDescent="0.2">
      <c r="B308" s="5">
        <v>306</v>
      </c>
      <c r="C308" s="5" t="s">
        <v>771</v>
      </c>
      <c r="D308" s="5" t="s">
        <v>772</v>
      </c>
      <c r="E308" s="5" t="s">
        <v>18</v>
      </c>
      <c r="F308" s="6">
        <v>0</v>
      </c>
      <c r="G308" s="7">
        <v>21070</v>
      </c>
      <c r="H308" s="7">
        <f t="shared" si="4"/>
        <v>0</v>
      </c>
      <c r="I308" s="5" t="s">
        <v>666</v>
      </c>
      <c r="J308" s="5" t="s">
        <v>700</v>
      </c>
      <c r="K308" s="5" t="s">
        <v>760</v>
      </c>
    </row>
    <row r="309" spans="2:11" x14ac:dyDescent="0.2">
      <c r="B309" s="5">
        <v>307</v>
      </c>
      <c r="C309" s="5" t="s">
        <v>773</v>
      </c>
      <c r="D309" s="5" t="s">
        <v>774</v>
      </c>
      <c r="E309" s="5" t="s">
        <v>18</v>
      </c>
      <c r="F309" s="6">
        <v>0</v>
      </c>
      <c r="G309" s="7">
        <v>26130</v>
      </c>
      <c r="H309" s="7">
        <f t="shared" si="4"/>
        <v>0</v>
      </c>
      <c r="I309" s="5" t="s">
        <v>666</v>
      </c>
      <c r="J309" s="5" t="s">
        <v>700</v>
      </c>
      <c r="K309" s="5" t="s">
        <v>760</v>
      </c>
    </row>
    <row r="310" spans="2:11" x14ac:dyDescent="0.2">
      <c r="B310" s="5">
        <v>308</v>
      </c>
      <c r="C310" s="5" t="s">
        <v>775</v>
      </c>
      <c r="D310" s="5" t="s">
        <v>776</v>
      </c>
      <c r="E310" s="5" t="s">
        <v>3</v>
      </c>
      <c r="F310" s="6">
        <v>0</v>
      </c>
      <c r="G310" s="7">
        <v>6290</v>
      </c>
      <c r="H310" s="7">
        <f t="shared" si="4"/>
        <v>0</v>
      </c>
      <c r="I310" s="5" t="s">
        <v>666</v>
      </c>
      <c r="J310" s="5" t="s">
        <v>700</v>
      </c>
      <c r="K310" s="5" t="s">
        <v>671</v>
      </c>
    </row>
    <row r="311" spans="2:11" x14ac:dyDescent="0.2">
      <c r="B311" s="5">
        <v>309</v>
      </c>
      <c r="C311" s="5" t="s">
        <v>777</v>
      </c>
      <c r="D311" s="5" t="s">
        <v>778</v>
      </c>
      <c r="E311" s="5" t="s">
        <v>3</v>
      </c>
      <c r="F311" s="6">
        <v>0</v>
      </c>
      <c r="G311" s="7">
        <v>15170</v>
      </c>
      <c r="H311" s="7">
        <f t="shared" si="4"/>
        <v>0</v>
      </c>
      <c r="I311" s="5" t="s">
        <v>666</v>
      </c>
      <c r="J311" s="5" t="s">
        <v>700</v>
      </c>
      <c r="K311" s="5" t="s">
        <v>671</v>
      </c>
    </row>
    <row r="312" spans="2:11" x14ac:dyDescent="0.2">
      <c r="B312" s="5">
        <v>310</v>
      </c>
      <c r="C312" s="5" t="s">
        <v>779</v>
      </c>
      <c r="D312" s="5" t="s">
        <v>780</v>
      </c>
      <c r="E312" s="5" t="s">
        <v>3</v>
      </c>
      <c r="F312" s="6">
        <v>0</v>
      </c>
      <c r="G312" s="7">
        <v>28660</v>
      </c>
      <c r="H312" s="7">
        <f t="shared" si="4"/>
        <v>0</v>
      </c>
      <c r="I312" s="5" t="s">
        <v>666</v>
      </c>
      <c r="J312" s="5" t="s">
        <v>700</v>
      </c>
      <c r="K312" s="5" t="s">
        <v>671</v>
      </c>
    </row>
    <row r="313" spans="2:11" x14ac:dyDescent="0.2">
      <c r="B313" s="5">
        <v>311</v>
      </c>
      <c r="C313" s="5" t="s">
        <v>781</v>
      </c>
      <c r="D313" s="5" t="s">
        <v>782</v>
      </c>
      <c r="E313" s="5" t="s">
        <v>3</v>
      </c>
      <c r="F313" s="6">
        <v>0</v>
      </c>
      <c r="G313" s="7">
        <v>37270</v>
      </c>
      <c r="H313" s="7">
        <f t="shared" si="4"/>
        <v>0</v>
      </c>
      <c r="I313" s="5" t="s">
        <v>666</v>
      </c>
      <c r="J313" s="5" t="s">
        <v>700</v>
      </c>
      <c r="K313" s="5" t="s">
        <v>671</v>
      </c>
    </row>
    <row r="314" spans="2:11" x14ac:dyDescent="0.2">
      <c r="B314" s="5">
        <v>312</v>
      </c>
      <c r="C314" s="5" t="s">
        <v>783</v>
      </c>
      <c r="D314" s="5" t="s">
        <v>784</v>
      </c>
      <c r="E314" s="5" t="s">
        <v>18</v>
      </c>
      <c r="F314" s="6">
        <v>0</v>
      </c>
      <c r="G314" s="7">
        <v>2490</v>
      </c>
      <c r="H314" s="7">
        <f t="shared" si="4"/>
        <v>0</v>
      </c>
      <c r="I314" s="5" t="s">
        <v>666</v>
      </c>
      <c r="J314" s="5" t="s">
        <v>700</v>
      </c>
      <c r="K314" s="5" t="s">
        <v>671</v>
      </c>
    </row>
    <row r="315" spans="2:11" x14ac:dyDescent="0.2">
      <c r="B315" s="5">
        <v>313</v>
      </c>
      <c r="C315" s="5" t="s">
        <v>785</v>
      </c>
      <c r="D315" s="5" t="s">
        <v>786</v>
      </c>
      <c r="E315" s="5" t="s">
        <v>18</v>
      </c>
      <c r="F315" s="6">
        <v>0</v>
      </c>
      <c r="G315" s="7">
        <v>3120</v>
      </c>
      <c r="H315" s="7">
        <f t="shared" si="4"/>
        <v>0</v>
      </c>
      <c r="I315" s="5" t="s">
        <v>666</v>
      </c>
      <c r="J315" s="5" t="s">
        <v>700</v>
      </c>
      <c r="K315" s="5" t="s">
        <v>671</v>
      </c>
    </row>
    <row r="316" spans="2:11" x14ac:dyDescent="0.2">
      <c r="B316" s="5">
        <v>314</v>
      </c>
      <c r="C316" s="5" t="s">
        <v>787</v>
      </c>
      <c r="D316" s="5" t="s">
        <v>788</v>
      </c>
      <c r="E316" s="5" t="s">
        <v>18</v>
      </c>
      <c r="F316" s="6">
        <v>0</v>
      </c>
      <c r="G316" s="7">
        <v>4050</v>
      </c>
      <c r="H316" s="7">
        <f t="shared" si="4"/>
        <v>0</v>
      </c>
      <c r="I316" s="5" t="s">
        <v>666</v>
      </c>
      <c r="J316" s="5" t="s">
        <v>700</v>
      </c>
      <c r="K316" s="5" t="s">
        <v>671</v>
      </c>
    </row>
    <row r="317" spans="2:11" x14ac:dyDescent="0.2">
      <c r="B317" s="5">
        <v>315</v>
      </c>
      <c r="C317" s="5" t="s">
        <v>789</v>
      </c>
      <c r="D317" s="5" t="s">
        <v>790</v>
      </c>
      <c r="E317" s="5" t="s">
        <v>18</v>
      </c>
      <c r="F317" s="6">
        <v>0</v>
      </c>
      <c r="G317" s="7">
        <v>6110</v>
      </c>
      <c r="H317" s="7">
        <f t="shared" si="4"/>
        <v>0</v>
      </c>
      <c r="I317" s="5" t="s">
        <v>666</v>
      </c>
      <c r="J317" s="5" t="s">
        <v>700</v>
      </c>
      <c r="K317" s="5" t="s">
        <v>671</v>
      </c>
    </row>
    <row r="318" spans="2:11" x14ac:dyDescent="0.2">
      <c r="B318" s="5">
        <v>316</v>
      </c>
      <c r="C318" s="5" t="s">
        <v>791</v>
      </c>
      <c r="D318" s="5" t="s">
        <v>792</v>
      </c>
      <c r="E318" s="5" t="s">
        <v>18</v>
      </c>
      <c r="F318" s="6">
        <v>0</v>
      </c>
      <c r="G318" s="7">
        <v>7630</v>
      </c>
      <c r="H318" s="7">
        <f t="shared" si="4"/>
        <v>0</v>
      </c>
      <c r="I318" s="5" t="s">
        <v>666</v>
      </c>
      <c r="J318" s="5" t="s">
        <v>700</v>
      </c>
      <c r="K318" s="5" t="s">
        <v>671</v>
      </c>
    </row>
    <row r="319" spans="2:11" x14ac:dyDescent="0.2">
      <c r="B319" s="5">
        <v>317</v>
      </c>
      <c r="C319" s="5" t="s">
        <v>793</v>
      </c>
      <c r="D319" s="5" t="s">
        <v>794</v>
      </c>
      <c r="E319" s="5" t="s">
        <v>18</v>
      </c>
      <c r="F319" s="6">
        <v>0</v>
      </c>
      <c r="G319" s="7">
        <v>10070</v>
      </c>
      <c r="H319" s="7">
        <f t="shared" si="4"/>
        <v>0</v>
      </c>
      <c r="I319" s="5" t="s">
        <v>666</v>
      </c>
      <c r="J319" s="5" t="s">
        <v>700</v>
      </c>
      <c r="K319" s="5" t="s">
        <v>671</v>
      </c>
    </row>
    <row r="320" spans="2:11" x14ac:dyDescent="0.2">
      <c r="B320" s="5">
        <v>318</v>
      </c>
      <c r="C320" s="5" t="s">
        <v>795</v>
      </c>
      <c r="D320" s="5" t="s">
        <v>796</v>
      </c>
      <c r="E320" s="5" t="s">
        <v>18</v>
      </c>
      <c r="F320" s="6">
        <v>0</v>
      </c>
      <c r="G320" s="7">
        <v>14390</v>
      </c>
      <c r="H320" s="7">
        <f t="shared" si="4"/>
        <v>0</v>
      </c>
      <c r="I320" s="5" t="s">
        <v>666</v>
      </c>
      <c r="J320" s="5" t="s">
        <v>700</v>
      </c>
      <c r="K320" s="5" t="s">
        <v>671</v>
      </c>
    </row>
    <row r="321" spans="2:11" x14ac:dyDescent="0.2">
      <c r="B321" s="5">
        <v>319</v>
      </c>
      <c r="C321" s="5" t="s">
        <v>797</v>
      </c>
      <c r="D321" s="5" t="s">
        <v>798</v>
      </c>
      <c r="E321" s="5" t="s">
        <v>18</v>
      </c>
      <c r="F321" s="6">
        <v>0</v>
      </c>
      <c r="G321" s="7">
        <v>11730</v>
      </c>
      <c r="H321" s="7">
        <f t="shared" si="4"/>
        <v>0</v>
      </c>
      <c r="I321" s="5" t="s">
        <v>666</v>
      </c>
      <c r="J321" s="5" t="s">
        <v>700</v>
      </c>
      <c r="K321" s="5" t="s">
        <v>671</v>
      </c>
    </row>
    <row r="322" spans="2:11" x14ac:dyDescent="0.2">
      <c r="B322" s="5">
        <v>320</v>
      </c>
      <c r="C322" s="5" t="s">
        <v>799</v>
      </c>
      <c r="D322" s="5" t="s">
        <v>800</v>
      </c>
      <c r="E322" s="5" t="s">
        <v>18</v>
      </c>
      <c r="F322" s="6">
        <v>0</v>
      </c>
      <c r="G322" s="7">
        <v>2670</v>
      </c>
      <c r="H322" s="7">
        <f t="shared" si="4"/>
        <v>0</v>
      </c>
      <c r="I322" s="5" t="s">
        <v>666</v>
      </c>
      <c r="J322" s="5" t="s">
        <v>700</v>
      </c>
      <c r="K322" s="5" t="s">
        <v>671</v>
      </c>
    </row>
    <row r="323" spans="2:11" x14ac:dyDescent="0.2">
      <c r="B323" s="5">
        <v>321</v>
      </c>
      <c r="C323" s="5" t="s">
        <v>801</v>
      </c>
      <c r="D323" s="5" t="s">
        <v>802</v>
      </c>
      <c r="E323" s="5" t="s">
        <v>18</v>
      </c>
      <c r="F323" s="6">
        <v>0</v>
      </c>
      <c r="G323" s="7">
        <v>3580</v>
      </c>
      <c r="H323" s="7">
        <f t="shared" si="4"/>
        <v>0</v>
      </c>
      <c r="I323" s="5" t="s">
        <v>666</v>
      </c>
      <c r="J323" s="5" t="s">
        <v>700</v>
      </c>
      <c r="K323" s="5" t="s">
        <v>671</v>
      </c>
    </row>
    <row r="324" spans="2:11" x14ac:dyDescent="0.2">
      <c r="B324" s="5">
        <v>322</v>
      </c>
      <c r="C324" s="5" t="s">
        <v>803</v>
      </c>
      <c r="D324" s="5" t="s">
        <v>804</v>
      </c>
      <c r="E324" s="5" t="s">
        <v>18</v>
      </c>
      <c r="F324" s="6">
        <v>0</v>
      </c>
      <c r="G324" s="7">
        <v>7280</v>
      </c>
      <c r="H324" s="7">
        <f t="shared" ref="H324:H387" si="5">IF(F324&lt;&gt;"",G324*F324,0)</f>
        <v>0</v>
      </c>
      <c r="I324" s="5" t="s">
        <v>666</v>
      </c>
      <c r="J324" s="5" t="s">
        <v>700</v>
      </c>
      <c r="K324" s="5" t="s">
        <v>805</v>
      </c>
    </row>
    <row r="325" spans="2:11" x14ac:dyDescent="0.2">
      <c r="B325" s="5">
        <v>323</v>
      </c>
      <c r="C325" s="5" t="s">
        <v>806</v>
      </c>
      <c r="D325" s="5" t="s">
        <v>807</v>
      </c>
      <c r="E325" s="5" t="s">
        <v>3</v>
      </c>
      <c r="F325" s="6">
        <v>0</v>
      </c>
      <c r="G325" s="7">
        <v>309760</v>
      </c>
      <c r="H325" s="7">
        <f t="shared" si="5"/>
        <v>0</v>
      </c>
      <c r="I325" s="5" t="s">
        <v>666</v>
      </c>
      <c r="J325" s="5" t="s">
        <v>700</v>
      </c>
      <c r="K325" s="5" t="s">
        <v>808</v>
      </c>
    </row>
    <row r="326" spans="2:11" x14ac:dyDescent="0.2">
      <c r="B326" s="5">
        <v>324</v>
      </c>
      <c r="C326" s="5" t="s">
        <v>809</v>
      </c>
      <c r="D326" s="5" t="s">
        <v>810</v>
      </c>
      <c r="E326" s="5" t="s">
        <v>18</v>
      </c>
      <c r="F326" s="6">
        <v>0</v>
      </c>
      <c r="G326" s="7">
        <v>35900</v>
      </c>
      <c r="H326" s="7">
        <f t="shared" si="5"/>
        <v>0</v>
      </c>
      <c r="I326" s="5" t="s">
        <v>666</v>
      </c>
      <c r="J326" s="5" t="s">
        <v>700</v>
      </c>
      <c r="K326" s="5"/>
    </row>
    <row r="327" spans="2:11" x14ac:dyDescent="0.2">
      <c r="B327" s="5">
        <v>325</v>
      </c>
      <c r="C327" s="5" t="s">
        <v>811</v>
      </c>
      <c r="D327" s="5" t="s">
        <v>812</v>
      </c>
      <c r="E327" s="5" t="s">
        <v>18</v>
      </c>
      <c r="F327" s="6">
        <v>0</v>
      </c>
      <c r="G327" s="7">
        <v>37150</v>
      </c>
      <c r="H327" s="7">
        <f t="shared" si="5"/>
        <v>0</v>
      </c>
      <c r="I327" s="5" t="s">
        <v>666</v>
      </c>
      <c r="J327" s="5" t="s">
        <v>700</v>
      </c>
      <c r="K327" s="5"/>
    </row>
    <row r="328" spans="2:11" x14ac:dyDescent="0.2">
      <c r="B328" s="5">
        <v>326</v>
      </c>
      <c r="C328" s="5" t="s">
        <v>813</v>
      </c>
      <c r="D328" s="5" t="s">
        <v>814</v>
      </c>
      <c r="E328" s="5" t="s">
        <v>18</v>
      </c>
      <c r="F328" s="6">
        <v>0</v>
      </c>
      <c r="G328" s="7">
        <v>58170</v>
      </c>
      <c r="H328" s="7">
        <f t="shared" si="5"/>
        <v>0</v>
      </c>
      <c r="I328" s="5" t="s">
        <v>666</v>
      </c>
      <c r="J328" s="5" t="s">
        <v>700</v>
      </c>
      <c r="K328" s="5" t="s">
        <v>815</v>
      </c>
    </row>
    <row r="329" spans="2:11" x14ac:dyDescent="0.2">
      <c r="B329" s="5">
        <v>327</v>
      </c>
      <c r="C329" s="5" t="s">
        <v>816</v>
      </c>
      <c r="D329" s="5" t="s">
        <v>817</v>
      </c>
      <c r="E329" s="5" t="s">
        <v>18</v>
      </c>
      <c r="F329" s="6">
        <v>0</v>
      </c>
      <c r="G329" s="7">
        <v>38300</v>
      </c>
      <c r="H329" s="7">
        <f t="shared" si="5"/>
        <v>0</v>
      </c>
      <c r="I329" s="5" t="s">
        <v>666</v>
      </c>
      <c r="J329" s="5" t="s">
        <v>700</v>
      </c>
      <c r="K329" s="5"/>
    </row>
    <row r="330" spans="2:11" x14ac:dyDescent="0.2">
      <c r="B330" s="5">
        <v>328</v>
      </c>
      <c r="C330" s="5" t="s">
        <v>818</v>
      </c>
      <c r="D330" s="5" t="s">
        <v>819</v>
      </c>
      <c r="E330" s="5" t="s">
        <v>18</v>
      </c>
      <c r="F330" s="6">
        <v>0</v>
      </c>
      <c r="G330" s="7">
        <v>62780</v>
      </c>
      <c r="H330" s="7">
        <f t="shared" si="5"/>
        <v>0</v>
      </c>
      <c r="I330" s="5" t="s">
        <v>666</v>
      </c>
      <c r="J330" s="5" t="s">
        <v>700</v>
      </c>
      <c r="K330" s="5"/>
    </row>
    <row r="331" spans="2:11" x14ac:dyDescent="0.2">
      <c r="B331" s="5">
        <v>329</v>
      </c>
      <c r="C331" s="5" t="s">
        <v>820</v>
      </c>
      <c r="D331" s="5" t="s">
        <v>821</v>
      </c>
      <c r="E331" s="5" t="s">
        <v>18</v>
      </c>
      <c r="F331" s="6">
        <v>0</v>
      </c>
      <c r="G331" s="7">
        <v>82650</v>
      </c>
      <c r="H331" s="7">
        <f t="shared" si="5"/>
        <v>0</v>
      </c>
      <c r="I331" s="5" t="s">
        <v>666</v>
      </c>
      <c r="J331" s="5" t="s">
        <v>822</v>
      </c>
      <c r="K331" s="5"/>
    </row>
    <row r="332" spans="2:11" x14ac:dyDescent="0.2">
      <c r="B332" s="5">
        <v>330</v>
      </c>
      <c r="C332" s="5" t="s">
        <v>823</v>
      </c>
      <c r="D332" s="5" t="s">
        <v>824</v>
      </c>
      <c r="E332" s="5" t="s">
        <v>3</v>
      </c>
      <c r="F332" s="6">
        <v>0</v>
      </c>
      <c r="G332" s="7">
        <v>715430</v>
      </c>
      <c r="H332" s="7">
        <f t="shared" si="5"/>
        <v>0</v>
      </c>
      <c r="I332" s="5" t="s">
        <v>666</v>
      </c>
      <c r="J332" s="5" t="s">
        <v>822</v>
      </c>
      <c r="K332" s="5"/>
    </row>
    <row r="333" spans="2:11" x14ac:dyDescent="0.2">
      <c r="B333" s="5">
        <v>331</v>
      </c>
      <c r="C333" s="5" t="s">
        <v>825</v>
      </c>
      <c r="D333" s="5" t="s">
        <v>826</v>
      </c>
      <c r="E333" s="5" t="s">
        <v>3</v>
      </c>
      <c r="F333" s="6">
        <v>0</v>
      </c>
      <c r="G333" s="7">
        <v>698780</v>
      </c>
      <c r="H333" s="7">
        <f t="shared" si="5"/>
        <v>0</v>
      </c>
      <c r="I333" s="5" t="s">
        <v>666</v>
      </c>
      <c r="J333" s="5" t="s">
        <v>822</v>
      </c>
      <c r="K333" s="5"/>
    </row>
    <row r="334" spans="2:11" x14ac:dyDescent="0.2">
      <c r="B334" s="5">
        <v>332</v>
      </c>
      <c r="C334" s="5" t="s">
        <v>827</v>
      </c>
      <c r="D334" s="5" t="s">
        <v>828</v>
      </c>
      <c r="E334" s="5" t="s">
        <v>3</v>
      </c>
      <c r="F334" s="6">
        <v>0</v>
      </c>
      <c r="G334" s="7">
        <v>472720</v>
      </c>
      <c r="H334" s="7">
        <f t="shared" si="5"/>
        <v>0</v>
      </c>
      <c r="I334" s="5" t="s">
        <v>666</v>
      </c>
      <c r="J334" s="5" t="s">
        <v>822</v>
      </c>
      <c r="K334" s="5"/>
    </row>
    <row r="335" spans="2:11" x14ac:dyDescent="0.2">
      <c r="B335" s="5">
        <v>333</v>
      </c>
      <c r="C335" s="5" t="s">
        <v>829</v>
      </c>
      <c r="D335" s="5" t="s">
        <v>830</v>
      </c>
      <c r="E335" s="5" t="s">
        <v>3</v>
      </c>
      <c r="F335" s="6">
        <v>0</v>
      </c>
      <c r="G335" s="7">
        <v>585610</v>
      </c>
      <c r="H335" s="7">
        <f t="shared" si="5"/>
        <v>0</v>
      </c>
      <c r="I335" s="5" t="s">
        <v>666</v>
      </c>
      <c r="J335" s="5" t="s">
        <v>822</v>
      </c>
      <c r="K335" s="5"/>
    </row>
    <row r="336" spans="2:11" x14ac:dyDescent="0.2">
      <c r="B336" s="5">
        <v>334</v>
      </c>
      <c r="C336" s="5" t="s">
        <v>831</v>
      </c>
      <c r="D336" s="5" t="s">
        <v>832</v>
      </c>
      <c r="E336" s="5" t="s">
        <v>3</v>
      </c>
      <c r="F336" s="6">
        <v>0</v>
      </c>
      <c r="G336" s="7">
        <v>320010</v>
      </c>
      <c r="H336" s="7">
        <f t="shared" si="5"/>
        <v>0</v>
      </c>
      <c r="I336" s="5" t="s">
        <v>666</v>
      </c>
      <c r="J336" s="5" t="s">
        <v>822</v>
      </c>
      <c r="K336" s="5"/>
    </row>
    <row r="337" spans="2:11" x14ac:dyDescent="0.2">
      <c r="B337" s="5">
        <v>335</v>
      </c>
      <c r="C337" s="5" t="s">
        <v>833</v>
      </c>
      <c r="D337" s="5" t="s">
        <v>834</v>
      </c>
      <c r="E337" s="5" t="s">
        <v>3</v>
      </c>
      <c r="F337" s="6">
        <v>0</v>
      </c>
      <c r="G337" s="7">
        <v>48140</v>
      </c>
      <c r="H337" s="7">
        <f t="shared" si="5"/>
        <v>0</v>
      </c>
      <c r="I337" s="5" t="s">
        <v>666</v>
      </c>
      <c r="J337" s="5" t="s">
        <v>822</v>
      </c>
      <c r="K337" s="5"/>
    </row>
    <row r="338" spans="2:11" x14ac:dyDescent="0.2">
      <c r="B338" s="5">
        <v>336</v>
      </c>
      <c r="C338" s="5" t="s">
        <v>835</v>
      </c>
      <c r="D338" s="5" t="s">
        <v>836</v>
      </c>
      <c r="E338" s="5" t="s">
        <v>3</v>
      </c>
      <c r="F338" s="6">
        <v>0</v>
      </c>
      <c r="G338" s="7">
        <v>48380</v>
      </c>
      <c r="H338" s="7">
        <f t="shared" si="5"/>
        <v>0</v>
      </c>
      <c r="I338" s="5" t="s">
        <v>666</v>
      </c>
      <c r="J338" s="5" t="s">
        <v>822</v>
      </c>
      <c r="K338" s="5"/>
    </row>
    <row r="339" spans="2:11" x14ac:dyDescent="0.2">
      <c r="B339" s="5">
        <v>337</v>
      </c>
      <c r="C339" s="5" t="s">
        <v>837</v>
      </c>
      <c r="D339" s="5" t="s">
        <v>838</v>
      </c>
      <c r="E339" s="5" t="s">
        <v>3</v>
      </c>
      <c r="F339" s="6">
        <v>0</v>
      </c>
      <c r="G339" s="7">
        <v>131120</v>
      </c>
      <c r="H339" s="7">
        <f t="shared" si="5"/>
        <v>0</v>
      </c>
      <c r="I339" s="5" t="s">
        <v>666</v>
      </c>
      <c r="J339" s="5" t="s">
        <v>822</v>
      </c>
      <c r="K339" s="5"/>
    </row>
    <row r="340" spans="2:11" x14ac:dyDescent="0.2">
      <c r="B340" s="5">
        <v>338</v>
      </c>
      <c r="C340" s="5" t="s">
        <v>839</v>
      </c>
      <c r="D340" s="5" t="s">
        <v>840</v>
      </c>
      <c r="E340" s="5" t="s">
        <v>3</v>
      </c>
      <c r="F340" s="6">
        <v>0</v>
      </c>
      <c r="G340" s="7">
        <v>59750</v>
      </c>
      <c r="H340" s="7">
        <f t="shared" si="5"/>
        <v>0</v>
      </c>
      <c r="I340" s="5" t="s">
        <v>666</v>
      </c>
      <c r="J340" s="5" t="s">
        <v>822</v>
      </c>
      <c r="K340" s="5"/>
    </row>
    <row r="341" spans="2:11" x14ac:dyDescent="0.2">
      <c r="B341" s="5">
        <v>339</v>
      </c>
      <c r="C341" s="5" t="s">
        <v>841</v>
      </c>
      <c r="D341" s="5" t="s">
        <v>842</v>
      </c>
      <c r="E341" s="5" t="s">
        <v>3</v>
      </c>
      <c r="F341" s="6">
        <v>0</v>
      </c>
      <c r="G341" s="7">
        <v>37790</v>
      </c>
      <c r="H341" s="7">
        <f t="shared" si="5"/>
        <v>0</v>
      </c>
      <c r="I341" s="5" t="s">
        <v>666</v>
      </c>
      <c r="J341" s="5" t="s">
        <v>822</v>
      </c>
      <c r="K341" s="5"/>
    </row>
    <row r="342" spans="2:11" x14ac:dyDescent="0.2">
      <c r="B342" s="5">
        <v>340</v>
      </c>
      <c r="C342" s="5" t="s">
        <v>843</v>
      </c>
      <c r="D342" s="5" t="s">
        <v>844</v>
      </c>
      <c r="E342" s="5" t="s">
        <v>3</v>
      </c>
      <c r="F342" s="6">
        <v>0</v>
      </c>
      <c r="G342" s="7">
        <v>124380</v>
      </c>
      <c r="H342" s="7">
        <f t="shared" si="5"/>
        <v>0</v>
      </c>
      <c r="I342" s="5" t="s">
        <v>666</v>
      </c>
      <c r="J342" s="5" t="s">
        <v>822</v>
      </c>
      <c r="K342" s="5"/>
    </row>
    <row r="343" spans="2:11" x14ac:dyDescent="0.2">
      <c r="B343" s="5">
        <v>341</v>
      </c>
      <c r="C343" s="5" t="s">
        <v>845</v>
      </c>
      <c r="D343" s="5" t="s">
        <v>846</v>
      </c>
      <c r="E343" s="5" t="s">
        <v>3</v>
      </c>
      <c r="F343" s="6">
        <v>0</v>
      </c>
      <c r="G343" s="7">
        <v>37570</v>
      </c>
      <c r="H343" s="7">
        <f t="shared" si="5"/>
        <v>0</v>
      </c>
      <c r="I343" s="5" t="s">
        <v>666</v>
      </c>
      <c r="J343" s="5" t="s">
        <v>822</v>
      </c>
      <c r="K343" s="5"/>
    </row>
    <row r="344" spans="2:11" x14ac:dyDescent="0.2">
      <c r="B344" s="5">
        <v>342</v>
      </c>
      <c r="C344" s="5" t="s">
        <v>847</v>
      </c>
      <c r="D344" s="5" t="s">
        <v>848</v>
      </c>
      <c r="E344" s="5" t="s">
        <v>3</v>
      </c>
      <c r="F344" s="6">
        <v>0</v>
      </c>
      <c r="G344" s="7">
        <v>56370</v>
      </c>
      <c r="H344" s="7">
        <f t="shared" si="5"/>
        <v>0</v>
      </c>
      <c r="I344" s="5" t="s">
        <v>666</v>
      </c>
      <c r="J344" s="5" t="s">
        <v>822</v>
      </c>
      <c r="K344" s="5"/>
    </row>
    <row r="345" spans="2:11" x14ac:dyDescent="0.2">
      <c r="B345" s="5">
        <v>343</v>
      </c>
      <c r="C345" s="5" t="s">
        <v>849</v>
      </c>
      <c r="D345" s="5" t="s">
        <v>850</v>
      </c>
      <c r="E345" s="5" t="s">
        <v>3</v>
      </c>
      <c r="F345" s="6">
        <v>0</v>
      </c>
      <c r="G345" s="7">
        <v>56240</v>
      </c>
      <c r="H345" s="7">
        <f t="shared" si="5"/>
        <v>0</v>
      </c>
      <c r="I345" s="5" t="s">
        <v>666</v>
      </c>
      <c r="J345" s="5" t="s">
        <v>822</v>
      </c>
      <c r="K345" s="5"/>
    </row>
    <row r="346" spans="2:11" x14ac:dyDescent="0.2">
      <c r="B346" s="5">
        <v>344</v>
      </c>
      <c r="C346" s="8" t="s">
        <v>851</v>
      </c>
      <c r="D346" s="5" t="s">
        <v>852</v>
      </c>
      <c r="E346" s="5" t="s">
        <v>3</v>
      </c>
      <c r="F346" s="6">
        <v>0</v>
      </c>
      <c r="G346" s="7">
        <v>145610</v>
      </c>
      <c r="H346" s="7">
        <f t="shared" si="5"/>
        <v>0</v>
      </c>
      <c r="I346" s="5" t="s">
        <v>666</v>
      </c>
      <c r="J346" s="5" t="s">
        <v>822</v>
      </c>
      <c r="K346" s="5"/>
    </row>
    <row r="347" spans="2:11" x14ac:dyDescent="0.2">
      <c r="B347" s="5">
        <v>345</v>
      </c>
      <c r="C347" s="8" t="s">
        <v>853</v>
      </c>
      <c r="D347" s="5" t="s">
        <v>854</v>
      </c>
      <c r="E347" s="5" t="s">
        <v>3</v>
      </c>
      <c r="F347" s="6">
        <v>0</v>
      </c>
      <c r="G347" s="7">
        <v>95620</v>
      </c>
      <c r="H347" s="7">
        <f t="shared" si="5"/>
        <v>0</v>
      </c>
      <c r="I347" s="5" t="s">
        <v>666</v>
      </c>
      <c r="J347" s="5" t="s">
        <v>822</v>
      </c>
      <c r="K347" s="5"/>
    </row>
    <row r="348" spans="2:11" x14ac:dyDescent="0.2">
      <c r="B348" s="5">
        <v>346</v>
      </c>
      <c r="C348" s="5" t="s">
        <v>855</v>
      </c>
      <c r="D348" s="5" t="s">
        <v>856</v>
      </c>
      <c r="E348" s="5" t="s">
        <v>3</v>
      </c>
      <c r="F348" s="6">
        <v>0</v>
      </c>
      <c r="G348" s="7">
        <v>132670</v>
      </c>
      <c r="H348" s="7">
        <f t="shared" si="5"/>
        <v>0</v>
      </c>
      <c r="I348" s="5" t="s">
        <v>666</v>
      </c>
      <c r="J348" s="5" t="s">
        <v>822</v>
      </c>
      <c r="K348" s="5"/>
    </row>
    <row r="349" spans="2:11" x14ac:dyDescent="0.2">
      <c r="B349" s="5">
        <v>347</v>
      </c>
      <c r="C349" s="5" t="s">
        <v>857</v>
      </c>
      <c r="D349" s="5" t="s">
        <v>858</v>
      </c>
      <c r="E349" s="5" t="s">
        <v>3</v>
      </c>
      <c r="F349" s="6">
        <v>0</v>
      </c>
      <c r="G349" s="7">
        <v>135070</v>
      </c>
      <c r="H349" s="7">
        <f t="shared" si="5"/>
        <v>0</v>
      </c>
      <c r="I349" s="5" t="s">
        <v>666</v>
      </c>
      <c r="J349" s="5" t="s">
        <v>822</v>
      </c>
      <c r="K349" s="5"/>
    </row>
    <row r="350" spans="2:11" x14ac:dyDescent="0.2">
      <c r="B350" s="5">
        <v>348</v>
      </c>
      <c r="C350" s="5" t="s">
        <v>859</v>
      </c>
      <c r="D350" s="5" t="s">
        <v>860</v>
      </c>
      <c r="E350" s="5" t="s">
        <v>3</v>
      </c>
      <c r="F350" s="6">
        <v>0</v>
      </c>
      <c r="G350" s="7">
        <v>50570</v>
      </c>
      <c r="H350" s="7">
        <f t="shared" si="5"/>
        <v>0</v>
      </c>
      <c r="I350" s="5" t="s">
        <v>666</v>
      </c>
      <c r="J350" s="5" t="s">
        <v>822</v>
      </c>
      <c r="K350" s="5"/>
    </row>
    <row r="351" spans="2:11" x14ac:dyDescent="0.2">
      <c r="B351" s="5">
        <v>349</v>
      </c>
      <c r="C351" s="5" t="s">
        <v>861</v>
      </c>
      <c r="D351" s="5" t="s">
        <v>862</v>
      </c>
      <c r="E351" s="5" t="s">
        <v>3</v>
      </c>
      <c r="F351" s="6">
        <v>0</v>
      </c>
      <c r="G351" s="7">
        <v>124920</v>
      </c>
      <c r="H351" s="7">
        <f t="shared" si="5"/>
        <v>0</v>
      </c>
      <c r="I351" s="5" t="s">
        <v>666</v>
      </c>
      <c r="J351" s="5" t="s">
        <v>822</v>
      </c>
      <c r="K351" s="5"/>
    </row>
    <row r="352" spans="2:11" x14ac:dyDescent="0.2">
      <c r="B352" s="5">
        <v>350</v>
      </c>
      <c r="C352" s="5" t="s">
        <v>863</v>
      </c>
      <c r="D352" s="5" t="s">
        <v>864</v>
      </c>
      <c r="E352" s="5" t="s">
        <v>3</v>
      </c>
      <c r="F352" s="6">
        <v>0</v>
      </c>
      <c r="G352" s="7">
        <v>90350</v>
      </c>
      <c r="H352" s="7">
        <f t="shared" si="5"/>
        <v>0</v>
      </c>
      <c r="I352" s="5" t="s">
        <v>666</v>
      </c>
      <c r="J352" s="5" t="s">
        <v>822</v>
      </c>
      <c r="K352" s="5"/>
    </row>
    <row r="353" spans="2:11" x14ac:dyDescent="0.2">
      <c r="B353" s="5">
        <v>351</v>
      </c>
      <c r="C353" s="5" t="s">
        <v>865</v>
      </c>
      <c r="D353" s="5" t="s">
        <v>866</v>
      </c>
      <c r="E353" s="5" t="s">
        <v>3</v>
      </c>
      <c r="F353" s="6">
        <v>0</v>
      </c>
      <c r="G353" s="7">
        <v>129360</v>
      </c>
      <c r="H353" s="7">
        <f t="shared" si="5"/>
        <v>0</v>
      </c>
      <c r="I353" s="5" t="s">
        <v>666</v>
      </c>
      <c r="J353" s="5" t="s">
        <v>822</v>
      </c>
      <c r="K353" s="5"/>
    </row>
    <row r="354" spans="2:11" x14ac:dyDescent="0.2">
      <c r="B354" s="5">
        <v>352</v>
      </c>
      <c r="C354" s="5" t="s">
        <v>867</v>
      </c>
      <c r="D354" s="5" t="s">
        <v>868</v>
      </c>
      <c r="E354" s="5" t="s">
        <v>3</v>
      </c>
      <c r="F354" s="6">
        <v>0</v>
      </c>
      <c r="G354" s="7">
        <v>135220</v>
      </c>
      <c r="H354" s="7">
        <f t="shared" si="5"/>
        <v>0</v>
      </c>
      <c r="I354" s="5" t="s">
        <v>666</v>
      </c>
      <c r="J354" s="5" t="s">
        <v>822</v>
      </c>
      <c r="K354" s="5"/>
    </row>
    <row r="355" spans="2:11" x14ac:dyDescent="0.2">
      <c r="B355" s="5">
        <v>353</v>
      </c>
      <c r="C355" s="5" t="s">
        <v>869</v>
      </c>
      <c r="D355" s="5" t="s">
        <v>870</v>
      </c>
      <c r="E355" s="5" t="s">
        <v>18</v>
      </c>
      <c r="F355" s="6">
        <v>0</v>
      </c>
      <c r="G355" s="7">
        <v>60970</v>
      </c>
      <c r="H355" s="7">
        <f t="shared" si="5"/>
        <v>0</v>
      </c>
      <c r="I355" s="5" t="s">
        <v>666</v>
      </c>
      <c r="J355" s="5" t="s">
        <v>822</v>
      </c>
      <c r="K355" s="5"/>
    </row>
    <row r="356" spans="2:11" x14ac:dyDescent="0.2">
      <c r="B356" s="5">
        <v>354</v>
      </c>
      <c r="C356" s="5" t="s">
        <v>871</v>
      </c>
      <c r="D356" s="5" t="s">
        <v>872</v>
      </c>
      <c r="E356" s="5" t="s">
        <v>3</v>
      </c>
      <c r="F356" s="6">
        <v>0</v>
      </c>
      <c r="G356" s="7">
        <v>996660</v>
      </c>
      <c r="H356" s="7">
        <f t="shared" si="5"/>
        <v>0</v>
      </c>
      <c r="I356" s="5" t="s">
        <v>666</v>
      </c>
      <c r="J356" s="5" t="s">
        <v>822</v>
      </c>
      <c r="K356" s="5"/>
    </row>
    <row r="357" spans="2:11" x14ac:dyDescent="0.2">
      <c r="B357" s="5">
        <v>355</v>
      </c>
      <c r="C357" s="5" t="s">
        <v>873</v>
      </c>
      <c r="D357" s="5" t="s">
        <v>874</v>
      </c>
      <c r="E357" s="5" t="s">
        <v>3</v>
      </c>
      <c r="F357" s="6">
        <v>0</v>
      </c>
      <c r="G357" s="7">
        <v>815200</v>
      </c>
      <c r="H357" s="7">
        <f t="shared" si="5"/>
        <v>0</v>
      </c>
      <c r="I357" s="5" t="s">
        <v>666</v>
      </c>
      <c r="J357" s="5" t="s">
        <v>822</v>
      </c>
      <c r="K357" s="5"/>
    </row>
    <row r="358" spans="2:11" x14ac:dyDescent="0.2">
      <c r="B358" s="5">
        <v>356</v>
      </c>
      <c r="C358" s="5" t="s">
        <v>875</v>
      </c>
      <c r="D358" s="5" t="s">
        <v>876</v>
      </c>
      <c r="E358" s="5" t="s">
        <v>18</v>
      </c>
      <c r="F358" s="6">
        <v>0</v>
      </c>
      <c r="G358" s="7">
        <v>49720</v>
      </c>
      <c r="H358" s="7">
        <f t="shared" si="5"/>
        <v>0</v>
      </c>
      <c r="I358" s="5" t="s">
        <v>666</v>
      </c>
      <c r="J358" s="5" t="s">
        <v>822</v>
      </c>
      <c r="K358" s="5"/>
    </row>
    <row r="359" spans="2:11" x14ac:dyDescent="0.2">
      <c r="B359" s="5">
        <v>357</v>
      </c>
      <c r="C359" s="5" t="s">
        <v>877</v>
      </c>
      <c r="D359" s="5" t="s">
        <v>878</v>
      </c>
      <c r="E359" s="5" t="s">
        <v>3</v>
      </c>
      <c r="F359" s="6">
        <v>0</v>
      </c>
      <c r="G359" s="7">
        <v>753820</v>
      </c>
      <c r="H359" s="7">
        <f t="shared" si="5"/>
        <v>0</v>
      </c>
      <c r="I359" s="5" t="s">
        <v>666</v>
      </c>
      <c r="J359" s="5" t="s">
        <v>822</v>
      </c>
      <c r="K359" s="5"/>
    </row>
    <row r="360" spans="2:11" x14ac:dyDescent="0.2">
      <c r="B360" s="5">
        <v>358</v>
      </c>
      <c r="C360" s="5" t="s">
        <v>879</v>
      </c>
      <c r="D360" s="5" t="s">
        <v>880</v>
      </c>
      <c r="E360" s="5" t="s">
        <v>3</v>
      </c>
      <c r="F360" s="6">
        <v>0</v>
      </c>
      <c r="G360" s="7">
        <v>690660</v>
      </c>
      <c r="H360" s="7">
        <f t="shared" si="5"/>
        <v>0</v>
      </c>
      <c r="I360" s="5" t="s">
        <v>666</v>
      </c>
      <c r="J360" s="5" t="s">
        <v>822</v>
      </c>
      <c r="K360" s="5"/>
    </row>
    <row r="361" spans="2:11" x14ac:dyDescent="0.2">
      <c r="B361" s="5">
        <v>359</v>
      </c>
      <c r="C361" s="8" t="s">
        <v>881</v>
      </c>
      <c r="D361" s="5" t="s">
        <v>882</v>
      </c>
      <c r="E361" s="5" t="s">
        <v>3</v>
      </c>
      <c r="F361" s="6">
        <v>0</v>
      </c>
      <c r="G361" s="7">
        <v>56430</v>
      </c>
      <c r="H361" s="7">
        <f t="shared" si="5"/>
        <v>0</v>
      </c>
      <c r="I361" s="5" t="s">
        <v>666</v>
      </c>
      <c r="J361" s="5" t="s">
        <v>822</v>
      </c>
      <c r="K361" s="5"/>
    </row>
    <row r="362" spans="2:11" x14ac:dyDescent="0.2">
      <c r="B362" s="5">
        <v>360</v>
      </c>
      <c r="C362" s="8" t="s">
        <v>883</v>
      </c>
      <c r="D362" s="5" t="s">
        <v>884</v>
      </c>
      <c r="E362" s="5" t="s">
        <v>3</v>
      </c>
      <c r="F362" s="6">
        <v>0</v>
      </c>
      <c r="G362" s="7">
        <v>57760</v>
      </c>
      <c r="H362" s="7">
        <f t="shared" si="5"/>
        <v>0</v>
      </c>
      <c r="I362" s="5" t="s">
        <v>666</v>
      </c>
      <c r="J362" s="5" t="s">
        <v>822</v>
      </c>
      <c r="K362" s="5"/>
    </row>
    <row r="363" spans="2:11" x14ac:dyDescent="0.2">
      <c r="B363" s="5">
        <v>361</v>
      </c>
      <c r="C363" s="5" t="s">
        <v>885</v>
      </c>
      <c r="D363" s="5" t="s">
        <v>886</v>
      </c>
      <c r="E363" s="5" t="s">
        <v>3</v>
      </c>
      <c r="F363" s="6">
        <v>0</v>
      </c>
      <c r="G363" s="7">
        <v>437780</v>
      </c>
      <c r="H363" s="7">
        <f t="shared" si="5"/>
        <v>0</v>
      </c>
      <c r="I363" s="5" t="s">
        <v>666</v>
      </c>
      <c r="J363" s="5" t="s">
        <v>822</v>
      </c>
      <c r="K363" s="5"/>
    </row>
    <row r="364" spans="2:11" x14ac:dyDescent="0.2">
      <c r="B364" s="5">
        <v>362</v>
      </c>
      <c r="C364" s="5" t="s">
        <v>887</v>
      </c>
      <c r="D364" s="5" t="s">
        <v>888</v>
      </c>
      <c r="E364" s="5" t="s">
        <v>18</v>
      </c>
      <c r="F364" s="6">
        <v>0</v>
      </c>
      <c r="G364" s="7">
        <v>36420</v>
      </c>
      <c r="H364" s="7">
        <f t="shared" si="5"/>
        <v>0</v>
      </c>
      <c r="I364" s="5" t="s">
        <v>666</v>
      </c>
      <c r="J364" s="5" t="s">
        <v>822</v>
      </c>
      <c r="K364" s="5"/>
    </row>
    <row r="365" spans="2:11" x14ac:dyDescent="0.2">
      <c r="B365" s="5">
        <v>363</v>
      </c>
      <c r="C365" s="5" t="s">
        <v>889</v>
      </c>
      <c r="D365" s="5" t="s">
        <v>890</v>
      </c>
      <c r="E365" s="5" t="s">
        <v>3</v>
      </c>
      <c r="F365" s="6">
        <v>0</v>
      </c>
      <c r="G365" s="7">
        <v>169000</v>
      </c>
      <c r="H365" s="7">
        <f t="shared" si="5"/>
        <v>0</v>
      </c>
      <c r="I365" s="5" t="s">
        <v>666</v>
      </c>
      <c r="J365" s="5" t="s">
        <v>822</v>
      </c>
      <c r="K365" s="5"/>
    </row>
    <row r="366" spans="2:11" x14ac:dyDescent="0.2">
      <c r="B366" s="5">
        <v>364</v>
      </c>
      <c r="C366" s="5" t="s">
        <v>891</v>
      </c>
      <c r="D366" s="5" t="s">
        <v>892</v>
      </c>
      <c r="E366" s="5" t="s">
        <v>3</v>
      </c>
      <c r="F366" s="6">
        <v>0</v>
      </c>
      <c r="G366" s="7">
        <v>265000</v>
      </c>
      <c r="H366" s="7">
        <f t="shared" si="5"/>
        <v>0</v>
      </c>
      <c r="I366" s="5" t="s">
        <v>666</v>
      </c>
      <c r="J366" s="5" t="s">
        <v>822</v>
      </c>
      <c r="K366" s="5"/>
    </row>
    <row r="367" spans="2:11" x14ac:dyDescent="0.2">
      <c r="B367" s="5">
        <v>365</v>
      </c>
      <c r="C367" s="5" t="s">
        <v>893</v>
      </c>
      <c r="D367" s="5" t="s">
        <v>894</v>
      </c>
      <c r="E367" s="5" t="s">
        <v>3</v>
      </c>
      <c r="F367" s="6">
        <v>0</v>
      </c>
      <c r="G367" s="7">
        <v>380000</v>
      </c>
      <c r="H367" s="7">
        <f t="shared" si="5"/>
        <v>0</v>
      </c>
      <c r="I367" s="5" t="s">
        <v>666</v>
      </c>
      <c r="J367" s="5" t="s">
        <v>822</v>
      </c>
      <c r="K367" s="5"/>
    </row>
    <row r="368" spans="2:11" x14ac:dyDescent="0.2">
      <c r="B368" s="5">
        <v>366</v>
      </c>
      <c r="C368" s="5" t="s">
        <v>895</v>
      </c>
      <c r="D368" s="5" t="s">
        <v>896</v>
      </c>
      <c r="E368" s="5" t="s">
        <v>3</v>
      </c>
      <c r="F368" s="6">
        <v>0</v>
      </c>
      <c r="G368" s="7">
        <v>547040</v>
      </c>
      <c r="H368" s="7">
        <f t="shared" si="5"/>
        <v>0</v>
      </c>
      <c r="I368" s="5" t="s">
        <v>666</v>
      </c>
      <c r="J368" s="5" t="s">
        <v>822</v>
      </c>
      <c r="K368" s="5"/>
    </row>
    <row r="369" spans="2:11" x14ac:dyDescent="0.2">
      <c r="B369" s="5">
        <v>367</v>
      </c>
      <c r="C369" s="5" t="s">
        <v>897</v>
      </c>
      <c r="D369" s="5" t="s">
        <v>898</v>
      </c>
      <c r="E369" s="5" t="s">
        <v>3</v>
      </c>
      <c r="F369" s="6">
        <v>0</v>
      </c>
      <c r="G369" s="7">
        <v>183000</v>
      </c>
      <c r="H369" s="7">
        <f t="shared" si="5"/>
        <v>0</v>
      </c>
      <c r="I369" s="5" t="s">
        <v>666</v>
      </c>
      <c r="J369" s="5" t="s">
        <v>822</v>
      </c>
      <c r="K369" s="5"/>
    </row>
    <row r="370" spans="2:11" x14ac:dyDescent="0.2">
      <c r="B370" s="5">
        <v>368</v>
      </c>
      <c r="C370" s="5" t="s">
        <v>899</v>
      </c>
      <c r="D370" s="5" t="s">
        <v>900</v>
      </c>
      <c r="E370" s="5" t="s">
        <v>3</v>
      </c>
      <c r="F370" s="6">
        <v>0</v>
      </c>
      <c r="G370" s="7">
        <v>125000</v>
      </c>
      <c r="H370" s="7">
        <f t="shared" si="5"/>
        <v>0</v>
      </c>
      <c r="I370" s="5" t="s">
        <v>666</v>
      </c>
      <c r="J370" s="5" t="s">
        <v>822</v>
      </c>
      <c r="K370" s="5"/>
    </row>
    <row r="371" spans="2:11" x14ac:dyDescent="0.2">
      <c r="B371" s="5">
        <v>369</v>
      </c>
      <c r="C371" s="5" t="s">
        <v>901</v>
      </c>
      <c r="D371" s="5" t="s">
        <v>902</v>
      </c>
      <c r="E371" s="5" t="s">
        <v>3</v>
      </c>
      <c r="F371" s="6">
        <v>0</v>
      </c>
      <c r="G371" s="7">
        <v>58570</v>
      </c>
      <c r="H371" s="7">
        <f t="shared" si="5"/>
        <v>0</v>
      </c>
      <c r="I371" s="5" t="s">
        <v>666</v>
      </c>
      <c r="J371" s="5" t="s">
        <v>822</v>
      </c>
      <c r="K371" s="5"/>
    </row>
    <row r="372" spans="2:11" x14ac:dyDescent="0.2">
      <c r="B372" s="5">
        <v>370</v>
      </c>
      <c r="C372" s="5" t="s">
        <v>903</v>
      </c>
      <c r="D372" s="5" t="s">
        <v>904</v>
      </c>
      <c r="E372" s="5" t="s">
        <v>3</v>
      </c>
      <c r="F372" s="6">
        <v>0</v>
      </c>
      <c r="G372" s="7">
        <v>23000</v>
      </c>
      <c r="H372" s="7">
        <f t="shared" si="5"/>
        <v>0</v>
      </c>
      <c r="I372" s="5" t="s">
        <v>666</v>
      </c>
      <c r="J372" s="5" t="s">
        <v>822</v>
      </c>
      <c r="K372" s="5"/>
    </row>
    <row r="373" spans="2:11" x14ac:dyDescent="0.2">
      <c r="B373" s="5">
        <v>371</v>
      </c>
      <c r="C373" s="5" t="s">
        <v>905</v>
      </c>
      <c r="D373" s="5" t="s">
        <v>906</v>
      </c>
      <c r="E373" s="5" t="s">
        <v>3</v>
      </c>
      <c r="F373" s="6">
        <v>0</v>
      </c>
      <c r="G373" s="7">
        <v>5000</v>
      </c>
      <c r="H373" s="7">
        <f t="shared" si="5"/>
        <v>0</v>
      </c>
      <c r="I373" s="5" t="s">
        <v>666</v>
      </c>
      <c r="J373" s="5" t="s">
        <v>822</v>
      </c>
      <c r="K373" s="5"/>
    </row>
    <row r="374" spans="2:11" x14ac:dyDescent="0.2">
      <c r="B374" s="5">
        <v>372</v>
      </c>
      <c r="C374" s="5" t="s">
        <v>907</v>
      </c>
      <c r="D374" s="5" t="s">
        <v>908</v>
      </c>
      <c r="E374" s="5" t="s">
        <v>3</v>
      </c>
      <c r="F374" s="6">
        <v>0</v>
      </c>
      <c r="G374" s="7">
        <v>4270</v>
      </c>
      <c r="H374" s="7">
        <f t="shared" si="5"/>
        <v>0</v>
      </c>
      <c r="I374" s="5" t="s">
        <v>666</v>
      </c>
      <c r="J374" s="5" t="s">
        <v>822</v>
      </c>
      <c r="K374" s="5"/>
    </row>
    <row r="375" spans="2:11" x14ac:dyDescent="0.2">
      <c r="B375" s="5">
        <v>373</v>
      </c>
      <c r="C375" s="5" t="s">
        <v>909</v>
      </c>
      <c r="D375" s="5" t="s">
        <v>665</v>
      </c>
      <c r="E375" s="5" t="s">
        <v>3</v>
      </c>
      <c r="F375" s="6">
        <v>0</v>
      </c>
      <c r="G375" s="7">
        <v>654200</v>
      </c>
      <c r="H375" s="7">
        <f t="shared" si="5"/>
        <v>0</v>
      </c>
      <c r="I375" s="5" t="s">
        <v>666</v>
      </c>
      <c r="J375" s="5" t="s">
        <v>822</v>
      </c>
      <c r="K375" s="5"/>
    </row>
    <row r="376" spans="2:11" x14ac:dyDescent="0.2">
      <c r="B376" s="5">
        <v>374</v>
      </c>
      <c r="C376" s="5" t="s">
        <v>910</v>
      </c>
      <c r="D376" s="5" t="s">
        <v>911</v>
      </c>
      <c r="E376" s="5" t="s">
        <v>3</v>
      </c>
      <c r="F376" s="6">
        <v>0</v>
      </c>
      <c r="G376" s="7">
        <v>244000</v>
      </c>
      <c r="H376" s="7">
        <f t="shared" si="5"/>
        <v>0</v>
      </c>
      <c r="I376" s="5" t="s">
        <v>666</v>
      </c>
      <c r="J376" s="5" t="s">
        <v>822</v>
      </c>
      <c r="K376" s="5"/>
    </row>
    <row r="377" spans="2:11" x14ac:dyDescent="0.2">
      <c r="B377" s="5">
        <v>375</v>
      </c>
      <c r="C377" s="5" t="s">
        <v>912</v>
      </c>
      <c r="D377" s="5" t="s">
        <v>913</v>
      </c>
      <c r="E377" s="5" t="s">
        <v>3</v>
      </c>
      <c r="F377" s="6">
        <v>0</v>
      </c>
      <c r="G377" s="7">
        <v>240000</v>
      </c>
      <c r="H377" s="7">
        <f t="shared" si="5"/>
        <v>0</v>
      </c>
      <c r="I377" s="5" t="s">
        <v>666</v>
      </c>
      <c r="J377" s="5" t="s">
        <v>822</v>
      </c>
      <c r="K377" s="5"/>
    </row>
    <row r="378" spans="2:11" x14ac:dyDescent="0.2">
      <c r="B378" s="5">
        <v>376</v>
      </c>
      <c r="C378" s="5" t="s">
        <v>914</v>
      </c>
      <c r="D378" s="5" t="s">
        <v>915</v>
      </c>
      <c r="E378" s="5" t="s">
        <v>3</v>
      </c>
      <c r="F378" s="6">
        <v>0</v>
      </c>
      <c r="G378" s="7">
        <v>808500</v>
      </c>
      <c r="H378" s="7">
        <f t="shared" si="5"/>
        <v>0</v>
      </c>
      <c r="I378" s="5" t="s">
        <v>666</v>
      </c>
      <c r="J378" s="5" t="s">
        <v>822</v>
      </c>
      <c r="K378" s="5"/>
    </row>
    <row r="379" spans="2:11" x14ac:dyDescent="0.2">
      <c r="B379" s="5">
        <v>377</v>
      </c>
      <c r="C379" s="5" t="s">
        <v>916</v>
      </c>
      <c r="D379" s="5" t="s">
        <v>917</v>
      </c>
      <c r="E379" s="5" t="s">
        <v>3</v>
      </c>
      <c r="F379" s="6">
        <v>0</v>
      </c>
      <c r="G379" s="7">
        <v>87000</v>
      </c>
      <c r="H379" s="7">
        <f t="shared" si="5"/>
        <v>0</v>
      </c>
      <c r="I379" s="5" t="s">
        <v>666</v>
      </c>
      <c r="J379" s="5" t="s">
        <v>822</v>
      </c>
      <c r="K379" s="5"/>
    </row>
    <row r="380" spans="2:11" x14ac:dyDescent="0.2">
      <c r="B380" s="5">
        <v>378</v>
      </c>
      <c r="C380" s="5" t="s">
        <v>918</v>
      </c>
      <c r="D380" s="5" t="s">
        <v>919</v>
      </c>
      <c r="E380" s="5" t="s">
        <v>3</v>
      </c>
      <c r="F380" s="6">
        <v>0</v>
      </c>
      <c r="G380" s="7">
        <v>252500</v>
      </c>
      <c r="H380" s="7">
        <f t="shared" si="5"/>
        <v>0</v>
      </c>
      <c r="I380" s="5" t="s">
        <v>666</v>
      </c>
      <c r="J380" s="5" t="s">
        <v>822</v>
      </c>
      <c r="K380" s="5"/>
    </row>
    <row r="381" spans="2:11" x14ac:dyDescent="0.2">
      <c r="B381" s="5">
        <v>379</v>
      </c>
      <c r="C381" s="5" t="s">
        <v>920</v>
      </c>
      <c r="D381" s="5" t="s">
        <v>921</v>
      </c>
      <c r="E381" s="5" t="s">
        <v>3</v>
      </c>
      <c r="F381" s="6">
        <v>0</v>
      </c>
      <c r="G381" s="7">
        <v>226000</v>
      </c>
      <c r="H381" s="7">
        <f t="shared" si="5"/>
        <v>0</v>
      </c>
      <c r="I381" s="5" t="s">
        <v>666</v>
      </c>
      <c r="J381" s="5" t="s">
        <v>822</v>
      </c>
      <c r="K381" s="5"/>
    </row>
    <row r="382" spans="2:11" x14ac:dyDescent="0.2">
      <c r="B382" s="5">
        <v>380</v>
      </c>
      <c r="C382" s="5" t="s">
        <v>922</v>
      </c>
      <c r="D382" s="5" t="s">
        <v>923</v>
      </c>
      <c r="E382" s="5" t="s">
        <v>3</v>
      </c>
      <c r="F382" s="6">
        <v>0</v>
      </c>
      <c r="G382" s="7">
        <v>427500</v>
      </c>
      <c r="H382" s="7">
        <f t="shared" si="5"/>
        <v>0</v>
      </c>
      <c r="I382" s="5" t="s">
        <v>666</v>
      </c>
      <c r="J382" s="5" t="s">
        <v>822</v>
      </c>
      <c r="K382" s="5"/>
    </row>
    <row r="383" spans="2:11" x14ac:dyDescent="0.2">
      <c r="B383" s="5">
        <v>381</v>
      </c>
      <c r="C383" s="5" t="s">
        <v>924</v>
      </c>
      <c r="D383" s="5" t="s">
        <v>925</v>
      </c>
      <c r="E383" s="5" t="s">
        <v>3</v>
      </c>
      <c r="F383" s="6">
        <v>0</v>
      </c>
      <c r="G383" s="7">
        <v>250000</v>
      </c>
      <c r="H383" s="7">
        <f t="shared" si="5"/>
        <v>0</v>
      </c>
      <c r="I383" s="5" t="s">
        <v>666</v>
      </c>
      <c r="J383" s="5" t="s">
        <v>822</v>
      </c>
      <c r="K383" s="5"/>
    </row>
    <row r="384" spans="2:11" x14ac:dyDescent="0.2">
      <c r="B384" s="5">
        <v>382</v>
      </c>
      <c r="C384" s="5" t="s">
        <v>926</v>
      </c>
      <c r="D384" s="5" t="s">
        <v>927</v>
      </c>
      <c r="E384" s="5" t="s">
        <v>3</v>
      </c>
      <c r="F384" s="6">
        <v>0</v>
      </c>
      <c r="G384" s="7">
        <v>511250</v>
      </c>
      <c r="H384" s="7">
        <f t="shared" si="5"/>
        <v>0</v>
      </c>
      <c r="I384" s="5" t="s">
        <v>666</v>
      </c>
      <c r="J384" s="5" t="s">
        <v>822</v>
      </c>
      <c r="K384" s="5"/>
    </row>
    <row r="385" spans="2:11" x14ac:dyDescent="0.2">
      <c r="B385" s="5">
        <v>383</v>
      </c>
      <c r="C385" s="5" t="s">
        <v>928</v>
      </c>
      <c r="D385" s="5" t="s">
        <v>929</v>
      </c>
      <c r="E385" s="5" t="s">
        <v>3</v>
      </c>
      <c r="F385" s="6">
        <v>0</v>
      </c>
      <c r="G385" s="7">
        <v>544000</v>
      </c>
      <c r="H385" s="7">
        <f t="shared" si="5"/>
        <v>0</v>
      </c>
      <c r="I385" s="5" t="s">
        <v>666</v>
      </c>
      <c r="J385" s="5" t="s">
        <v>822</v>
      </c>
      <c r="K385" s="5"/>
    </row>
    <row r="386" spans="2:11" x14ac:dyDescent="0.2">
      <c r="B386" s="5">
        <v>384</v>
      </c>
      <c r="C386" s="5" t="s">
        <v>930</v>
      </c>
      <c r="D386" s="5" t="s">
        <v>931</v>
      </c>
      <c r="E386" s="5" t="s">
        <v>3</v>
      </c>
      <c r="F386" s="6">
        <v>0</v>
      </c>
      <c r="G386" s="7">
        <v>655830</v>
      </c>
      <c r="H386" s="7">
        <f t="shared" si="5"/>
        <v>0</v>
      </c>
      <c r="I386" s="5" t="s">
        <v>666</v>
      </c>
      <c r="J386" s="5" t="s">
        <v>822</v>
      </c>
      <c r="K386" s="5"/>
    </row>
    <row r="387" spans="2:11" x14ac:dyDescent="0.2">
      <c r="B387" s="5">
        <v>385</v>
      </c>
      <c r="C387" s="5" t="s">
        <v>932</v>
      </c>
      <c r="D387" s="5" t="s">
        <v>933</v>
      </c>
      <c r="E387" s="5" t="s">
        <v>3</v>
      </c>
      <c r="F387" s="6">
        <v>0</v>
      </c>
      <c r="G387" s="7">
        <v>843000</v>
      </c>
      <c r="H387" s="7">
        <f t="shared" si="5"/>
        <v>0</v>
      </c>
      <c r="I387" s="5" t="s">
        <v>666</v>
      </c>
      <c r="J387" s="5" t="s">
        <v>822</v>
      </c>
      <c r="K387" s="5"/>
    </row>
    <row r="388" spans="2:11" x14ac:dyDescent="0.2">
      <c r="B388" s="5">
        <v>386</v>
      </c>
      <c r="C388" s="5" t="s">
        <v>934</v>
      </c>
      <c r="D388" s="5" t="s">
        <v>935</v>
      </c>
      <c r="E388" s="5" t="s">
        <v>3</v>
      </c>
      <c r="F388" s="6">
        <v>0</v>
      </c>
      <c r="G388" s="7">
        <v>785200</v>
      </c>
      <c r="H388" s="7">
        <f t="shared" ref="H388:H451" si="6">IF(F388&lt;&gt;"",G388*F388,0)</f>
        <v>0</v>
      </c>
      <c r="I388" s="5" t="s">
        <v>666</v>
      </c>
      <c r="J388" s="5" t="s">
        <v>822</v>
      </c>
      <c r="K388" s="5"/>
    </row>
    <row r="389" spans="2:11" x14ac:dyDescent="0.2">
      <c r="B389" s="5">
        <v>387</v>
      </c>
      <c r="C389" s="5" t="s">
        <v>936</v>
      </c>
      <c r="D389" s="5" t="s">
        <v>937</v>
      </c>
      <c r="E389" s="5" t="s">
        <v>3</v>
      </c>
      <c r="F389" s="6">
        <v>0</v>
      </c>
      <c r="G389" s="7">
        <v>25010</v>
      </c>
      <c r="H389" s="7">
        <f t="shared" si="6"/>
        <v>0</v>
      </c>
      <c r="I389" s="5" t="s">
        <v>666</v>
      </c>
      <c r="J389" s="5" t="s">
        <v>822</v>
      </c>
      <c r="K389" s="5"/>
    </row>
    <row r="390" spans="2:11" x14ac:dyDescent="0.2">
      <c r="B390" s="5">
        <v>388</v>
      </c>
      <c r="C390" s="5" t="s">
        <v>938</v>
      </c>
      <c r="D390" s="5" t="s">
        <v>939</v>
      </c>
      <c r="E390" s="5" t="s">
        <v>3</v>
      </c>
      <c r="F390" s="6">
        <v>0</v>
      </c>
      <c r="G390" s="7">
        <v>29420</v>
      </c>
      <c r="H390" s="7">
        <f t="shared" si="6"/>
        <v>0</v>
      </c>
      <c r="I390" s="5" t="s">
        <v>666</v>
      </c>
      <c r="J390" s="5" t="s">
        <v>822</v>
      </c>
      <c r="K390" s="5"/>
    </row>
    <row r="391" spans="2:11" x14ac:dyDescent="0.2">
      <c r="B391" s="5">
        <v>389</v>
      </c>
      <c r="C391" s="5" t="s">
        <v>940</v>
      </c>
      <c r="D391" s="5" t="s">
        <v>941</v>
      </c>
      <c r="E391" s="5" t="s">
        <v>3</v>
      </c>
      <c r="F391" s="6">
        <v>0</v>
      </c>
      <c r="G391" s="7">
        <v>16420</v>
      </c>
      <c r="H391" s="7">
        <f t="shared" si="6"/>
        <v>0</v>
      </c>
      <c r="I391" s="5" t="s">
        <v>666</v>
      </c>
      <c r="J391" s="5" t="s">
        <v>822</v>
      </c>
      <c r="K391" s="5"/>
    </row>
    <row r="392" spans="2:11" x14ac:dyDescent="0.2">
      <c r="B392" s="5">
        <v>390</v>
      </c>
      <c r="C392" s="5" t="s">
        <v>942</v>
      </c>
      <c r="D392" s="5" t="s">
        <v>943</v>
      </c>
      <c r="E392" s="5" t="s">
        <v>3</v>
      </c>
      <c r="F392" s="6">
        <v>0</v>
      </c>
      <c r="G392" s="7">
        <v>15160</v>
      </c>
      <c r="H392" s="7">
        <f t="shared" si="6"/>
        <v>0</v>
      </c>
      <c r="I392" s="5" t="s">
        <v>666</v>
      </c>
      <c r="J392" s="5" t="s">
        <v>822</v>
      </c>
      <c r="K392" s="5"/>
    </row>
    <row r="393" spans="2:11" x14ac:dyDescent="0.2">
      <c r="B393" s="5">
        <v>391</v>
      </c>
      <c r="C393" s="5" t="s">
        <v>944</v>
      </c>
      <c r="D393" s="5" t="s">
        <v>945</v>
      </c>
      <c r="E393" s="5" t="s">
        <v>3</v>
      </c>
      <c r="F393" s="6">
        <v>0</v>
      </c>
      <c r="G393" s="7">
        <v>17230</v>
      </c>
      <c r="H393" s="7">
        <f t="shared" si="6"/>
        <v>0</v>
      </c>
      <c r="I393" s="5" t="s">
        <v>666</v>
      </c>
      <c r="J393" s="5" t="s">
        <v>822</v>
      </c>
      <c r="K393" s="5"/>
    </row>
    <row r="394" spans="2:11" x14ac:dyDescent="0.2">
      <c r="B394" s="5">
        <v>392</v>
      </c>
      <c r="C394" s="5" t="s">
        <v>946</v>
      </c>
      <c r="D394" s="5" t="s">
        <v>947</v>
      </c>
      <c r="E394" s="5" t="s">
        <v>3</v>
      </c>
      <c r="F394" s="6">
        <v>0</v>
      </c>
      <c r="G394" s="7">
        <v>23830</v>
      </c>
      <c r="H394" s="7">
        <f t="shared" si="6"/>
        <v>0</v>
      </c>
      <c r="I394" s="5" t="s">
        <v>666</v>
      </c>
      <c r="J394" s="5" t="s">
        <v>822</v>
      </c>
      <c r="K394" s="5"/>
    </row>
    <row r="395" spans="2:11" x14ac:dyDescent="0.2">
      <c r="B395" s="5">
        <v>393</v>
      </c>
      <c r="C395" s="5" t="s">
        <v>948</v>
      </c>
      <c r="D395" s="5" t="s">
        <v>949</v>
      </c>
      <c r="E395" s="5" t="s">
        <v>3</v>
      </c>
      <c r="F395" s="6">
        <v>0</v>
      </c>
      <c r="G395" s="7">
        <v>24700</v>
      </c>
      <c r="H395" s="7">
        <f t="shared" si="6"/>
        <v>0</v>
      </c>
      <c r="I395" s="5" t="s">
        <v>666</v>
      </c>
      <c r="J395" s="5" t="s">
        <v>822</v>
      </c>
      <c r="K395" s="5"/>
    </row>
    <row r="396" spans="2:11" x14ac:dyDescent="0.2">
      <c r="B396" s="5">
        <v>394</v>
      </c>
      <c r="C396" s="5" t="s">
        <v>950</v>
      </c>
      <c r="D396" s="5" t="s">
        <v>951</v>
      </c>
      <c r="E396" s="5" t="s">
        <v>3</v>
      </c>
      <c r="F396" s="6">
        <v>0</v>
      </c>
      <c r="G396" s="7">
        <v>163130</v>
      </c>
      <c r="H396" s="7">
        <f t="shared" si="6"/>
        <v>0</v>
      </c>
      <c r="I396" s="5" t="s">
        <v>666</v>
      </c>
      <c r="J396" s="5" t="s">
        <v>822</v>
      </c>
      <c r="K396" s="5"/>
    </row>
    <row r="397" spans="2:11" x14ac:dyDescent="0.2">
      <c r="B397" s="5">
        <v>395</v>
      </c>
      <c r="C397" s="5" t="s">
        <v>952</v>
      </c>
      <c r="D397" s="5" t="s">
        <v>953</v>
      </c>
      <c r="E397" s="5" t="s">
        <v>3</v>
      </c>
      <c r="F397" s="6">
        <v>0</v>
      </c>
      <c r="G397" s="7">
        <v>104750</v>
      </c>
      <c r="H397" s="7">
        <f t="shared" si="6"/>
        <v>0</v>
      </c>
      <c r="I397" s="5" t="s">
        <v>666</v>
      </c>
      <c r="J397" s="5" t="s">
        <v>822</v>
      </c>
      <c r="K397" s="5"/>
    </row>
    <row r="398" spans="2:11" x14ac:dyDescent="0.2">
      <c r="B398" s="5">
        <v>396</v>
      </c>
      <c r="C398" s="5" t="s">
        <v>954</v>
      </c>
      <c r="D398" s="5" t="s">
        <v>955</v>
      </c>
      <c r="E398" s="5" t="s">
        <v>3</v>
      </c>
      <c r="F398" s="6">
        <v>0</v>
      </c>
      <c r="G398" s="7">
        <v>98090</v>
      </c>
      <c r="H398" s="7">
        <f t="shared" si="6"/>
        <v>0</v>
      </c>
      <c r="I398" s="5" t="s">
        <v>666</v>
      </c>
      <c r="J398" s="5" t="s">
        <v>822</v>
      </c>
      <c r="K398" s="5"/>
    </row>
    <row r="399" spans="2:11" x14ac:dyDescent="0.2">
      <c r="B399" s="5">
        <v>397</v>
      </c>
      <c r="C399" s="5" t="s">
        <v>956</v>
      </c>
      <c r="D399" s="5" t="s">
        <v>957</v>
      </c>
      <c r="E399" s="5" t="s">
        <v>3</v>
      </c>
      <c r="F399" s="6">
        <v>0</v>
      </c>
      <c r="G399" s="7">
        <v>87640</v>
      </c>
      <c r="H399" s="7">
        <f t="shared" si="6"/>
        <v>0</v>
      </c>
      <c r="I399" s="5" t="s">
        <v>666</v>
      </c>
      <c r="J399" s="5" t="s">
        <v>822</v>
      </c>
      <c r="K399" s="5"/>
    </row>
    <row r="400" spans="2:11" x14ac:dyDescent="0.2">
      <c r="B400" s="5">
        <v>398</v>
      </c>
      <c r="C400" s="5" t="s">
        <v>958</v>
      </c>
      <c r="D400" s="5" t="s">
        <v>959</v>
      </c>
      <c r="E400" s="5" t="s">
        <v>3</v>
      </c>
      <c r="F400" s="6">
        <v>0</v>
      </c>
      <c r="G400" s="7">
        <v>5001350</v>
      </c>
      <c r="H400" s="7">
        <f t="shared" si="6"/>
        <v>0</v>
      </c>
      <c r="I400" s="5" t="s">
        <v>666</v>
      </c>
      <c r="J400" s="5" t="s">
        <v>822</v>
      </c>
      <c r="K400" s="5"/>
    </row>
    <row r="401" spans="2:11" x14ac:dyDescent="0.2">
      <c r="B401" s="5">
        <v>399</v>
      </c>
      <c r="C401" s="5" t="s">
        <v>960</v>
      </c>
      <c r="D401" s="5" t="s">
        <v>961</v>
      </c>
      <c r="E401" s="5" t="s">
        <v>3</v>
      </c>
      <c r="F401" s="6">
        <v>0</v>
      </c>
      <c r="G401" s="7">
        <v>5401870</v>
      </c>
      <c r="H401" s="7">
        <f t="shared" si="6"/>
        <v>0</v>
      </c>
      <c r="I401" s="5" t="s">
        <v>666</v>
      </c>
      <c r="J401" s="5" t="s">
        <v>822</v>
      </c>
      <c r="K401" s="5"/>
    </row>
    <row r="402" spans="2:11" x14ac:dyDescent="0.2">
      <c r="B402" s="5">
        <v>400</v>
      </c>
      <c r="C402" s="5" t="s">
        <v>962</v>
      </c>
      <c r="D402" s="5" t="s">
        <v>963</v>
      </c>
      <c r="E402" s="5" t="s">
        <v>3</v>
      </c>
      <c r="F402" s="6">
        <v>0</v>
      </c>
      <c r="G402" s="7">
        <v>5903610</v>
      </c>
      <c r="H402" s="7">
        <f t="shared" si="6"/>
        <v>0</v>
      </c>
      <c r="I402" s="5" t="s">
        <v>666</v>
      </c>
      <c r="J402" s="5" t="s">
        <v>822</v>
      </c>
      <c r="K402" s="5"/>
    </row>
    <row r="403" spans="2:11" x14ac:dyDescent="0.2">
      <c r="B403" s="5">
        <v>401</v>
      </c>
      <c r="C403" s="5" t="s">
        <v>964</v>
      </c>
      <c r="D403" s="5" t="s">
        <v>965</v>
      </c>
      <c r="E403" s="5" t="s">
        <v>3</v>
      </c>
      <c r="F403" s="6">
        <v>0</v>
      </c>
      <c r="G403" s="7">
        <v>236600</v>
      </c>
      <c r="H403" s="7">
        <f t="shared" si="6"/>
        <v>0</v>
      </c>
      <c r="I403" s="5" t="s">
        <v>666</v>
      </c>
      <c r="J403" s="5" t="s">
        <v>822</v>
      </c>
      <c r="K403" s="5"/>
    </row>
    <row r="404" spans="2:11" x14ac:dyDescent="0.2">
      <c r="B404" s="5">
        <v>402</v>
      </c>
      <c r="C404" s="5" t="s">
        <v>966</v>
      </c>
      <c r="D404" s="5" t="s">
        <v>967</v>
      </c>
      <c r="E404" s="5" t="s">
        <v>3</v>
      </c>
      <c r="F404" s="6">
        <v>0</v>
      </c>
      <c r="G404" s="7">
        <v>281190</v>
      </c>
      <c r="H404" s="7">
        <f t="shared" si="6"/>
        <v>0</v>
      </c>
      <c r="I404" s="5" t="s">
        <v>666</v>
      </c>
      <c r="J404" s="5" t="s">
        <v>822</v>
      </c>
      <c r="K404" s="5"/>
    </row>
    <row r="405" spans="2:11" x14ac:dyDescent="0.2">
      <c r="B405" s="5">
        <v>403</v>
      </c>
      <c r="C405" s="5" t="s">
        <v>968</v>
      </c>
      <c r="D405" s="5" t="s">
        <v>969</v>
      </c>
      <c r="E405" s="5" t="s">
        <v>3</v>
      </c>
      <c r="F405" s="6">
        <v>0</v>
      </c>
      <c r="G405" s="7">
        <v>197750</v>
      </c>
      <c r="H405" s="7">
        <f t="shared" si="6"/>
        <v>0</v>
      </c>
      <c r="I405" s="5" t="s">
        <v>666</v>
      </c>
      <c r="J405" s="5" t="s">
        <v>822</v>
      </c>
      <c r="K405" s="5"/>
    </row>
    <row r="406" spans="2:11" x14ac:dyDescent="0.2">
      <c r="B406" s="5">
        <v>404</v>
      </c>
      <c r="C406" s="5" t="s">
        <v>970</v>
      </c>
      <c r="D406" s="5" t="s">
        <v>971</v>
      </c>
      <c r="E406" s="5" t="s">
        <v>3</v>
      </c>
      <c r="F406" s="6">
        <v>0</v>
      </c>
      <c r="G406" s="7">
        <v>307100</v>
      </c>
      <c r="H406" s="7">
        <f t="shared" si="6"/>
        <v>0</v>
      </c>
      <c r="I406" s="5" t="s">
        <v>666</v>
      </c>
      <c r="J406" s="5" t="s">
        <v>822</v>
      </c>
      <c r="K406" s="5"/>
    </row>
    <row r="407" spans="2:11" x14ac:dyDescent="0.2">
      <c r="B407" s="5">
        <v>405</v>
      </c>
      <c r="C407" s="5" t="s">
        <v>972</v>
      </c>
      <c r="D407" s="5" t="s">
        <v>973</v>
      </c>
      <c r="E407" s="5" t="s">
        <v>3</v>
      </c>
      <c r="F407" s="6">
        <v>0</v>
      </c>
      <c r="G407" s="7">
        <v>646660</v>
      </c>
      <c r="H407" s="7">
        <f t="shared" si="6"/>
        <v>0</v>
      </c>
      <c r="I407" s="5" t="s">
        <v>666</v>
      </c>
      <c r="J407" s="5" t="s">
        <v>822</v>
      </c>
      <c r="K407" s="5" t="s">
        <v>974</v>
      </c>
    </row>
    <row r="408" spans="2:11" x14ac:dyDescent="0.2">
      <c r="B408" s="5">
        <v>406</v>
      </c>
      <c r="C408" s="5" t="s">
        <v>975</v>
      </c>
      <c r="D408" s="5" t="s">
        <v>976</v>
      </c>
      <c r="E408" s="5" t="s">
        <v>3</v>
      </c>
      <c r="F408" s="6">
        <v>0</v>
      </c>
      <c r="G408" s="7">
        <v>695030</v>
      </c>
      <c r="H408" s="7">
        <f t="shared" si="6"/>
        <v>0</v>
      </c>
      <c r="I408" s="5" t="s">
        <v>666</v>
      </c>
      <c r="J408" s="5" t="s">
        <v>822</v>
      </c>
      <c r="K408" s="5" t="s">
        <v>974</v>
      </c>
    </row>
    <row r="409" spans="2:11" x14ac:dyDescent="0.2">
      <c r="B409" s="5">
        <v>407</v>
      </c>
      <c r="C409" s="5" t="s">
        <v>977</v>
      </c>
      <c r="D409" s="5" t="s">
        <v>978</v>
      </c>
      <c r="E409" s="5" t="s">
        <v>18</v>
      </c>
      <c r="F409" s="6">
        <v>0</v>
      </c>
      <c r="G409" s="7">
        <v>18660</v>
      </c>
      <c r="H409" s="7">
        <f t="shared" si="6"/>
        <v>0</v>
      </c>
      <c r="I409" s="5" t="s">
        <v>666</v>
      </c>
      <c r="J409" s="5" t="s">
        <v>822</v>
      </c>
      <c r="K409" s="5" t="s">
        <v>979</v>
      </c>
    </row>
    <row r="410" spans="2:11" x14ac:dyDescent="0.2">
      <c r="B410" s="5">
        <v>408</v>
      </c>
      <c r="C410" s="5" t="s">
        <v>980</v>
      </c>
      <c r="D410" s="5" t="s">
        <v>981</v>
      </c>
      <c r="E410" s="5" t="s">
        <v>18</v>
      </c>
      <c r="F410" s="6">
        <v>0</v>
      </c>
      <c r="G410" s="7">
        <v>23120</v>
      </c>
      <c r="H410" s="7">
        <f t="shared" si="6"/>
        <v>0</v>
      </c>
      <c r="I410" s="5" t="s">
        <v>666</v>
      </c>
      <c r="J410" s="5" t="s">
        <v>822</v>
      </c>
      <c r="K410" s="5" t="s">
        <v>982</v>
      </c>
    </row>
    <row r="411" spans="2:11" x14ac:dyDescent="0.2">
      <c r="B411" s="5">
        <v>409</v>
      </c>
      <c r="C411" s="5" t="s">
        <v>983</v>
      </c>
      <c r="D411" s="5" t="s">
        <v>984</v>
      </c>
      <c r="E411" s="5" t="s">
        <v>18</v>
      </c>
      <c r="F411" s="6">
        <v>0</v>
      </c>
      <c r="G411" s="7">
        <v>23680</v>
      </c>
      <c r="H411" s="7">
        <f t="shared" si="6"/>
        <v>0</v>
      </c>
      <c r="I411" s="5" t="s">
        <v>666</v>
      </c>
      <c r="J411" s="5" t="s">
        <v>822</v>
      </c>
      <c r="K411" s="5" t="s">
        <v>985</v>
      </c>
    </row>
    <row r="412" spans="2:11" x14ac:dyDescent="0.2">
      <c r="B412" s="5">
        <v>410</v>
      </c>
      <c r="C412" s="5" t="s">
        <v>986</v>
      </c>
      <c r="D412" s="5" t="s">
        <v>987</v>
      </c>
      <c r="E412" s="5" t="s">
        <v>18</v>
      </c>
      <c r="F412" s="6">
        <v>0</v>
      </c>
      <c r="G412" s="7">
        <v>24830</v>
      </c>
      <c r="H412" s="7">
        <f t="shared" si="6"/>
        <v>0</v>
      </c>
      <c r="I412" s="5" t="s">
        <v>666</v>
      </c>
      <c r="J412" s="5" t="s">
        <v>822</v>
      </c>
      <c r="K412" s="5" t="s">
        <v>988</v>
      </c>
    </row>
    <row r="413" spans="2:11" x14ac:dyDescent="0.2">
      <c r="B413" s="5">
        <v>411</v>
      </c>
      <c r="C413" s="5" t="s">
        <v>989</v>
      </c>
      <c r="D413" s="5" t="s">
        <v>990</v>
      </c>
      <c r="E413" s="5" t="s">
        <v>18</v>
      </c>
      <c r="F413" s="6">
        <v>0</v>
      </c>
      <c r="G413" s="7">
        <v>46510</v>
      </c>
      <c r="H413" s="7">
        <f t="shared" si="6"/>
        <v>0</v>
      </c>
      <c r="I413" s="5" t="s">
        <v>666</v>
      </c>
      <c r="J413" s="5" t="s">
        <v>822</v>
      </c>
      <c r="K413" s="5" t="s">
        <v>991</v>
      </c>
    </row>
    <row r="414" spans="2:11" x14ac:dyDescent="0.2">
      <c r="B414" s="5">
        <v>412</v>
      </c>
      <c r="C414" s="5" t="s">
        <v>992</v>
      </c>
      <c r="D414" s="5" t="s">
        <v>993</v>
      </c>
      <c r="E414" s="5" t="s">
        <v>18</v>
      </c>
      <c r="F414" s="6">
        <v>0</v>
      </c>
      <c r="G414" s="7">
        <v>42960</v>
      </c>
      <c r="H414" s="7">
        <f t="shared" si="6"/>
        <v>0</v>
      </c>
      <c r="I414" s="5" t="s">
        <v>666</v>
      </c>
      <c r="J414" s="5" t="s">
        <v>822</v>
      </c>
      <c r="K414" s="5" t="s">
        <v>994</v>
      </c>
    </row>
    <row r="415" spans="2:11" x14ac:dyDescent="0.2">
      <c r="B415" s="5">
        <v>413</v>
      </c>
      <c r="C415" s="5" t="s">
        <v>995</v>
      </c>
      <c r="D415" s="5" t="s">
        <v>996</v>
      </c>
      <c r="E415" s="5" t="s">
        <v>18</v>
      </c>
      <c r="F415" s="6">
        <v>0</v>
      </c>
      <c r="G415" s="7">
        <v>45350</v>
      </c>
      <c r="H415" s="7">
        <f t="shared" si="6"/>
        <v>0</v>
      </c>
      <c r="I415" s="5" t="s">
        <v>666</v>
      </c>
      <c r="J415" s="5" t="s">
        <v>822</v>
      </c>
      <c r="K415" s="5" t="s">
        <v>997</v>
      </c>
    </row>
    <row r="416" spans="2:11" x14ac:dyDescent="0.2">
      <c r="B416" s="5">
        <v>414</v>
      </c>
      <c r="C416" s="5" t="s">
        <v>998</v>
      </c>
      <c r="D416" s="5" t="s">
        <v>999</v>
      </c>
      <c r="E416" s="5" t="s">
        <v>18</v>
      </c>
      <c r="F416" s="6">
        <v>0</v>
      </c>
      <c r="G416" s="7">
        <v>45900</v>
      </c>
      <c r="H416" s="7">
        <f t="shared" si="6"/>
        <v>0</v>
      </c>
      <c r="I416" s="5" t="s">
        <v>666</v>
      </c>
      <c r="J416" s="5" t="s">
        <v>822</v>
      </c>
      <c r="K416" s="5" t="s">
        <v>1000</v>
      </c>
    </row>
    <row r="417" spans="2:11" x14ac:dyDescent="0.2">
      <c r="B417" s="5">
        <v>415</v>
      </c>
      <c r="C417" s="5" t="s">
        <v>1001</v>
      </c>
      <c r="D417" s="5" t="s">
        <v>1002</v>
      </c>
      <c r="E417" s="5" t="s">
        <v>18</v>
      </c>
      <c r="F417" s="6">
        <v>0</v>
      </c>
      <c r="G417" s="7">
        <v>46490</v>
      </c>
      <c r="H417" s="7">
        <f t="shared" si="6"/>
        <v>0</v>
      </c>
      <c r="I417" s="5" t="s">
        <v>666</v>
      </c>
      <c r="J417" s="5" t="s">
        <v>822</v>
      </c>
      <c r="K417" s="5" t="s">
        <v>1003</v>
      </c>
    </row>
    <row r="418" spans="2:11" x14ac:dyDescent="0.2">
      <c r="B418" s="5">
        <v>416</v>
      </c>
      <c r="C418" s="5" t="s">
        <v>1004</v>
      </c>
      <c r="D418" s="5" t="s">
        <v>1005</v>
      </c>
      <c r="E418" s="5" t="s">
        <v>3</v>
      </c>
      <c r="F418" s="6">
        <v>0</v>
      </c>
      <c r="G418" s="7">
        <v>4002810</v>
      </c>
      <c r="H418" s="7">
        <f t="shared" si="6"/>
        <v>0</v>
      </c>
      <c r="I418" s="5" t="s">
        <v>666</v>
      </c>
      <c r="J418" s="5" t="s">
        <v>822</v>
      </c>
      <c r="K418" s="5" t="s">
        <v>1006</v>
      </c>
    </row>
    <row r="419" spans="2:11" x14ac:dyDescent="0.2">
      <c r="B419" s="5">
        <v>417</v>
      </c>
      <c r="C419" s="5" t="s">
        <v>1007</v>
      </c>
      <c r="D419" s="5" t="s">
        <v>1008</v>
      </c>
      <c r="E419" s="5" t="s">
        <v>3</v>
      </c>
      <c r="F419" s="6">
        <v>0</v>
      </c>
      <c r="G419" s="7">
        <v>4449240</v>
      </c>
      <c r="H419" s="7">
        <f t="shared" si="6"/>
        <v>0</v>
      </c>
      <c r="I419" s="5" t="s">
        <v>666</v>
      </c>
      <c r="J419" s="5" t="s">
        <v>822</v>
      </c>
      <c r="K419" s="5" t="s">
        <v>1006</v>
      </c>
    </row>
    <row r="420" spans="2:11" x14ac:dyDescent="0.2">
      <c r="B420" s="5">
        <v>418</v>
      </c>
      <c r="C420" s="5" t="s">
        <v>1009</v>
      </c>
      <c r="D420" s="5" t="s">
        <v>1010</v>
      </c>
      <c r="E420" s="5" t="s">
        <v>3</v>
      </c>
      <c r="F420" s="6">
        <v>0</v>
      </c>
      <c r="G420" s="7">
        <v>321860</v>
      </c>
      <c r="H420" s="7">
        <f t="shared" si="6"/>
        <v>0</v>
      </c>
      <c r="I420" s="5" t="s">
        <v>666</v>
      </c>
      <c r="J420" s="5" t="s">
        <v>822</v>
      </c>
      <c r="K420" s="5" t="s">
        <v>1011</v>
      </c>
    </row>
    <row r="421" spans="2:11" x14ac:dyDescent="0.2">
      <c r="B421" s="5">
        <v>419</v>
      </c>
      <c r="C421" s="5" t="s">
        <v>1012</v>
      </c>
      <c r="D421" s="5" t="s">
        <v>1013</v>
      </c>
      <c r="E421" s="5" t="s">
        <v>3</v>
      </c>
      <c r="F421" s="6">
        <v>0</v>
      </c>
      <c r="G421" s="7">
        <v>527850</v>
      </c>
      <c r="H421" s="7">
        <f t="shared" si="6"/>
        <v>0</v>
      </c>
      <c r="I421" s="5" t="s">
        <v>666</v>
      </c>
      <c r="J421" s="5" t="s">
        <v>822</v>
      </c>
      <c r="K421" s="5" t="s">
        <v>1014</v>
      </c>
    </row>
    <row r="422" spans="2:11" x14ac:dyDescent="0.2">
      <c r="B422" s="5">
        <v>420</v>
      </c>
      <c r="C422" s="5" t="s">
        <v>1015</v>
      </c>
      <c r="D422" s="5" t="s">
        <v>1016</v>
      </c>
      <c r="E422" s="5" t="s">
        <v>3</v>
      </c>
      <c r="F422" s="6">
        <v>0</v>
      </c>
      <c r="G422" s="7">
        <v>481420</v>
      </c>
      <c r="H422" s="7">
        <f t="shared" si="6"/>
        <v>0</v>
      </c>
      <c r="I422" s="5" t="s">
        <v>666</v>
      </c>
      <c r="J422" s="5" t="s">
        <v>822</v>
      </c>
      <c r="K422" s="5" t="s">
        <v>1014</v>
      </c>
    </row>
    <row r="423" spans="2:11" x14ac:dyDescent="0.2">
      <c r="B423" s="5">
        <v>421</v>
      </c>
      <c r="C423" s="5" t="s">
        <v>1017</v>
      </c>
      <c r="D423" s="5" t="s">
        <v>1018</v>
      </c>
      <c r="E423" s="5" t="s">
        <v>3</v>
      </c>
      <c r="F423" s="6">
        <v>0</v>
      </c>
      <c r="G423" s="7">
        <v>1773730</v>
      </c>
      <c r="H423" s="7">
        <f t="shared" si="6"/>
        <v>0</v>
      </c>
      <c r="I423" s="5" t="s">
        <v>666</v>
      </c>
      <c r="J423" s="5" t="s">
        <v>822</v>
      </c>
      <c r="K423" s="5"/>
    </row>
    <row r="424" spans="2:11" x14ac:dyDescent="0.2">
      <c r="B424" s="5">
        <v>422</v>
      </c>
      <c r="C424" s="5" t="s">
        <v>1019</v>
      </c>
      <c r="D424" s="5" t="s">
        <v>1020</v>
      </c>
      <c r="E424" s="5" t="s">
        <v>3</v>
      </c>
      <c r="F424" s="6">
        <v>0</v>
      </c>
      <c r="G424" s="7">
        <v>1239080</v>
      </c>
      <c r="H424" s="7">
        <f t="shared" si="6"/>
        <v>0</v>
      </c>
      <c r="I424" s="5" t="s">
        <v>666</v>
      </c>
      <c r="J424" s="5" t="s">
        <v>822</v>
      </c>
      <c r="K424" s="5"/>
    </row>
    <row r="425" spans="2:11" x14ac:dyDescent="0.2">
      <c r="B425" s="5">
        <v>423</v>
      </c>
      <c r="C425" s="5" t="s">
        <v>1021</v>
      </c>
      <c r="D425" s="5" t="s">
        <v>1022</v>
      </c>
      <c r="E425" s="5" t="s">
        <v>3</v>
      </c>
      <c r="F425" s="6">
        <v>0</v>
      </c>
      <c r="G425" s="7">
        <v>511140</v>
      </c>
      <c r="H425" s="7">
        <f t="shared" si="6"/>
        <v>0</v>
      </c>
      <c r="I425" s="5" t="s">
        <v>666</v>
      </c>
      <c r="J425" s="5" t="s">
        <v>822</v>
      </c>
      <c r="K425" s="5"/>
    </row>
    <row r="426" spans="2:11" x14ac:dyDescent="0.2">
      <c r="B426" s="5">
        <v>424</v>
      </c>
      <c r="C426" s="5" t="s">
        <v>1023</v>
      </c>
      <c r="D426" s="5" t="s">
        <v>1024</v>
      </c>
      <c r="E426" s="5" t="s">
        <v>3</v>
      </c>
      <c r="F426" s="6">
        <v>0</v>
      </c>
      <c r="G426" s="7">
        <v>463100</v>
      </c>
      <c r="H426" s="7">
        <f t="shared" si="6"/>
        <v>0</v>
      </c>
      <c r="I426" s="5" t="s">
        <v>666</v>
      </c>
      <c r="J426" s="5" t="s">
        <v>822</v>
      </c>
      <c r="K426" s="5"/>
    </row>
    <row r="427" spans="2:11" x14ac:dyDescent="0.2">
      <c r="B427" s="5">
        <v>425</v>
      </c>
      <c r="C427" s="5" t="s">
        <v>1025</v>
      </c>
      <c r="D427" s="5" t="s">
        <v>1026</v>
      </c>
      <c r="E427" s="5" t="s">
        <v>3</v>
      </c>
      <c r="F427" s="6">
        <v>0</v>
      </c>
      <c r="G427" s="7">
        <v>262170</v>
      </c>
      <c r="H427" s="7">
        <f t="shared" si="6"/>
        <v>0</v>
      </c>
      <c r="I427" s="5" t="s">
        <v>666</v>
      </c>
      <c r="J427" s="5" t="s">
        <v>822</v>
      </c>
      <c r="K427" s="5" t="s">
        <v>1027</v>
      </c>
    </row>
    <row r="428" spans="2:11" x14ac:dyDescent="0.2">
      <c r="B428" s="5">
        <v>426</v>
      </c>
      <c r="C428" s="5" t="s">
        <v>1028</v>
      </c>
      <c r="D428" s="5" t="s">
        <v>1029</v>
      </c>
      <c r="E428" s="5" t="s">
        <v>3</v>
      </c>
      <c r="F428" s="6">
        <v>0</v>
      </c>
      <c r="G428" s="7">
        <v>242190</v>
      </c>
      <c r="H428" s="7">
        <f t="shared" si="6"/>
        <v>0</v>
      </c>
      <c r="I428" s="5" t="s">
        <v>666</v>
      </c>
      <c r="J428" s="5" t="s">
        <v>822</v>
      </c>
      <c r="K428" s="5" t="s">
        <v>1027</v>
      </c>
    </row>
    <row r="429" spans="2:11" x14ac:dyDescent="0.2">
      <c r="B429" s="5">
        <v>427</v>
      </c>
      <c r="C429" s="5" t="s">
        <v>1030</v>
      </c>
      <c r="D429" s="5" t="s">
        <v>1031</v>
      </c>
      <c r="E429" s="5" t="s">
        <v>3</v>
      </c>
      <c r="F429" s="6">
        <v>0</v>
      </c>
      <c r="G429" s="7">
        <v>156910</v>
      </c>
      <c r="H429" s="7">
        <f t="shared" si="6"/>
        <v>0</v>
      </c>
      <c r="I429" s="5" t="s">
        <v>666</v>
      </c>
      <c r="J429" s="5" t="s">
        <v>822</v>
      </c>
      <c r="K429" s="5" t="s">
        <v>1032</v>
      </c>
    </row>
    <row r="430" spans="2:11" x14ac:dyDescent="0.2">
      <c r="B430" s="5">
        <v>428</v>
      </c>
      <c r="C430" s="5" t="s">
        <v>1033</v>
      </c>
      <c r="D430" s="5" t="s">
        <v>1034</v>
      </c>
      <c r="E430" s="5" t="s">
        <v>3</v>
      </c>
      <c r="F430" s="6">
        <v>0</v>
      </c>
      <c r="G430" s="7">
        <v>147070</v>
      </c>
      <c r="H430" s="7">
        <f t="shared" si="6"/>
        <v>0</v>
      </c>
      <c r="I430" s="5" t="s">
        <v>666</v>
      </c>
      <c r="J430" s="5" t="s">
        <v>822</v>
      </c>
      <c r="K430" s="5" t="s">
        <v>1032</v>
      </c>
    </row>
    <row r="431" spans="2:11" x14ac:dyDescent="0.2">
      <c r="B431" s="5">
        <v>429</v>
      </c>
      <c r="C431" s="5" t="s">
        <v>1035</v>
      </c>
      <c r="D431" s="5" t="s">
        <v>1036</v>
      </c>
      <c r="E431" s="5" t="s">
        <v>3</v>
      </c>
      <c r="F431" s="6">
        <v>0</v>
      </c>
      <c r="G431" s="7">
        <v>29710</v>
      </c>
      <c r="H431" s="7">
        <f t="shared" si="6"/>
        <v>0</v>
      </c>
      <c r="I431" s="5" t="s">
        <v>666</v>
      </c>
      <c r="J431" s="5" t="s">
        <v>822</v>
      </c>
      <c r="K431" s="5" t="s">
        <v>1037</v>
      </c>
    </row>
    <row r="432" spans="2:11" x14ac:dyDescent="0.2">
      <c r="B432" s="5">
        <v>430</v>
      </c>
      <c r="C432" s="5" t="s">
        <v>1038</v>
      </c>
      <c r="D432" s="5" t="s">
        <v>1039</v>
      </c>
      <c r="E432" s="5" t="s">
        <v>3</v>
      </c>
      <c r="F432" s="6">
        <v>0</v>
      </c>
      <c r="G432" s="7">
        <v>36260</v>
      </c>
      <c r="H432" s="7">
        <f t="shared" si="6"/>
        <v>0</v>
      </c>
      <c r="I432" s="5" t="s">
        <v>666</v>
      </c>
      <c r="J432" s="5" t="s">
        <v>822</v>
      </c>
      <c r="K432" s="5" t="s">
        <v>1037</v>
      </c>
    </row>
    <row r="433" spans="2:11" x14ac:dyDescent="0.2">
      <c r="B433" s="5">
        <v>431</v>
      </c>
      <c r="C433" s="5" t="s">
        <v>1040</v>
      </c>
      <c r="D433" s="5" t="s">
        <v>1041</v>
      </c>
      <c r="E433" s="5" t="s">
        <v>3</v>
      </c>
      <c r="F433" s="6">
        <v>0</v>
      </c>
      <c r="G433" s="7">
        <v>38210</v>
      </c>
      <c r="H433" s="7">
        <f t="shared" si="6"/>
        <v>0</v>
      </c>
      <c r="I433" s="5" t="s">
        <v>666</v>
      </c>
      <c r="J433" s="5" t="s">
        <v>822</v>
      </c>
      <c r="K433" s="5" t="s">
        <v>1042</v>
      </c>
    </row>
    <row r="434" spans="2:11" x14ac:dyDescent="0.2">
      <c r="B434" s="5">
        <v>432</v>
      </c>
      <c r="C434" s="5" t="s">
        <v>1043</v>
      </c>
      <c r="D434" s="5" t="s">
        <v>1044</v>
      </c>
      <c r="E434" s="5" t="s">
        <v>3</v>
      </c>
      <c r="F434" s="6">
        <v>0</v>
      </c>
      <c r="G434" s="7">
        <v>52160</v>
      </c>
      <c r="H434" s="7">
        <f t="shared" si="6"/>
        <v>0</v>
      </c>
      <c r="I434" s="5" t="s">
        <v>666</v>
      </c>
      <c r="J434" s="5" t="s">
        <v>822</v>
      </c>
      <c r="K434" s="5" t="s">
        <v>1045</v>
      </c>
    </row>
    <row r="435" spans="2:11" x14ac:dyDescent="0.2">
      <c r="B435" s="5">
        <v>433</v>
      </c>
      <c r="C435" s="5" t="s">
        <v>1046</v>
      </c>
      <c r="D435" s="5" t="s">
        <v>1047</v>
      </c>
      <c r="E435" s="5" t="s">
        <v>3</v>
      </c>
      <c r="F435" s="6">
        <v>0</v>
      </c>
      <c r="G435" s="7">
        <v>66500</v>
      </c>
      <c r="H435" s="7">
        <f t="shared" si="6"/>
        <v>0</v>
      </c>
      <c r="I435" s="5" t="s">
        <v>666</v>
      </c>
      <c r="J435" s="5" t="s">
        <v>822</v>
      </c>
      <c r="K435" s="5" t="s">
        <v>1048</v>
      </c>
    </row>
    <row r="436" spans="2:11" x14ac:dyDescent="0.2">
      <c r="B436" s="5">
        <v>434</v>
      </c>
      <c r="C436" s="5" t="s">
        <v>1049</v>
      </c>
      <c r="D436" s="5" t="s">
        <v>1050</v>
      </c>
      <c r="E436" s="5" t="s">
        <v>3</v>
      </c>
      <c r="F436" s="6">
        <v>0</v>
      </c>
      <c r="G436" s="7">
        <v>60690</v>
      </c>
      <c r="H436" s="7">
        <f t="shared" si="6"/>
        <v>0</v>
      </c>
      <c r="I436" s="5" t="s">
        <v>666</v>
      </c>
      <c r="J436" s="5" t="s">
        <v>822</v>
      </c>
      <c r="K436" s="5" t="s">
        <v>1048</v>
      </c>
    </row>
    <row r="437" spans="2:11" x14ac:dyDescent="0.2">
      <c r="B437" s="5">
        <v>435</v>
      </c>
      <c r="C437" s="5" t="s">
        <v>1051</v>
      </c>
      <c r="D437" s="5" t="s">
        <v>1052</v>
      </c>
      <c r="E437" s="5" t="s">
        <v>3</v>
      </c>
      <c r="F437" s="6">
        <v>0</v>
      </c>
      <c r="G437" s="7">
        <v>686670</v>
      </c>
      <c r="H437" s="7">
        <f t="shared" si="6"/>
        <v>0</v>
      </c>
      <c r="I437" s="5" t="s">
        <v>666</v>
      </c>
      <c r="J437" s="5" t="s">
        <v>822</v>
      </c>
      <c r="K437" s="5" t="s">
        <v>1053</v>
      </c>
    </row>
    <row r="438" spans="2:11" x14ac:dyDescent="0.2">
      <c r="B438" s="5">
        <v>436</v>
      </c>
      <c r="C438" s="5" t="s">
        <v>1054</v>
      </c>
      <c r="D438" s="5" t="s">
        <v>1055</v>
      </c>
      <c r="E438" s="5" t="s">
        <v>3</v>
      </c>
      <c r="F438" s="6">
        <v>0</v>
      </c>
      <c r="G438" s="7">
        <v>35730</v>
      </c>
      <c r="H438" s="7">
        <f t="shared" si="6"/>
        <v>0</v>
      </c>
      <c r="I438" s="5" t="s">
        <v>666</v>
      </c>
      <c r="J438" s="5" t="s">
        <v>822</v>
      </c>
      <c r="K438" s="5" t="s">
        <v>1056</v>
      </c>
    </row>
    <row r="439" spans="2:11" x14ac:dyDescent="0.2">
      <c r="B439" s="5">
        <v>437</v>
      </c>
      <c r="C439" s="5" t="s">
        <v>1057</v>
      </c>
      <c r="D439" s="5" t="s">
        <v>1058</v>
      </c>
      <c r="E439" s="5" t="s">
        <v>3</v>
      </c>
      <c r="F439" s="6">
        <v>0</v>
      </c>
      <c r="G439" s="7">
        <v>30770</v>
      </c>
      <c r="H439" s="7">
        <f t="shared" si="6"/>
        <v>0</v>
      </c>
      <c r="I439" s="5" t="s">
        <v>666</v>
      </c>
      <c r="J439" s="5" t="s">
        <v>822</v>
      </c>
      <c r="K439" s="5" t="s">
        <v>1056</v>
      </c>
    </row>
    <row r="440" spans="2:11" x14ac:dyDescent="0.2">
      <c r="B440" s="5">
        <v>438</v>
      </c>
      <c r="C440" s="5" t="s">
        <v>1059</v>
      </c>
      <c r="D440" s="5" t="s">
        <v>1060</v>
      </c>
      <c r="E440" s="5" t="s">
        <v>3</v>
      </c>
      <c r="F440" s="6">
        <v>0</v>
      </c>
      <c r="G440" s="7">
        <v>40110</v>
      </c>
      <c r="H440" s="7">
        <f t="shared" si="6"/>
        <v>0</v>
      </c>
      <c r="I440" s="5" t="s">
        <v>666</v>
      </c>
      <c r="J440" s="5" t="s">
        <v>822</v>
      </c>
      <c r="K440" s="5" t="s">
        <v>1061</v>
      </c>
    </row>
    <row r="441" spans="2:11" x14ac:dyDescent="0.2">
      <c r="B441" s="5">
        <v>439</v>
      </c>
      <c r="C441" s="5" t="s">
        <v>1062</v>
      </c>
      <c r="D441" s="5" t="s">
        <v>1063</v>
      </c>
      <c r="E441" s="5" t="s">
        <v>3</v>
      </c>
      <c r="F441" s="6">
        <v>0</v>
      </c>
      <c r="G441" s="7">
        <v>33820</v>
      </c>
      <c r="H441" s="7">
        <f t="shared" si="6"/>
        <v>0</v>
      </c>
      <c r="I441" s="5" t="s">
        <v>666</v>
      </c>
      <c r="J441" s="5" t="s">
        <v>822</v>
      </c>
      <c r="K441" s="5" t="s">
        <v>1061</v>
      </c>
    </row>
    <row r="442" spans="2:11" x14ac:dyDescent="0.2">
      <c r="B442" s="5">
        <v>440</v>
      </c>
      <c r="C442" s="5" t="s">
        <v>1064</v>
      </c>
      <c r="D442" s="5" t="s">
        <v>1065</v>
      </c>
      <c r="E442" s="5" t="s">
        <v>3</v>
      </c>
      <c r="F442" s="6">
        <v>0</v>
      </c>
      <c r="G442" s="7">
        <v>746785</v>
      </c>
      <c r="H442" s="7">
        <f t="shared" si="6"/>
        <v>0</v>
      </c>
      <c r="I442" s="5" t="s">
        <v>666</v>
      </c>
      <c r="J442" s="5" t="s">
        <v>822</v>
      </c>
      <c r="K442" s="5" t="s">
        <v>1066</v>
      </c>
    </row>
    <row r="443" spans="2:11" x14ac:dyDescent="0.2">
      <c r="B443" s="5">
        <v>441</v>
      </c>
      <c r="C443" s="5" t="s">
        <v>1067</v>
      </c>
      <c r="D443" s="5" t="s">
        <v>1068</v>
      </c>
      <c r="E443" s="5" t="s">
        <v>3</v>
      </c>
      <c r="F443" s="6">
        <v>0</v>
      </c>
      <c r="G443" s="7">
        <v>927170</v>
      </c>
      <c r="H443" s="7">
        <f t="shared" si="6"/>
        <v>0</v>
      </c>
      <c r="I443" s="5" t="s">
        <v>666</v>
      </c>
      <c r="J443" s="5" t="s">
        <v>822</v>
      </c>
      <c r="K443" s="5" t="s">
        <v>1066</v>
      </c>
    </row>
    <row r="444" spans="2:11" x14ac:dyDescent="0.2">
      <c r="B444" s="5">
        <v>442</v>
      </c>
      <c r="C444" s="5" t="s">
        <v>1069</v>
      </c>
      <c r="D444" s="5" t="s">
        <v>1070</v>
      </c>
      <c r="E444" s="5" t="s">
        <v>3</v>
      </c>
      <c r="F444" s="6">
        <v>0</v>
      </c>
      <c r="G444" s="7">
        <v>744370</v>
      </c>
      <c r="H444" s="7">
        <f t="shared" si="6"/>
        <v>0</v>
      </c>
      <c r="I444" s="5" t="s">
        <v>666</v>
      </c>
      <c r="J444" s="5" t="s">
        <v>822</v>
      </c>
      <c r="K444" s="5" t="s">
        <v>1071</v>
      </c>
    </row>
    <row r="445" spans="2:11" x14ac:dyDescent="0.2">
      <c r="B445" s="5">
        <v>443</v>
      </c>
      <c r="C445" s="5" t="s">
        <v>1072</v>
      </c>
      <c r="D445" s="5" t="s">
        <v>1073</v>
      </c>
      <c r="E445" s="5" t="s">
        <v>3</v>
      </c>
      <c r="F445" s="6">
        <v>0</v>
      </c>
      <c r="G445" s="7">
        <v>609930</v>
      </c>
      <c r="H445" s="7">
        <f t="shared" si="6"/>
        <v>0</v>
      </c>
      <c r="I445" s="5" t="s">
        <v>666</v>
      </c>
      <c r="J445" s="5" t="s">
        <v>822</v>
      </c>
      <c r="K445" s="5" t="s">
        <v>1071</v>
      </c>
    </row>
    <row r="446" spans="2:11" x14ac:dyDescent="0.2">
      <c r="B446" s="5">
        <v>444</v>
      </c>
      <c r="C446" s="5" t="s">
        <v>1074</v>
      </c>
      <c r="D446" s="5" t="s">
        <v>1075</v>
      </c>
      <c r="E446" s="5" t="s">
        <v>3</v>
      </c>
      <c r="F446" s="6">
        <v>0</v>
      </c>
      <c r="G446" s="7">
        <v>4740720</v>
      </c>
      <c r="H446" s="7">
        <f t="shared" si="6"/>
        <v>0</v>
      </c>
      <c r="I446" s="5" t="s">
        <v>666</v>
      </c>
      <c r="J446" s="5" t="s">
        <v>822</v>
      </c>
      <c r="K446" s="5" t="s">
        <v>1006</v>
      </c>
    </row>
    <row r="447" spans="2:11" x14ac:dyDescent="0.2">
      <c r="B447" s="5">
        <v>445</v>
      </c>
      <c r="C447" s="5" t="s">
        <v>1076</v>
      </c>
      <c r="D447" s="5" t="s">
        <v>1077</v>
      </c>
      <c r="E447" s="5" t="s">
        <v>3</v>
      </c>
      <c r="F447" s="6">
        <v>0</v>
      </c>
      <c r="G447" s="7">
        <v>5297700</v>
      </c>
      <c r="H447" s="7">
        <f t="shared" si="6"/>
        <v>0</v>
      </c>
      <c r="I447" s="5" t="s">
        <v>666</v>
      </c>
      <c r="J447" s="5" t="s">
        <v>822</v>
      </c>
      <c r="K447" s="5" t="s">
        <v>1006</v>
      </c>
    </row>
    <row r="448" spans="2:11" x14ac:dyDescent="0.2">
      <c r="B448" s="5">
        <v>446</v>
      </c>
      <c r="C448" s="5" t="s">
        <v>1078</v>
      </c>
      <c r="D448" s="5" t="s">
        <v>1079</v>
      </c>
      <c r="E448" s="5" t="s">
        <v>3</v>
      </c>
      <c r="F448" s="6">
        <v>0</v>
      </c>
      <c r="G448" s="7">
        <v>4494440</v>
      </c>
      <c r="H448" s="7">
        <f t="shared" si="6"/>
        <v>0</v>
      </c>
      <c r="I448" s="5" t="s">
        <v>666</v>
      </c>
      <c r="J448" s="5" t="s">
        <v>822</v>
      </c>
      <c r="K448" s="5" t="s">
        <v>1006</v>
      </c>
    </row>
    <row r="449" spans="2:11" x14ac:dyDescent="0.2">
      <c r="B449" s="5">
        <v>447</v>
      </c>
      <c r="C449" s="5" t="s">
        <v>1080</v>
      </c>
      <c r="D449" s="5" t="s">
        <v>1081</v>
      </c>
      <c r="E449" s="5" t="s">
        <v>3</v>
      </c>
      <c r="F449" s="6">
        <v>0</v>
      </c>
      <c r="G449" s="7">
        <v>5374830</v>
      </c>
      <c r="H449" s="7">
        <f t="shared" si="6"/>
        <v>0</v>
      </c>
      <c r="I449" s="5" t="s">
        <v>666</v>
      </c>
      <c r="J449" s="5" t="s">
        <v>822</v>
      </c>
      <c r="K449" s="5" t="s">
        <v>1006</v>
      </c>
    </row>
    <row r="450" spans="2:11" x14ac:dyDescent="0.2">
      <c r="B450" s="5">
        <v>448</v>
      </c>
      <c r="C450" s="5" t="s">
        <v>1082</v>
      </c>
      <c r="D450" s="5" t="s">
        <v>1083</v>
      </c>
      <c r="E450" s="5" t="s">
        <v>3</v>
      </c>
      <c r="F450" s="6">
        <v>0</v>
      </c>
      <c r="G450" s="7">
        <v>4043470</v>
      </c>
      <c r="H450" s="7">
        <f t="shared" si="6"/>
        <v>0</v>
      </c>
      <c r="I450" s="5" t="s">
        <v>666</v>
      </c>
      <c r="J450" s="5" t="s">
        <v>822</v>
      </c>
      <c r="K450" s="5" t="s">
        <v>1006</v>
      </c>
    </row>
    <row r="451" spans="2:11" x14ac:dyDescent="0.2">
      <c r="B451" s="5">
        <v>449</v>
      </c>
      <c r="C451" s="5" t="s">
        <v>1084</v>
      </c>
      <c r="D451" s="5" t="s">
        <v>1085</v>
      </c>
      <c r="E451" s="5" t="s">
        <v>3</v>
      </c>
      <c r="F451" s="6">
        <v>0</v>
      </c>
      <c r="G451" s="7">
        <v>4821770</v>
      </c>
      <c r="H451" s="7">
        <f t="shared" si="6"/>
        <v>0</v>
      </c>
      <c r="I451" s="5" t="s">
        <v>666</v>
      </c>
      <c r="J451" s="5" t="s">
        <v>822</v>
      </c>
      <c r="K451" s="5" t="s">
        <v>1006</v>
      </c>
    </row>
    <row r="452" spans="2:11" x14ac:dyDescent="0.2">
      <c r="B452" s="5">
        <v>450</v>
      </c>
      <c r="C452" s="5" t="s">
        <v>1086</v>
      </c>
      <c r="D452" s="5" t="s">
        <v>1087</v>
      </c>
      <c r="E452" s="5" t="s">
        <v>3</v>
      </c>
      <c r="F452" s="6">
        <v>0</v>
      </c>
      <c r="G452" s="7">
        <v>392320</v>
      </c>
      <c r="H452" s="7">
        <f t="shared" ref="H452:H515" si="7">IF(F452&lt;&gt;"",G452*F452,0)</f>
        <v>0</v>
      </c>
      <c r="I452" s="5" t="s">
        <v>666</v>
      </c>
      <c r="J452" s="5" t="s">
        <v>822</v>
      </c>
      <c r="K452" s="5" t="s">
        <v>1088</v>
      </c>
    </row>
    <row r="453" spans="2:11" x14ac:dyDescent="0.2">
      <c r="B453" s="5">
        <v>451</v>
      </c>
      <c r="C453" s="5" t="s">
        <v>1089</v>
      </c>
      <c r="D453" s="5" t="s">
        <v>1090</v>
      </c>
      <c r="E453" s="5" t="s">
        <v>3</v>
      </c>
      <c r="F453" s="6">
        <v>0</v>
      </c>
      <c r="G453" s="7">
        <v>425590</v>
      </c>
      <c r="H453" s="7">
        <f t="shared" si="7"/>
        <v>0</v>
      </c>
      <c r="I453" s="5" t="s">
        <v>666</v>
      </c>
      <c r="J453" s="5" t="s">
        <v>822</v>
      </c>
      <c r="K453" s="5" t="s">
        <v>1088</v>
      </c>
    </row>
    <row r="454" spans="2:11" x14ac:dyDescent="0.2">
      <c r="B454" s="5">
        <v>452</v>
      </c>
      <c r="C454" s="5" t="s">
        <v>1091</v>
      </c>
      <c r="D454" s="5" t="s">
        <v>951</v>
      </c>
      <c r="E454" s="5" t="s">
        <v>3</v>
      </c>
      <c r="F454" s="6">
        <v>0</v>
      </c>
      <c r="G454" s="7">
        <v>221550</v>
      </c>
      <c r="H454" s="7">
        <f t="shared" si="7"/>
        <v>0</v>
      </c>
      <c r="I454" s="5" t="s">
        <v>666</v>
      </c>
      <c r="J454" s="5" t="s">
        <v>822</v>
      </c>
      <c r="K454" s="5" t="s">
        <v>1092</v>
      </c>
    </row>
    <row r="455" spans="2:11" x14ac:dyDescent="0.2">
      <c r="B455" s="5">
        <v>453</v>
      </c>
      <c r="C455" s="5" t="s">
        <v>1093</v>
      </c>
      <c r="D455" s="5" t="s">
        <v>1094</v>
      </c>
      <c r="E455" s="5" t="s">
        <v>3</v>
      </c>
      <c r="F455" s="6">
        <v>0</v>
      </c>
      <c r="G455" s="7">
        <v>32800</v>
      </c>
      <c r="H455" s="7">
        <f t="shared" si="7"/>
        <v>0</v>
      </c>
      <c r="I455" s="5" t="s">
        <v>666</v>
      </c>
      <c r="J455" s="5" t="s">
        <v>822</v>
      </c>
      <c r="K455" s="5" t="s">
        <v>1095</v>
      </c>
    </row>
    <row r="456" spans="2:11" x14ac:dyDescent="0.2">
      <c r="B456" s="5">
        <v>454</v>
      </c>
      <c r="C456" s="5" t="s">
        <v>1096</v>
      </c>
      <c r="D456" s="5" t="s">
        <v>1097</v>
      </c>
      <c r="E456" s="5" t="s">
        <v>3</v>
      </c>
      <c r="F456" s="6">
        <v>0</v>
      </c>
      <c r="G456" s="7">
        <v>9920</v>
      </c>
      <c r="H456" s="7">
        <f t="shared" si="7"/>
        <v>0</v>
      </c>
      <c r="I456" s="5" t="s">
        <v>666</v>
      </c>
      <c r="J456" s="5" t="s">
        <v>822</v>
      </c>
      <c r="K456" s="5" t="s">
        <v>1098</v>
      </c>
    </row>
    <row r="457" spans="2:11" x14ac:dyDescent="0.2">
      <c r="B457" s="5">
        <v>455</v>
      </c>
      <c r="C457" s="5" t="s">
        <v>1099</v>
      </c>
      <c r="D457" s="5" t="s">
        <v>1100</v>
      </c>
      <c r="E457" s="5" t="s">
        <v>3</v>
      </c>
      <c r="F457" s="6">
        <v>0</v>
      </c>
      <c r="G457" s="7">
        <v>13040</v>
      </c>
      <c r="H457" s="7">
        <f t="shared" si="7"/>
        <v>0</v>
      </c>
      <c r="I457" s="5" t="s">
        <v>666</v>
      </c>
      <c r="J457" s="5" t="s">
        <v>822</v>
      </c>
      <c r="K457" s="5" t="s">
        <v>1101</v>
      </c>
    </row>
    <row r="458" spans="2:11" x14ac:dyDescent="0.2">
      <c r="B458" s="5">
        <v>456</v>
      </c>
      <c r="C458" s="5" t="s">
        <v>1102</v>
      </c>
      <c r="D458" s="5" t="s">
        <v>971</v>
      </c>
      <c r="E458" s="5" t="s">
        <v>3</v>
      </c>
      <c r="F458" s="6">
        <v>0</v>
      </c>
      <c r="G458" s="7">
        <v>302380</v>
      </c>
      <c r="H458" s="7">
        <f t="shared" si="7"/>
        <v>0</v>
      </c>
      <c r="I458" s="5" t="s">
        <v>666</v>
      </c>
      <c r="J458" s="5" t="s">
        <v>822</v>
      </c>
      <c r="K458" s="5" t="s">
        <v>1092</v>
      </c>
    </row>
    <row r="459" spans="2:11" x14ac:dyDescent="0.2">
      <c r="B459" s="5">
        <v>457</v>
      </c>
      <c r="C459" s="5" t="s">
        <v>1103</v>
      </c>
      <c r="D459" s="5" t="s">
        <v>1104</v>
      </c>
      <c r="E459" s="5" t="s">
        <v>3</v>
      </c>
      <c r="F459" s="6">
        <v>0</v>
      </c>
      <c r="G459" s="7">
        <v>800400</v>
      </c>
      <c r="H459" s="7">
        <f t="shared" si="7"/>
        <v>0</v>
      </c>
      <c r="I459" s="5" t="s">
        <v>666</v>
      </c>
      <c r="J459" s="5" t="s">
        <v>822</v>
      </c>
      <c r="K459" s="5"/>
    </row>
    <row r="460" spans="2:11" x14ac:dyDescent="0.2">
      <c r="B460" s="5">
        <v>458</v>
      </c>
      <c r="C460" s="5" t="s">
        <v>1105</v>
      </c>
      <c r="D460" s="5" t="s">
        <v>1106</v>
      </c>
      <c r="E460" s="5" t="s">
        <v>22</v>
      </c>
      <c r="F460" s="6">
        <v>0</v>
      </c>
      <c r="G460" s="7">
        <v>5220</v>
      </c>
      <c r="H460" s="7">
        <f t="shared" si="7"/>
        <v>0</v>
      </c>
      <c r="I460" s="5" t="s">
        <v>666</v>
      </c>
      <c r="J460" s="5" t="s">
        <v>1107</v>
      </c>
      <c r="K460" s="5" t="s">
        <v>1108</v>
      </c>
    </row>
    <row r="461" spans="2:11" x14ac:dyDescent="0.2">
      <c r="B461" s="5">
        <v>459</v>
      </c>
      <c r="C461" s="5" t="s">
        <v>1109</v>
      </c>
      <c r="D461" s="5" t="s">
        <v>1110</v>
      </c>
      <c r="E461" s="5" t="s">
        <v>12</v>
      </c>
      <c r="F461" s="6">
        <v>0</v>
      </c>
      <c r="G461" s="7">
        <v>22520</v>
      </c>
      <c r="H461" s="7">
        <f t="shared" si="7"/>
        <v>0</v>
      </c>
      <c r="I461" s="5" t="s">
        <v>666</v>
      </c>
      <c r="J461" s="5" t="s">
        <v>1107</v>
      </c>
      <c r="K461" s="5" t="s">
        <v>1111</v>
      </c>
    </row>
    <row r="462" spans="2:11" x14ac:dyDescent="0.2">
      <c r="B462" s="5">
        <v>460</v>
      </c>
      <c r="C462" s="5" t="s">
        <v>1112</v>
      </c>
      <c r="D462" s="5" t="s">
        <v>1113</v>
      </c>
      <c r="E462" s="5" t="s">
        <v>3</v>
      </c>
      <c r="F462" s="6">
        <v>0</v>
      </c>
      <c r="G462" s="7">
        <v>54680</v>
      </c>
      <c r="H462" s="7">
        <f t="shared" si="7"/>
        <v>0</v>
      </c>
      <c r="I462" s="5" t="s">
        <v>666</v>
      </c>
      <c r="J462" s="5" t="s">
        <v>1107</v>
      </c>
      <c r="K462" s="5" t="s">
        <v>1114</v>
      </c>
    </row>
    <row r="463" spans="2:11" x14ac:dyDescent="0.2">
      <c r="B463" s="5">
        <v>461</v>
      </c>
      <c r="C463" s="5" t="s">
        <v>1115</v>
      </c>
      <c r="D463" s="5" t="s">
        <v>1116</v>
      </c>
      <c r="E463" s="5" t="s">
        <v>3</v>
      </c>
      <c r="F463" s="6">
        <v>0</v>
      </c>
      <c r="G463" s="7">
        <v>507830</v>
      </c>
      <c r="H463" s="7">
        <f t="shared" si="7"/>
        <v>0</v>
      </c>
      <c r="I463" s="5" t="s">
        <v>666</v>
      </c>
      <c r="J463" s="5" t="s">
        <v>1107</v>
      </c>
      <c r="K463" s="5"/>
    </row>
    <row r="464" spans="2:11" x14ac:dyDescent="0.2">
      <c r="B464" s="5">
        <v>462</v>
      </c>
      <c r="C464" s="5" t="s">
        <v>1117</v>
      </c>
      <c r="D464" s="5" t="s">
        <v>1118</v>
      </c>
      <c r="E464" s="5" t="s">
        <v>18</v>
      </c>
      <c r="F464" s="6">
        <v>0</v>
      </c>
      <c r="G464" s="7">
        <v>31450</v>
      </c>
      <c r="H464" s="7">
        <f t="shared" si="7"/>
        <v>0</v>
      </c>
      <c r="I464" s="5" t="s">
        <v>666</v>
      </c>
      <c r="J464" s="5" t="s">
        <v>1107</v>
      </c>
      <c r="K464" s="5" t="s">
        <v>1119</v>
      </c>
    </row>
    <row r="465" spans="2:11" x14ac:dyDescent="0.2">
      <c r="B465" s="5">
        <v>463</v>
      </c>
      <c r="C465" s="5" t="s">
        <v>1120</v>
      </c>
      <c r="D465" s="5" t="s">
        <v>1121</v>
      </c>
      <c r="E465" s="5" t="s">
        <v>3</v>
      </c>
      <c r="F465" s="6">
        <v>0</v>
      </c>
      <c r="G465" s="7">
        <v>29830</v>
      </c>
      <c r="H465" s="7">
        <f t="shared" si="7"/>
        <v>0</v>
      </c>
      <c r="I465" s="5" t="s">
        <v>666</v>
      </c>
      <c r="J465" s="5" t="s">
        <v>1107</v>
      </c>
      <c r="K465" s="5" t="s">
        <v>1119</v>
      </c>
    </row>
    <row r="466" spans="2:11" x14ac:dyDescent="0.2">
      <c r="B466" s="5">
        <v>464</v>
      </c>
      <c r="C466" s="5" t="s">
        <v>1122</v>
      </c>
      <c r="D466" s="5" t="s">
        <v>1123</v>
      </c>
      <c r="E466" s="5" t="s">
        <v>3</v>
      </c>
      <c r="F466" s="6">
        <v>0</v>
      </c>
      <c r="G466" s="7">
        <v>32690</v>
      </c>
      <c r="H466" s="7">
        <f t="shared" si="7"/>
        <v>0</v>
      </c>
      <c r="I466" s="5" t="s">
        <v>666</v>
      </c>
      <c r="J466" s="5" t="s">
        <v>1107</v>
      </c>
      <c r="K466" s="5" t="s">
        <v>1119</v>
      </c>
    </row>
    <row r="467" spans="2:11" x14ac:dyDescent="0.2">
      <c r="B467" s="5">
        <v>465</v>
      </c>
      <c r="C467" s="5" t="s">
        <v>1124</v>
      </c>
      <c r="D467" s="5" t="s">
        <v>1125</v>
      </c>
      <c r="E467" s="5" t="s">
        <v>3</v>
      </c>
      <c r="F467" s="6">
        <v>0</v>
      </c>
      <c r="G467" s="7">
        <v>30200</v>
      </c>
      <c r="H467" s="7">
        <f t="shared" si="7"/>
        <v>0</v>
      </c>
      <c r="I467" s="5" t="s">
        <v>666</v>
      </c>
      <c r="J467" s="5" t="s">
        <v>1107</v>
      </c>
      <c r="K467" s="5" t="s">
        <v>1119</v>
      </c>
    </row>
    <row r="468" spans="2:11" x14ac:dyDescent="0.2">
      <c r="B468" s="5">
        <v>466</v>
      </c>
      <c r="C468" s="5" t="s">
        <v>1126</v>
      </c>
      <c r="D468" s="5" t="s">
        <v>1127</v>
      </c>
      <c r="E468" s="5" t="s">
        <v>18</v>
      </c>
      <c r="F468" s="6">
        <v>0</v>
      </c>
      <c r="G468" s="7">
        <v>15280</v>
      </c>
      <c r="H468" s="7">
        <f t="shared" si="7"/>
        <v>0</v>
      </c>
      <c r="I468" s="5" t="s">
        <v>666</v>
      </c>
      <c r="J468" s="5" t="s">
        <v>1107</v>
      </c>
      <c r="K468" s="5" t="s">
        <v>1119</v>
      </c>
    </row>
    <row r="469" spans="2:11" x14ac:dyDescent="0.2">
      <c r="B469" s="5">
        <v>467</v>
      </c>
      <c r="C469" s="5" t="s">
        <v>1128</v>
      </c>
      <c r="D469" s="5" t="s">
        <v>915</v>
      </c>
      <c r="E469" s="5" t="s">
        <v>3</v>
      </c>
      <c r="F469" s="6">
        <v>0</v>
      </c>
      <c r="G469" s="7">
        <v>903540</v>
      </c>
      <c r="H469" s="7">
        <f t="shared" si="7"/>
        <v>0</v>
      </c>
      <c r="I469" s="5" t="s">
        <v>666</v>
      </c>
      <c r="J469" s="5" t="s">
        <v>1107</v>
      </c>
      <c r="K469" s="5" t="s">
        <v>1129</v>
      </c>
    </row>
    <row r="470" spans="2:11" x14ac:dyDescent="0.2">
      <c r="B470" s="5">
        <v>468</v>
      </c>
      <c r="C470" s="5" t="s">
        <v>1130</v>
      </c>
      <c r="D470" s="5" t="s">
        <v>1131</v>
      </c>
      <c r="E470" s="5" t="s">
        <v>3</v>
      </c>
      <c r="F470" s="6">
        <v>0</v>
      </c>
      <c r="G470" s="7">
        <v>83280</v>
      </c>
      <c r="H470" s="7">
        <f t="shared" si="7"/>
        <v>0</v>
      </c>
      <c r="I470" s="5" t="s">
        <v>666</v>
      </c>
      <c r="J470" s="5" t="s">
        <v>343</v>
      </c>
      <c r="K470" s="5" t="s">
        <v>1132</v>
      </c>
    </row>
    <row r="471" spans="2:11" x14ac:dyDescent="0.2">
      <c r="B471" s="5">
        <v>469</v>
      </c>
      <c r="C471" s="5" t="s">
        <v>1133</v>
      </c>
      <c r="D471" s="5" t="s">
        <v>1134</v>
      </c>
      <c r="E471" s="5" t="s">
        <v>3</v>
      </c>
      <c r="F471" s="6">
        <v>0</v>
      </c>
      <c r="G471" s="7">
        <v>58920</v>
      </c>
      <c r="H471" s="7">
        <f t="shared" si="7"/>
        <v>0</v>
      </c>
      <c r="I471" s="5" t="s">
        <v>666</v>
      </c>
      <c r="J471" s="5" t="s">
        <v>343</v>
      </c>
      <c r="K471" s="5" t="s">
        <v>1135</v>
      </c>
    </row>
    <row r="472" spans="2:11" x14ac:dyDescent="0.2">
      <c r="B472" s="5">
        <v>470</v>
      </c>
      <c r="C472" s="5" t="s">
        <v>1136</v>
      </c>
      <c r="D472" s="5" t="s">
        <v>1137</v>
      </c>
      <c r="E472" s="5" t="s">
        <v>3</v>
      </c>
      <c r="F472" s="6">
        <v>0</v>
      </c>
      <c r="G472" s="7">
        <v>659660</v>
      </c>
      <c r="H472" s="7">
        <f t="shared" si="7"/>
        <v>0</v>
      </c>
      <c r="I472" s="5" t="s">
        <v>666</v>
      </c>
      <c r="J472" s="5" t="s">
        <v>343</v>
      </c>
      <c r="K472" s="5" t="s">
        <v>1138</v>
      </c>
    </row>
    <row r="473" spans="2:11" x14ac:dyDescent="0.2">
      <c r="B473" s="5">
        <v>471</v>
      </c>
      <c r="C473" s="5" t="s">
        <v>1139</v>
      </c>
      <c r="D473" s="5" t="s">
        <v>1140</v>
      </c>
      <c r="E473" s="5" t="s">
        <v>3</v>
      </c>
      <c r="F473" s="6">
        <v>0</v>
      </c>
      <c r="G473" s="7">
        <v>581650</v>
      </c>
      <c r="H473" s="7">
        <f t="shared" si="7"/>
        <v>0</v>
      </c>
      <c r="I473" s="5" t="s">
        <v>666</v>
      </c>
      <c r="J473" s="5" t="s">
        <v>343</v>
      </c>
      <c r="K473" s="5" t="s">
        <v>1141</v>
      </c>
    </row>
    <row r="474" spans="2:11" x14ac:dyDescent="0.2">
      <c r="B474" s="5">
        <v>472</v>
      </c>
      <c r="C474" s="5" t="s">
        <v>1142</v>
      </c>
      <c r="D474" s="5" t="s">
        <v>1143</v>
      </c>
      <c r="E474" s="5" t="s">
        <v>3</v>
      </c>
      <c r="F474" s="6">
        <v>0</v>
      </c>
      <c r="G474" s="7">
        <v>1036930</v>
      </c>
      <c r="H474" s="7">
        <f t="shared" si="7"/>
        <v>0</v>
      </c>
      <c r="I474" s="5" t="s">
        <v>666</v>
      </c>
      <c r="J474" s="5" t="s">
        <v>343</v>
      </c>
      <c r="K474" s="5" t="s">
        <v>1141</v>
      </c>
    </row>
    <row r="475" spans="2:11" x14ac:dyDescent="0.2">
      <c r="B475" s="5">
        <v>473</v>
      </c>
      <c r="C475" s="5" t="s">
        <v>1144</v>
      </c>
      <c r="D475" s="5" t="s">
        <v>1145</v>
      </c>
      <c r="E475" s="5" t="s">
        <v>3</v>
      </c>
      <c r="F475" s="6">
        <v>0</v>
      </c>
      <c r="G475" s="7">
        <v>1424000</v>
      </c>
      <c r="H475" s="7">
        <f t="shared" si="7"/>
        <v>0</v>
      </c>
      <c r="I475" s="5" t="s">
        <v>666</v>
      </c>
      <c r="J475" s="5" t="s">
        <v>343</v>
      </c>
      <c r="K475" s="5" t="s">
        <v>1141</v>
      </c>
    </row>
    <row r="476" spans="2:11" x14ac:dyDescent="0.2">
      <c r="B476" s="5">
        <v>474</v>
      </c>
      <c r="C476" s="5" t="s">
        <v>1146</v>
      </c>
      <c r="D476" s="5" t="s">
        <v>1147</v>
      </c>
      <c r="E476" s="5" t="s">
        <v>3</v>
      </c>
      <c r="F476" s="6">
        <v>0</v>
      </c>
      <c r="G476" s="7">
        <v>277340</v>
      </c>
      <c r="H476" s="7">
        <f t="shared" si="7"/>
        <v>0</v>
      </c>
      <c r="I476" s="5" t="s">
        <v>666</v>
      </c>
      <c r="J476" s="5" t="s">
        <v>343</v>
      </c>
      <c r="K476" s="5" t="s">
        <v>1141</v>
      </c>
    </row>
    <row r="477" spans="2:11" x14ac:dyDescent="0.2">
      <c r="B477" s="5">
        <v>475</v>
      </c>
      <c r="C477" s="5" t="s">
        <v>1148</v>
      </c>
      <c r="D477" s="5" t="s">
        <v>1149</v>
      </c>
      <c r="E477" s="5" t="s">
        <v>3</v>
      </c>
      <c r="F477" s="6">
        <v>0</v>
      </c>
      <c r="G477" s="7">
        <v>300770</v>
      </c>
      <c r="H477" s="7">
        <f t="shared" si="7"/>
        <v>0</v>
      </c>
      <c r="I477" s="5" t="s">
        <v>666</v>
      </c>
      <c r="J477" s="5" t="s">
        <v>343</v>
      </c>
      <c r="K477" s="5" t="s">
        <v>1150</v>
      </c>
    </row>
    <row r="478" spans="2:11" x14ac:dyDescent="0.2">
      <c r="B478" s="5">
        <v>476</v>
      </c>
      <c r="C478" s="5" t="s">
        <v>1151</v>
      </c>
      <c r="D478" s="5" t="s">
        <v>1152</v>
      </c>
      <c r="E478" s="5" t="s">
        <v>3</v>
      </c>
      <c r="F478" s="6">
        <v>0</v>
      </c>
      <c r="G478" s="7">
        <v>360000</v>
      </c>
      <c r="H478" s="7">
        <f t="shared" si="7"/>
        <v>0</v>
      </c>
      <c r="I478" s="5" t="s">
        <v>666</v>
      </c>
      <c r="J478" s="5" t="s">
        <v>343</v>
      </c>
      <c r="K478" s="5" t="s">
        <v>1153</v>
      </c>
    </row>
    <row r="479" spans="2:11" x14ac:dyDescent="0.2">
      <c r="B479" s="5">
        <v>477</v>
      </c>
      <c r="C479" s="5" t="s">
        <v>1154</v>
      </c>
      <c r="D479" s="5" t="s">
        <v>836</v>
      </c>
      <c r="E479" s="5" t="s">
        <v>3</v>
      </c>
      <c r="F479" s="6">
        <v>0</v>
      </c>
      <c r="G479" s="7">
        <v>48880</v>
      </c>
      <c r="H479" s="7">
        <f t="shared" si="7"/>
        <v>0</v>
      </c>
      <c r="I479" s="5" t="s">
        <v>666</v>
      </c>
      <c r="J479" s="5" t="s">
        <v>343</v>
      </c>
      <c r="K479" s="5"/>
    </row>
    <row r="480" spans="2:11" x14ac:dyDescent="0.2">
      <c r="B480" s="5">
        <v>478</v>
      </c>
      <c r="C480" s="5" t="s">
        <v>1155</v>
      </c>
      <c r="D480" s="5" t="s">
        <v>1156</v>
      </c>
      <c r="E480" s="5" t="s">
        <v>3</v>
      </c>
      <c r="F480" s="6">
        <v>0</v>
      </c>
      <c r="G480" s="7">
        <v>124790</v>
      </c>
      <c r="H480" s="7">
        <f t="shared" si="7"/>
        <v>0</v>
      </c>
      <c r="I480" s="5" t="s">
        <v>666</v>
      </c>
      <c r="J480" s="5" t="s">
        <v>343</v>
      </c>
      <c r="K480" s="5"/>
    </row>
    <row r="481" spans="2:11" x14ac:dyDescent="0.2">
      <c r="B481" s="5">
        <v>479</v>
      </c>
      <c r="C481" s="5" t="s">
        <v>1157</v>
      </c>
      <c r="D481" s="5" t="s">
        <v>1158</v>
      </c>
      <c r="E481" s="5" t="s">
        <v>3</v>
      </c>
      <c r="F481" s="6">
        <v>0</v>
      </c>
      <c r="G481" s="7">
        <v>54940</v>
      </c>
      <c r="H481" s="7">
        <f t="shared" si="7"/>
        <v>0</v>
      </c>
      <c r="I481" s="5" t="s">
        <v>666</v>
      </c>
      <c r="J481" s="5" t="s">
        <v>343</v>
      </c>
      <c r="K481" s="5"/>
    </row>
    <row r="482" spans="2:11" x14ac:dyDescent="0.2">
      <c r="B482" s="5">
        <v>480</v>
      </c>
      <c r="C482" s="5" t="s">
        <v>1159</v>
      </c>
      <c r="D482" s="5" t="s">
        <v>842</v>
      </c>
      <c r="E482" s="5" t="s">
        <v>3</v>
      </c>
      <c r="F482" s="6">
        <v>0</v>
      </c>
      <c r="G482" s="7">
        <v>36530</v>
      </c>
      <c r="H482" s="7">
        <f t="shared" si="7"/>
        <v>0</v>
      </c>
      <c r="I482" s="5" t="s">
        <v>666</v>
      </c>
      <c r="J482" s="5" t="s">
        <v>343</v>
      </c>
      <c r="K482" s="5"/>
    </row>
    <row r="483" spans="2:11" x14ac:dyDescent="0.2">
      <c r="B483" s="5">
        <v>481</v>
      </c>
      <c r="C483" s="5" t="s">
        <v>1160</v>
      </c>
      <c r="D483" s="5" t="s">
        <v>1161</v>
      </c>
      <c r="E483" s="5" t="s">
        <v>3</v>
      </c>
      <c r="F483" s="6">
        <v>0</v>
      </c>
      <c r="G483" s="7">
        <v>111320</v>
      </c>
      <c r="H483" s="7">
        <f t="shared" si="7"/>
        <v>0</v>
      </c>
      <c r="I483" s="5" t="s">
        <v>666</v>
      </c>
      <c r="J483" s="5" t="s">
        <v>343</v>
      </c>
      <c r="K483" s="5"/>
    </row>
    <row r="484" spans="2:11" x14ac:dyDescent="0.2">
      <c r="B484" s="5">
        <v>482</v>
      </c>
      <c r="C484" s="5" t="s">
        <v>1162</v>
      </c>
      <c r="D484" s="5" t="s">
        <v>1163</v>
      </c>
      <c r="E484" s="5" t="s">
        <v>3</v>
      </c>
      <c r="F484" s="6">
        <v>0</v>
      </c>
      <c r="G484" s="7">
        <v>36250</v>
      </c>
      <c r="H484" s="7">
        <f t="shared" si="7"/>
        <v>0</v>
      </c>
      <c r="I484" s="5" t="s">
        <v>666</v>
      </c>
      <c r="J484" s="5" t="s">
        <v>343</v>
      </c>
      <c r="K484" s="5"/>
    </row>
    <row r="485" spans="2:11" x14ac:dyDescent="0.2">
      <c r="B485" s="5">
        <v>483</v>
      </c>
      <c r="C485" s="5" t="s">
        <v>1164</v>
      </c>
      <c r="D485" s="5" t="s">
        <v>1165</v>
      </c>
      <c r="E485" s="5" t="s">
        <v>3</v>
      </c>
      <c r="F485" s="6">
        <v>0</v>
      </c>
      <c r="G485" s="7">
        <v>59420</v>
      </c>
      <c r="H485" s="7">
        <f t="shared" si="7"/>
        <v>0</v>
      </c>
      <c r="I485" s="5" t="s">
        <v>666</v>
      </c>
      <c r="J485" s="5" t="s">
        <v>343</v>
      </c>
      <c r="K485" s="5"/>
    </row>
    <row r="486" spans="2:11" x14ac:dyDescent="0.2">
      <c r="B486" s="5">
        <v>484</v>
      </c>
      <c r="C486" s="5" t="s">
        <v>1166</v>
      </c>
      <c r="D486" s="5" t="s">
        <v>1167</v>
      </c>
      <c r="E486" s="5" t="s">
        <v>3</v>
      </c>
      <c r="F486" s="6">
        <v>0</v>
      </c>
      <c r="G486" s="7">
        <v>56960</v>
      </c>
      <c r="H486" s="7">
        <f t="shared" si="7"/>
        <v>0</v>
      </c>
      <c r="I486" s="5" t="s">
        <v>666</v>
      </c>
      <c r="J486" s="5" t="s">
        <v>343</v>
      </c>
      <c r="K486" s="5"/>
    </row>
    <row r="487" spans="2:11" x14ac:dyDescent="0.2">
      <c r="B487" s="5">
        <v>485</v>
      </c>
      <c r="C487" s="5" t="s">
        <v>1168</v>
      </c>
      <c r="D487" s="5" t="s">
        <v>1169</v>
      </c>
      <c r="E487" s="5" t="s">
        <v>3</v>
      </c>
      <c r="F487" s="6">
        <v>0</v>
      </c>
      <c r="G487" s="7">
        <v>126270</v>
      </c>
      <c r="H487" s="7">
        <f t="shared" si="7"/>
        <v>0</v>
      </c>
      <c r="I487" s="5" t="s">
        <v>666</v>
      </c>
      <c r="J487" s="5" t="s">
        <v>343</v>
      </c>
      <c r="K487" s="5"/>
    </row>
    <row r="488" spans="2:11" x14ac:dyDescent="0.2">
      <c r="B488" s="5">
        <v>486</v>
      </c>
      <c r="C488" s="5" t="s">
        <v>1170</v>
      </c>
      <c r="D488" s="5" t="s">
        <v>1171</v>
      </c>
      <c r="E488" s="5" t="s">
        <v>3</v>
      </c>
      <c r="F488" s="6">
        <v>0</v>
      </c>
      <c r="G488" s="7">
        <v>124960</v>
      </c>
      <c r="H488" s="7">
        <f t="shared" si="7"/>
        <v>0</v>
      </c>
      <c r="I488" s="5" t="s">
        <v>666</v>
      </c>
      <c r="J488" s="5" t="s">
        <v>343</v>
      </c>
      <c r="K488" s="5"/>
    </row>
    <row r="489" spans="2:11" x14ac:dyDescent="0.2">
      <c r="B489" s="5">
        <v>487</v>
      </c>
      <c r="C489" s="5" t="s">
        <v>1172</v>
      </c>
      <c r="D489" s="5" t="s">
        <v>1173</v>
      </c>
      <c r="E489" s="5" t="s">
        <v>3</v>
      </c>
      <c r="F489" s="6">
        <v>0</v>
      </c>
      <c r="G489" s="7">
        <v>51810</v>
      </c>
      <c r="H489" s="7">
        <f t="shared" si="7"/>
        <v>0</v>
      </c>
      <c r="I489" s="5" t="s">
        <v>666</v>
      </c>
      <c r="J489" s="5" t="s">
        <v>1174</v>
      </c>
      <c r="K489" s="5"/>
    </row>
    <row r="490" spans="2:11" x14ac:dyDescent="0.2">
      <c r="B490" s="5">
        <v>488</v>
      </c>
      <c r="C490" s="5" t="s">
        <v>1175</v>
      </c>
      <c r="D490" s="5" t="s">
        <v>1176</v>
      </c>
      <c r="E490" s="5" t="s">
        <v>3</v>
      </c>
      <c r="F490" s="6">
        <v>0</v>
      </c>
      <c r="G490" s="7">
        <v>368610</v>
      </c>
      <c r="H490" s="7">
        <f t="shared" si="7"/>
        <v>0</v>
      </c>
      <c r="I490" s="5" t="s">
        <v>666</v>
      </c>
      <c r="J490" s="5" t="s">
        <v>1174</v>
      </c>
      <c r="K490" s="5"/>
    </row>
    <row r="491" spans="2:11" x14ac:dyDescent="0.2">
      <c r="B491" s="5">
        <v>489</v>
      </c>
      <c r="C491" s="5" t="s">
        <v>1177</v>
      </c>
      <c r="D491" s="5" t="s">
        <v>1178</v>
      </c>
      <c r="E491" s="5" t="s">
        <v>18</v>
      </c>
      <c r="F491" s="6">
        <v>0</v>
      </c>
      <c r="G491" s="7">
        <v>12520</v>
      </c>
      <c r="H491" s="7">
        <f t="shared" si="7"/>
        <v>0</v>
      </c>
      <c r="I491" s="5" t="s">
        <v>666</v>
      </c>
      <c r="J491" s="5" t="s">
        <v>1174</v>
      </c>
      <c r="K491" s="5"/>
    </row>
    <row r="492" spans="2:11" x14ac:dyDescent="0.2">
      <c r="B492" s="5">
        <v>490</v>
      </c>
      <c r="C492" s="5" t="s">
        <v>1179</v>
      </c>
      <c r="D492" s="5" t="s">
        <v>1180</v>
      </c>
      <c r="E492" s="5" t="s">
        <v>18</v>
      </c>
      <c r="F492" s="6">
        <v>0</v>
      </c>
      <c r="G492" s="7">
        <v>58150</v>
      </c>
      <c r="H492" s="7">
        <f t="shared" si="7"/>
        <v>0</v>
      </c>
      <c r="I492" s="5" t="s">
        <v>666</v>
      </c>
      <c r="J492" s="5" t="s">
        <v>1174</v>
      </c>
      <c r="K492" s="5"/>
    </row>
    <row r="493" spans="2:11" x14ac:dyDescent="0.2">
      <c r="B493" s="5">
        <v>491</v>
      </c>
      <c r="C493" s="5" t="s">
        <v>1181</v>
      </c>
      <c r="D493" s="5" t="s">
        <v>1182</v>
      </c>
      <c r="E493" s="5" t="s">
        <v>3</v>
      </c>
      <c r="F493" s="6">
        <v>0</v>
      </c>
      <c r="G493" s="7">
        <v>383260</v>
      </c>
      <c r="H493" s="7">
        <f t="shared" si="7"/>
        <v>0</v>
      </c>
      <c r="I493" s="5" t="s">
        <v>666</v>
      </c>
      <c r="J493" s="5" t="s">
        <v>1174</v>
      </c>
      <c r="K493" s="5"/>
    </row>
    <row r="494" spans="2:11" x14ac:dyDescent="0.2">
      <c r="B494" s="5">
        <v>492</v>
      </c>
      <c r="C494" s="5" t="s">
        <v>1183</v>
      </c>
      <c r="D494" s="5" t="s">
        <v>1184</v>
      </c>
      <c r="E494" s="5" t="s">
        <v>3</v>
      </c>
      <c r="F494" s="6">
        <v>0</v>
      </c>
      <c r="G494" s="7">
        <v>593220</v>
      </c>
      <c r="H494" s="7">
        <f t="shared" si="7"/>
        <v>0</v>
      </c>
      <c r="I494" s="5" t="s">
        <v>666</v>
      </c>
      <c r="J494" s="5" t="s">
        <v>1174</v>
      </c>
      <c r="K494" s="5"/>
    </row>
    <row r="495" spans="2:11" x14ac:dyDescent="0.2">
      <c r="B495" s="5">
        <v>493</v>
      </c>
      <c r="C495" s="5" t="s">
        <v>1185</v>
      </c>
      <c r="D495" s="5" t="s">
        <v>1186</v>
      </c>
      <c r="E495" s="5" t="s">
        <v>3</v>
      </c>
      <c r="F495" s="6">
        <v>0</v>
      </c>
      <c r="G495" s="7">
        <v>890400</v>
      </c>
      <c r="H495" s="7">
        <f t="shared" si="7"/>
        <v>0</v>
      </c>
      <c r="I495" s="5" t="s">
        <v>1187</v>
      </c>
      <c r="J495" s="5" t="s">
        <v>1188</v>
      </c>
      <c r="K495" s="5" t="s">
        <v>1189</v>
      </c>
    </row>
    <row r="496" spans="2:11" ht="210" x14ac:dyDescent="0.2">
      <c r="B496" s="5">
        <v>494</v>
      </c>
      <c r="C496" s="5" t="s">
        <v>1190</v>
      </c>
      <c r="D496" s="5" t="s">
        <v>1191</v>
      </c>
      <c r="E496" s="5" t="s">
        <v>3</v>
      </c>
      <c r="F496" s="6">
        <v>0</v>
      </c>
      <c r="G496" s="7">
        <v>592460</v>
      </c>
      <c r="H496" s="7">
        <f t="shared" si="7"/>
        <v>0</v>
      </c>
      <c r="I496" s="5" t="s">
        <v>1187</v>
      </c>
      <c r="J496" s="5" t="s">
        <v>1188</v>
      </c>
      <c r="K496" s="9" t="s">
        <v>1192</v>
      </c>
    </row>
    <row r="497" spans="2:11" ht="210" x14ac:dyDescent="0.2">
      <c r="B497" s="5">
        <v>495</v>
      </c>
      <c r="C497" s="5" t="s">
        <v>1193</v>
      </c>
      <c r="D497" s="5" t="s">
        <v>1194</v>
      </c>
      <c r="E497" s="5" t="s">
        <v>3</v>
      </c>
      <c r="F497" s="6">
        <v>0</v>
      </c>
      <c r="G497" s="7">
        <v>452860</v>
      </c>
      <c r="H497" s="7">
        <f t="shared" si="7"/>
        <v>0</v>
      </c>
      <c r="I497" s="5" t="s">
        <v>1187</v>
      </c>
      <c r="J497" s="5" t="s">
        <v>1188</v>
      </c>
      <c r="K497" s="9" t="s">
        <v>1192</v>
      </c>
    </row>
    <row r="498" spans="2:11" ht="210" x14ac:dyDescent="0.2">
      <c r="B498" s="5">
        <v>496</v>
      </c>
      <c r="C498" s="5" t="s">
        <v>1195</v>
      </c>
      <c r="D498" s="5" t="s">
        <v>1196</v>
      </c>
      <c r="E498" s="5" t="s">
        <v>3</v>
      </c>
      <c r="F498" s="6">
        <v>0</v>
      </c>
      <c r="G498" s="7">
        <v>778460</v>
      </c>
      <c r="H498" s="7">
        <f t="shared" si="7"/>
        <v>0</v>
      </c>
      <c r="I498" s="5" t="s">
        <v>1187</v>
      </c>
      <c r="J498" s="5" t="s">
        <v>1188</v>
      </c>
      <c r="K498" s="9" t="s">
        <v>1192</v>
      </c>
    </row>
    <row r="499" spans="2:11" ht="210" x14ac:dyDescent="0.2">
      <c r="B499" s="5">
        <v>497</v>
      </c>
      <c r="C499" s="5" t="s">
        <v>1197</v>
      </c>
      <c r="D499" s="5" t="s">
        <v>1198</v>
      </c>
      <c r="E499" s="5" t="s">
        <v>3</v>
      </c>
      <c r="F499" s="6">
        <v>0</v>
      </c>
      <c r="G499" s="7">
        <v>652710</v>
      </c>
      <c r="H499" s="7">
        <f t="shared" si="7"/>
        <v>0</v>
      </c>
      <c r="I499" s="5" t="s">
        <v>1187</v>
      </c>
      <c r="J499" s="5" t="s">
        <v>1188</v>
      </c>
      <c r="K499" s="9" t="s">
        <v>1192</v>
      </c>
    </row>
    <row r="500" spans="2:11" x14ac:dyDescent="0.2">
      <c r="B500" s="5">
        <v>498</v>
      </c>
      <c r="C500" s="5" t="s">
        <v>1199</v>
      </c>
      <c r="D500" s="5" t="s">
        <v>1200</v>
      </c>
      <c r="E500" s="5" t="s">
        <v>1201</v>
      </c>
      <c r="F500" s="6">
        <v>0</v>
      </c>
      <c r="G500" s="7">
        <v>3210</v>
      </c>
      <c r="H500" s="7">
        <f t="shared" si="7"/>
        <v>0</v>
      </c>
      <c r="I500" s="5" t="s">
        <v>1187</v>
      </c>
      <c r="J500" s="5" t="s">
        <v>223</v>
      </c>
      <c r="K500" s="5" t="s">
        <v>1202</v>
      </c>
    </row>
    <row r="501" spans="2:11" x14ac:dyDescent="0.2">
      <c r="B501" s="5">
        <v>499</v>
      </c>
      <c r="C501" s="5" t="s">
        <v>1203</v>
      </c>
      <c r="D501" s="5" t="s">
        <v>1204</v>
      </c>
      <c r="E501" s="5" t="s">
        <v>3</v>
      </c>
      <c r="F501" s="6">
        <v>0</v>
      </c>
      <c r="G501" s="7">
        <v>56080</v>
      </c>
      <c r="H501" s="7">
        <f t="shared" si="7"/>
        <v>0</v>
      </c>
      <c r="I501" s="5" t="s">
        <v>1187</v>
      </c>
      <c r="J501" s="5" t="s">
        <v>223</v>
      </c>
      <c r="K501" s="5" t="s">
        <v>1205</v>
      </c>
    </row>
    <row r="502" spans="2:11" x14ac:dyDescent="0.2">
      <c r="B502" s="5">
        <v>500</v>
      </c>
      <c r="C502" s="5" t="s">
        <v>1206</v>
      </c>
      <c r="D502" s="5" t="s">
        <v>1207</v>
      </c>
      <c r="E502" s="5" t="s">
        <v>3</v>
      </c>
      <c r="F502" s="6">
        <v>0</v>
      </c>
      <c r="G502" s="7">
        <v>3990</v>
      </c>
      <c r="H502" s="7">
        <f t="shared" si="7"/>
        <v>0</v>
      </c>
      <c r="I502" s="5" t="s">
        <v>1187</v>
      </c>
      <c r="J502" s="5" t="s">
        <v>223</v>
      </c>
      <c r="K502" s="5" t="s">
        <v>1208</v>
      </c>
    </row>
    <row r="503" spans="2:11" x14ac:dyDescent="0.2">
      <c r="B503" s="5">
        <v>501</v>
      </c>
      <c r="C503" s="5" t="s">
        <v>1209</v>
      </c>
      <c r="D503" s="5" t="s">
        <v>1210</v>
      </c>
      <c r="E503" s="5" t="s">
        <v>359</v>
      </c>
      <c r="F503" s="6">
        <v>0</v>
      </c>
      <c r="G503" s="7">
        <v>31080</v>
      </c>
      <c r="H503" s="7">
        <f t="shared" si="7"/>
        <v>0</v>
      </c>
      <c r="I503" s="5" t="s">
        <v>1187</v>
      </c>
      <c r="J503" s="5" t="s">
        <v>223</v>
      </c>
      <c r="K503" s="5" t="s">
        <v>1211</v>
      </c>
    </row>
    <row r="504" spans="2:11" x14ac:dyDescent="0.2">
      <c r="B504" s="5">
        <v>502</v>
      </c>
      <c r="C504" s="5" t="s">
        <v>1212</v>
      </c>
      <c r="D504" s="5" t="s">
        <v>1213</v>
      </c>
      <c r="E504" s="5" t="s">
        <v>359</v>
      </c>
      <c r="F504" s="6">
        <v>0</v>
      </c>
      <c r="G504" s="7">
        <v>17610</v>
      </c>
      <c r="H504" s="7">
        <f t="shared" si="7"/>
        <v>0</v>
      </c>
      <c r="I504" s="5" t="s">
        <v>1187</v>
      </c>
      <c r="J504" s="5" t="s">
        <v>223</v>
      </c>
      <c r="K504" s="5" t="s">
        <v>1214</v>
      </c>
    </row>
    <row r="505" spans="2:11" x14ac:dyDescent="0.2">
      <c r="B505" s="5">
        <v>503</v>
      </c>
      <c r="C505" s="5" t="s">
        <v>1215</v>
      </c>
      <c r="D505" s="5" t="s">
        <v>1216</v>
      </c>
      <c r="E505" s="5" t="s">
        <v>3</v>
      </c>
      <c r="F505" s="6">
        <v>0</v>
      </c>
      <c r="G505" s="7">
        <v>80930</v>
      </c>
      <c r="H505" s="7">
        <f t="shared" si="7"/>
        <v>0</v>
      </c>
      <c r="I505" s="5" t="s">
        <v>1187</v>
      </c>
      <c r="J505" s="5" t="s">
        <v>223</v>
      </c>
      <c r="K505" s="5" t="s">
        <v>1217</v>
      </c>
    </row>
    <row r="506" spans="2:11" x14ac:dyDescent="0.2">
      <c r="B506" s="5">
        <v>504</v>
      </c>
      <c r="C506" s="5" t="s">
        <v>1218</v>
      </c>
      <c r="D506" s="5" t="s">
        <v>1219</v>
      </c>
      <c r="E506" s="5" t="s">
        <v>12</v>
      </c>
      <c r="F506" s="6">
        <v>0</v>
      </c>
      <c r="G506" s="7">
        <v>240700</v>
      </c>
      <c r="H506" s="7">
        <f t="shared" si="7"/>
        <v>0</v>
      </c>
      <c r="I506" s="5" t="s">
        <v>1187</v>
      </c>
      <c r="J506" s="5" t="s">
        <v>223</v>
      </c>
      <c r="K506" s="5" t="s">
        <v>1220</v>
      </c>
    </row>
    <row r="507" spans="2:11" x14ac:dyDescent="0.2">
      <c r="B507" s="5">
        <v>505</v>
      </c>
      <c r="C507" s="5" t="s">
        <v>1221</v>
      </c>
      <c r="D507" s="5" t="s">
        <v>1222</v>
      </c>
      <c r="E507" s="5" t="s">
        <v>3</v>
      </c>
      <c r="F507" s="6">
        <v>0</v>
      </c>
      <c r="G507" s="7">
        <v>7580</v>
      </c>
      <c r="H507" s="7">
        <f t="shared" si="7"/>
        <v>0</v>
      </c>
      <c r="I507" s="5" t="s">
        <v>1187</v>
      </c>
      <c r="J507" s="5" t="s">
        <v>223</v>
      </c>
      <c r="K507" s="5" t="s">
        <v>1223</v>
      </c>
    </row>
    <row r="508" spans="2:11" x14ac:dyDescent="0.2">
      <c r="B508" s="5">
        <v>506</v>
      </c>
      <c r="C508" s="5" t="s">
        <v>1224</v>
      </c>
      <c r="D508" s="5" t="s">
        <v>1225</v>
      </c>
      <c r="E508" s="5" t="s">
        <v>18</v>
      </c>
      <c r="F508" s="6">
        <v>0</v>
      </c>
      <c r="G508" s="7">
        <v>6160</v>
      </c>
      <c r="H508" s="7">
        <f t="shared" si="7"/>
        <v>0</v>
      </c>
      <c r="I508" s="5" t="s">
        <v>1187</v>
      </c>
      <c r="J508" s="5" t="s">
        <v>223</v>
      </c>
      <c r="K508" s="5" t="s">
        <v>1226</v>
      </c>
    </row>
    <row r="509" spans="2:11" x14ac:dyDescent="0.2">
      <c r="B509" s="5">
        <v>507</v>
      </c>
      <c r="C509" s="5" t="s">
        <v>1227</v>
      </c>
      <c r="D509" s="5" t="s">
        <v>1228</v>
      </c>
      <c r="E509" s="5" t="s">
        <v>18</v>
      </c>
      <c r="F509" s="6">
        <v>0</v>
      </c>
      <c r="G509" s="7">
        <v>3090</v>
      </c>
      <c r="H509" s="7">
        <f t="shared" si="7"/>
        <v>0</v>
      </c>
      <c r="I509" s="5" t="s">
        <v>1187</v>
      </c>
      <c r="J509" s="5" t="s">
        <v>223</v>
      </c>
      <c r="K509" s="5" t="s">
        <v>1229</v>
      </c>
    </row>
    <row r="510" spans="2:11" x14ac:dyDescent="0.2">
      <c r="B510" s="5">
        <v>508</v>
      </c>
      <c r="C510" s="5" t="s">
        <v>1230</v>
      </c>
      <c r="D510" s="5" t="s">
        <v>1231</v>
      </c>
      <c r="E510" s="5" t="s">
        <v>18</v>
      </c>
      <c r="F510" s="6">
        <v>0</v>
      </c>
      <c r="G510" s="7">
        <v>3090</v>
      </c>
      <c r="H510" s="7">
        <f t="shared" si="7"/>
        <v>0</v>
      </c>
      <c r="I510" s="5" t="s">
        <v>1187</v>
      </c>
      <c r="J510" s="5" t="s">
        <v>223</v>
      </c>
      <c r="K510" s="5" t="s">
        <v>1229</v>
      </c>
    </row>
    <row r="511" spans="2:11" x14ac:dyDescent="0.2">
      <c r="B511" s="5">
        <v>509</v>
      </c>
      <c r="C511" s="5" t="s">
        <v>1232</v>
      </c>
      <c r="D511" s="5" t="s">
        <v>1233</v>
      </c>
      <c r="E511" s="5" t="s">
        <v>18</v>
      </c>
      <c r="F511" s="6">
        <v>0</v>
      </c>
      <c r="G511" s="7">
        <v>3090</v>
      </c>
      <c r="H511" s="7">
        <f t="shared" si="7"/>
        <v>0</v>
      </c>
      <c r="I511" s="5" t="s">
        <v>1187</v>
      </c>
      <c r="J511" s="5" t="s">
        <v>223</v>
      </c>
      <c r="K511" s="5" t="s">
        <v>1229</v>
      </c>
    </row>
    <row r="512" spans="2:11" x14ac:dyDescent="0.2">
      <c r="B512" s="5">
        <v>510</v>
      </c>
      <c r="C512" s="5" t="s">
        <v>1234</v>
      </c>
      <c r="D512" s="5" t="s">
        <v>1235</v>
      </c>
      <c r="E512" s="5" t="s">
        <v>18</v>
      </c>
      <c r="F512" s="6">
        <v>0</v>
      </c>
      <c r="G512" s="7">
        <v>3090</v>
      </c>
      <c r="H512" s="7">
        <f t="shared" si="7"/>
        <v>0</v>
      </c>
      <c r="I512" s="5" t="s">
        <v>1187</v>
      </c>
      <c r="J512" s="5" t="s">
        <v>223</v>
      </c>
      <c r="K512" s="5" t="s">
        <v>1229</v>
      </c>
    </row>
    <row r="513" spans="2:11" x14ac:dyDescent="0.2">
      <c r="B513" s="5">
        <v>511</v>
      </c>
      <c r="C513" s="5" t="s">
        <v>1236</v>
      </c>
      <c r="D513" s="5" t="s">
        <v>1237</v>
      </c>
      <c r="E513" s="5" t="s">
        <v>3</v>
      </c>
      <c r="F513" s="6">
        <v>0</v>
      </c>
      <c r="G513" s="7">
        <v>425</v>
      </c>
      <c r="H513" s="7">
        <f t="shared" si="7"/>
        <v>0</v>
      </c>
      <c r="I513" s="5" t="s">
        <v>1187</v>
      </c>
      <c r="J513" s="5" t="s">
        <v>223</v>
      </c>
      <c r="K513" s="5" t="s">
        <v>1238</v>
      </c>
    </row>
    <row r="514" spans="2:11" x14ac:dyDescent="0.2">
      <c r="B514" s="5">
        <v>512</v>
      </c>
      <c r="C514" s="5" t="s">
        <v>1239</v>
      </c>
      <c r="D514" s="5" t="s">
        <v>1240</v>
      </c>
      <c r="E514" s="5" t="s">
        <v>3</v>
      </c>
      <c r="F514" s="6">
        <v>0</v>
      </c>
      <c r="G514" s="7">
        <v>710</v>
      </c>
      <c r="H514" s="7">
        <f t="shared" si="7"/>
        <v>0</v>
      </c>
      <c r="I514" s="5" t="s">
        <v>1187</v>
      </c>
      <c r="J514" s="5" t="s">
        <v>223</v>
      </c>
      <c r="K514" s="5" t="s">
        <v>1238</v>
      </c>
    </row>
    <row r="515" spans="2:11" x14ac:dyDescent="0.2">
      <c r="B515" s="5">
        <v>513</v>
      </c>
      <c r="C515" s="5" t="s">
        <v>1241</v>
      </c>
      <c r="D515" s="5" t="s">
        <v>1242</v>
      </c>
      <c r="E515" s="5" t="s">
        <v>3</v>
      </c>
      <c r="F515" s="6">
        <v>0</v>
      </c>
      <c r="G515" s="7">
        <v>3290</v>
      </c>
      <c r="H515" s="7">
        <f t="shared" si="7"/>
        <v>0</v>
      </c>
      <c r="I515" s="5" t="s">
        <v>1187</v>
      </c>
      <c r="J515" s="5" t="s">
        <v>223</v>
      </c>
      <c r="K515" s="5" t="s">
        <v>1238</v>
      </c>
    </row>
    <row r="516" spans="2:11" x14ac:dyDescent="0.2">
      <c r="B516" s="5">
        <v>514</v>
      </c>
      <c r="C516" s="5" t="s">
        <v>1243</v>
      </c>
      <c r="D516" s="5" t="s">
        <v>1244</v>
      </c>
      <c r="E516" s="5" t="s">
        <v>3</v>
      </c>
      <c r="F516" s="6">
        <v>0</v>
      </c>
      <c r="G516" s="7">
        <v>3440</v>
      </c>
      <c r="H516" s="7">
        <f t="shared" ref="H516:H579" si="8">IF(F516&lt;&gt;"",G516*F516,0)</f>
        <v>0</v>
      </c>
      <c r="I516" s="5" t="s">
        <v>1187</v>
      </c>
      <c r="J516" s="5" t="s">
        <v>223</v>
      </c>
      <c r="K516" s="5" t="s">
        <v>1245</v>
      </c>
    </row>
    <row r="517" spans="2:11" x14ac:dyDescent="0.2">
      <c r="B517" s="5">
        <v>515</v>
      </c>
      <c r="C517" s="5" t="s">
        <v>1246</v>
      </c>
      <c r="D517" s="5" t="s">
        <v>1247</v>
      </c>
      <c r="E517" s="5" t="s">
        <v>3</v>
      </c>
      <c r="F517" s="6">
        <v>0</v>
      </c>
      <c r="G517" s="7">
        <v>43840</v>
      </c>
      <c r="H517" s="7">
        <f t="shared" si="8"/>
        <v>0</v>
      </c>
      <c r="I517" s="5" t="s">
        <v>1187</v>
      </c>
      <c r="J517" s="5" t="s">
        <v>343</v>
      </c>
      <c r="K517" s="5" t="s">
        <v>1248</v>
      </c>
    </row>
    <row r="518" spans="2:11" ht="210" x14ac:dyDescent="0.2">
      <c r="B518" s="5">
        <v>516</v>
      </c>
      <c r="C518" s="5" t="s">
        <v>1249</v>
      </c>
      <c r="D518" s="5" t="s">
        <v>1250</v>
      </c>
      <c r="E518" s="5" t="s">
        <v>276</v>
      </c>
      <c r="F518" s="6">
        <v>0</v>
      </c>
      <c r="G518" s="7">
        <v>15500</v>
      </c>
      <c r="H518" s="7">
        <f t="shared" si="8"/>
        <v>0</v>
      </c>
      <c r="I518" s="5" t="s">
        <v>1187</v>
      </c>
      <c r="J518" s="5" t="s">
        <v>1251</v>
      </c>
      <c r="K518" s="9" t="s">
        <v>1252</v>
      </c>
    </row>
    <row r="519" spans="2:11" ht="210" x14ac:dyDescent="0.2">
      <c r="B519" s="5">
        <v>517</v>
      </c>
      <c r="C519" s="5" t="s">
        <v>1253</v>
      </c>
      <c r="D519" s="5" t="s">
        <v>1254</v>
      </c>
      <c r="E519" s="5" t="s">
        <v>276</v>
      </c>
      <c r="F519" s="6">
        <v>0</v>
      </c>
      <c r="G519" s="7">
        <v>11850</v>
      </c>
      <c r="H519" s="7">
        <f t="shared" si="8"/>
        <v>0</v>
      </c>
      <c r="I519" s="5" t="s">
        <v>1187</v>
      </c>
      <c r="J519" s="5" t="s">
        <v>1251</v>
      </c>
      <c r="K519" s="9" t="s">
        <v>1252</v>
      </c>
    </row>
    <row r="520" spans="2:11" ht="210" x14ac:dyDescent="0.2">
      <c r="B520" s="5">
        <v>518</v>
      </c>
      <c r="C520" s="5" t="s">
        <v>1255</v>
      </c>
      <c r="D520" s="5" t="s">
        <v>1256</v>
      </c>
      <c r="E520" s="5" t="s">
        <v>276</v>
      </c>
      <c r="F520" s="6">
        <v>0</v>
      </c>
      <c r="G520" s="7">
        <v>9750</v>
      </c>
      <c r="H520" s="7">
        <f t="shared" si="8"/>
        <v>0</v>
      </c>
      <c r="I520" s="5" t="s">
        <v>1187</v>
      </c>
      <c r="J520" s="5" t="s">
        <v>1251</v>
      </c>
      <c r="K520" s="9" t="s">
        <v>1252</v>
      </c>
    </row>
    <row r="521" spans="2:11" ht="210" x14ac:dyDescent="0.2">
      <c r="B521" s="5">
        <v>519</v>
      </c>
      <c r="C521" s="5" t="s">
        <v>1257</v>
      </c>
      <c r="D521" s="5" t="s">
        <v>1258</v>
      </c>
      <c r="E521" s="5" t="s">
        <v>276</v>
      </c>
      <c r="F521" s="6">
        <v>0</v>
      </c>
      <c r="G521" s="7">
        <v>9030</v>
      </c>
      <c r="H521" s="7">
        <f t="shared" si="8"/>
        <v>0</v>
      </c>
      <c r="I521" s="5" t="s">
        <v>1187</v>
      </c>
      <c r="J521" s="5" t="s">
        <v>1251</v>
      </c>
      <c r="K521" s="9" t="s">
        <v>1252</v>
      </c>
    </row>
    <row r="522" spans="2:11" ht="210" x14ac:dyDescent="0.2">
      <c r="B522" s="5">
        <v>520</v>
      </c>
      <c r="C522" s="5" t="s">
        <v>1259</v>
      </c>
      <c r="D522" s="5" t="s">
        <v>1260</v>
      </c>
      <c r="E522" s="5" t="s">
        <v>276</v>
      </c>
      <c r="F522" s="6">
        <v>0</v>
      </c>
      <c r="G522" s="7">
        <v>8300</v>
      </c>
      <c r="H522" s="7">
        <f t="shared" si="8"/>
        <v>0</v>
      </c>
      <c r="I522" s="5" t="s">
        <v>1187</v>
      </c>
      <c r="J522" s="5" t="s">
        <v>1251</v>
      </c>
      <c r="K522" s="9" t="s">
        <v>1252</v>
      </c>
    </row>
    <row r="523" spans="2:11" ht="210" x14ac:dyDescent="0.2">
      <c r="B523" s="5">
        <v>521</v>
      </c>
      <c r="C523" s="5" t="s">
        <v>1261</v>
      </c>
      <c r="D523" s="5" t="s">
        <v>1262</v>
      </c>
      <c r="E523" s="5" t="s">
        <v>276</v>
      </c>
      <c r="F523" s="6">
        <v>0</v>
      </c>
      <c r="G523" s="7">
        <v>7550</v>
      </c>
      <c r="H523" s="7">
        <f t="shared" si="8"/>
        <v>0</v>
      </c>
      <c r="I523" s="5" t="s">
        <v>1187</v>
      </c>
      <c r="J523" s="5" t="s">
        <v>1251</v>
      </c>
      <c r="K523" s="9" t="s">
        <v>1252</v>
      </c>
    </row>
    <row r="524" spans="2:11" ht="210" x14ac:dyDescent="0.2">
      <c r="B524" s="5">
        <v>522</v>
      </c>
      <c r="C524" s="5" t="s">
        <v>1263</v>
      </c>
      <c r="D524" s="5" t="s">
        <v>1264</v>
      </c>
      <c r="E524" s="5" t="s">
        <v>276</v>
      </c>
      <c r="F524" s="6">
        <v>0</v>
      </c>
      <c r="G524" s="7">
        <v>7540</v>
      </c>
      <c r="H524" s="7">
        <f t="shared" si="8"/>
        <v>0</v>
      </c>
      <c r="I524" s="5" t="s">
        <v>1187</v>
      </c>
      <c r="J524" s="5" t="s">
        <v>1251</v>
      </c>
      <c r="K524" s="9" t="s">
        <v>1252</v>
      </c>
    </row>
    <row r="525" spans="2:11" ht="210" x14ac:dyDescent="0.2">
      <c r="B525" s="5">
        <v>523</v>
      </c>
      <c r="C525" s="5" t="s">
        <v>1265</v>
      </c>
      <c r="D525" s="5" t="s">
        <v>1266</v>
      </c>
      <c r="E525" s="5" t="s">
        <v>276</v>
      </c>
      <c r="F525" s="6">
        <v>0</v>
      </c>
      <c r="G525" s="7">
        <v>7540</v>
      </c>
      <c r="H525" s="7">
        <f t="shared" si="8"/>
        <v>0</v>
      </c>
      <c r="I525" s="5" t="s">
        <v>1187</v>
      </c>
      <c r="J525" s="5" t="s">
        <v>1251</v>
      </c>
      <c r="K525" s="9" t="s">
        <v>1252</v>
      </c>
    </row>
    <row r="526" spans="2:11" ht="210" x14ac:dyDescent="0.2">
      <c r="B526" s="5">
        <v>524</v>
      </c>
      <c r="C526" s="5" t="s">
        <v>1267</v>
      </c>
      <c r="D526" s="5" t="s">
        <v>1268</v>
      </c>
      <c r="E526" s="5" t="s">
        <v>276</v>
      </c>
      <c r="F526" s="6">
        <v>0</v>
      </c>
      <c r="G526" s="7">
        <v>7540</v>
      </c>
      <c r="H526" s="7">
        <f t="shared" si="8"/>
        <v>0</v>
      </c>
      <c r="I526" s="5" t="s">
        <v>1187</v>
      </c>
      <c r="J526" s="5" t="s">
        <v>1251</v>
      </c>
      <c r="K526" s="9" t="s">
        <v>1252</v>
      </c>
    </row>
    <row r="527" spans="2:11" ht="210" x14ac:dyDescent="0.2">
      <c r="B527" s="5">
        <v>525</v>
      </c>
      <c r="C527" s="5" t="s">
        <v>1269</v>
      </c>
      <c r="D527" s="5" t="s">
        <v>1270</v>
      </c>
      <c r="E527" s="5" t="s">
        <v>276</v>
      </c>
      <c r="F527" s="6">
        <v>0</v>
      </c>
      <c r="G527" s="7">
        <v>7540</v>
      </c>
      <c r="H527" s="7">
        <f t="shared" si="8"/>
        <v>0</v>
      </c>
      <c r="I527" s="5" t="s">
        <v>1187</v>
      </c>
      <c r="J527" s="5" t="s">
        <v>1251</v>
      </c>
      <c r="K527" s="9" t="s">
        <v>1252</v>
      </c>
    </row>
    <row r="528" spans="2:11" ht="210" x14ac:dyDescent="0.2">
      <c r="B528" s="5">
        <v>526</v>
      </c>
      <c r="C528" s="5" t="s">
        <v>1271</v>
      </c>
      <c r="D528" s="5" t="s">
        <v>1272</v>
      </c>
      <c r="E528" s="5" t="s">
        <v>276</v>
      </c>
      <c r="F528" s="6">
        <v>0</v>
      </c>
      <c r="G528" s="7">
        <v>7230</v>
      </c>
      <c r="H528" s="7">
        <f t="shared" si="8"/>
        <v>0</v>
      </c>
      <c r="I528" s="5" t="s">
        <v>1187</v>
      </c>
      <c r="J528" s="5" t="s">
        <v>1251</v>
      </c>
      <c r="K528" s="9" t="s">
        <v>1252</v>
      </c>
    </row>
    <row r="529" spans="2:11" ht="210" x14ac:dyDescent="0.2">
      <c r="B529" s="5">
        <v>527</v>
      </c>
      <c r="C529" s="5" t="s">
        <v>1273</v>
      </c>
      <c r="D529" s="5" t="s">
        <v>1274</v>
      </c>
      <c r="E529" s="5" t="s">
        <v>276</v>
      </c>
      <c r="F529" s="6">
        <v>0</v>
      </c>
      <c r="G529" s="7">
        <v>6940</v>
      </c>
      <c r="H529" s="7">
        <f t="shared" si="8"/>
        <v>0</v>
      </c>
      <c r="I529" s="5" t="s">
        <v>1187</v>
      </c>
      <c r="J529" s="5" t="s">
        <v>1251</v>
      </c>
      <c r="K529" s="9" t="s">
        <v>1252</v>
      </c>
    </row>
    <row r="530" spans="2:11" ht="210" x14ac:dyDescent="0.2">
      <c r="B530" s="5">
        <v>528</v>
      </c>
      <c r="C530" s="5" t="s">
        <v>1275</v>
      </c>
      <c r="D530" s="5" t="s">
        <v>1276</v>
      </c>
      <c r="E530" s="5" t="s">
        <v>276</v>
      </c>
      <c r="F530" s="6">
        <v>0</v>
      </c>
      <c r="G530" s="7">
        <v>6940</v>
      </c>
      <c r="H530" s="7">
        <f t="shared" si="8"/>
        <v>0</v>
      </c>
      <c r="I530" s="5" t="s">
        <v>1187</v>
      </c>
      <c r="J530" s="5" t="s">
        <v>1251</v>
      </c>
      <c r="K530" s="9" t="s">
        <v>1252</v>
      </c>
    </row>
    <row r="531" spans="2:11" ht="210" x14ac:dyDescent="0.2">
      <c r="B531" s="5">
        <v>529</v>
      </c>
      <c r="C531" s="5" t="s">
        <v>1277</v>
      </c>
      <c r="D531" s="5" t="s">
        <v>1278</v>
      </c>
      <c r="E531" s="5" t="s">
        <v>276</v>
      </c>
      <c r="F531" s="6">
        <v>0</v>
      </c>
      <c r="G531" s="7">
        <v>6940</v>
      </c>
      <c r="H531" s="7">
        <f t="shared" si="8"/>
        <v>0</v>
      </c>
      <c r="I531" s="5" t="s">
        <v>1187</v>
      </c>
      <c r="J531" s="5" t="s">
        <v>1251</v>
      </c>
      <c r="K531" s="9" t="s">
        <v>1252</v>
      </c>
    </row>
    <row r="532" spans="2:11" ht="210" x14ac:dyDescent="0.2">
      <c r="B532" s="5">
        <v>530</v>
      </c>
      <c r="C532" s="5" t="s">
        <v>1279</v>
      </c>
      <c r="D532" s="5" t="s">
        <v>1280</v>
      </c>
      <c r="E532" s="5" t="s">
        <v>276</v>
      </c>
      <c r="F532" s="6">
        <v>0</v>
      </c>
      <c r="G532" s="7">
        <v>6940</v>
      </c>
      <c r="H532" s="7">
        <f t="shared" si="8"/>
        <v>0</v>
      </c>
      <c r="I532" s="5" t="s">
        <v>1187</v>
      </c>
      <c r="J532" s="5" t="s">
        <v>1251</v>
      </c>
      <c r="K532" s="9" t="s">
        <v>1252</v>
      </c>
    </row>
    <row r="533" spans="2:11" ht="210" x14ac:dyDescent="0.2">
      <c r="B533" s="5">
        <v>531</v>
      </c>
      <c r="C533" s="5" t="s">
        <v>1281</v>
      </c>
      <c r="D533" s="5" t="s">
        <v>1282</v>
      </c>
      <c r="E533" s="5" t="s">
        <v>276</v>
      </c>
      <c r="F533" s="6">
        <v>0</v>
      </c>
      <c r="G533" s="7">
        <v>6680</v>
      </c>
      <c r="H533" s="7">
        <f t="shared" si="8"/>
        <v>0</v>
      </c>
      <c r="I533" s="5" t="s">
        <v>1187</v>
      </c>
      <c r="J533" s="5" t="s">
        <v>1251</v>
      </c>
      <c r="K533" s="9" t="s">
        <v>1252</v>
      </c>
    </row>
    <row r="534" spans="2:11" ht="210" x14ac:dyDescent="0.2">
      <c r="B534" s="5">
        <v>532</v>
      </c>
      <c r="C534" s="5" t="s">
        <v>1283</v>
      </c>
      <c r="D534" s="5" t="s">
        <v>1284</v>
      </c>
      <c r="E534" s="5" t="s">
        <v>276</v>
      </c>
      <c r="F534" s="6">
        <v>0</v>
      </c>
      <c r="G534" s="7">
        <v>6460</v>
      </c>
      <c r="H534" s="7">
        <f t="shared" si="8"/>
        <v>0</v>
      </c>
      <c r="I534" s="5" t="s">
        <v>1187</v>
      </c>
      <c r="J534" s="5" t="s">
        <v>1251</v>
      </c>
      <c r="K534" s="9" t="s">
        <v>1252</v>
      </c>
    </row>
    <row r="535" spans="2:11" ht="210" x14ac:dyDescent="0.2">
      <c r="B535" s="5">
        <v>533</v>
      </c>
      <c r="C535" s="5" t="s">
        <v>1285</v>
      </c>
      <c r="D535" s="5" t="s">
        <v>1286</v>
      </c>
      <c r="E535" s="5" t="s">
        <v>276</v>
      </c>
      <c r="F535" s="6">
        <v>0</v>
      </c>
      <c r="G535" s="7">
        <v>6460</v>
      </c>
      <c r="H535" s="7">
        <f t="shared" si="8"/>
        <v>0</v>
      </c>
      <c r="I535" s="5" t="s">
        <v>1187</v>
      </c>
      <c r="J535" s="5" t="s">
        <v>1251</v>
      </c>
      <c r="K535" s="9" t="s">
        <v>1252</v>
      </c>
    </row>
    <row r="536" spans="2:11" ht="210" x14ac:dyDescent="0.2">
      <c r="B536" s="5">
        <v>534</v>
      </c>
      <c r="C536" s="5" t="s">
        <v>1287</v>
      </c>
      <c r="D536" s="5" t="s">
        <v>1288</v>
      </c>
      <c r="E536" s="5" t="s">
        <v>276</v>
      </c>
      <c r="F536" s="6">
        <v>0</v>
      </c>
      <c r="G536" s="7">
        <v>6460</v>
      </c>
      <c r="H536" s="7">
        <f t="shared" si="8"/>
        <v>0</v>
      </c>
      <c r="I536" s="5" t="s">
        <v>1187</v>
      </c>
      <c r="J536" s="5" t="s">
        <v>1251</v>
      </c>
      <c r="K536" s="9" t="s">
        <v>1252</v>
      </c>
    </row>
    <row r="537" spans="2:11" ht="210" x14ac:dyDescent="0.2">
      <c r="B537" s="5">
        <v>535</v>
      </c>
      <c r="C537" s="5" t="s">
        <v>1289</v>
      </c>
      <c r="D537" s="5" t="s">
        <v>1290</v>
      </c>
      <c r="E537" s="5" t="s">
        <v>276</v>
      </c>
      <c r="F537" s="6">
        <v>0</v>
      </c>
      <c r="G537" s="7">
        <v>6300</v>
      </c>
      <c r="H537" s="7">
        <f t="shared" si="8"/>
        <v>0</v>
      </c>
      <c r="I537" s="5" t="s">
        <v>1187</v>
      </c>
      <c r="J537" s="5" t="s">
        <v>1251</v>
      </c>
      <c r="K537" s="9" t="s">
        <v>1252</v>
      </c>
    </row>
    <row r="538" spans="2:11" ht="210" x14ac:dyDescent="0.2">
      <c r="B538" s="5">
        <v>536</v>
      </c>
      <c r="C538" s="5" t="s">
        <v>1291</v>
      </c>
      <c r="D538" s="5" t="s">
        <v>1292</v>
      </c>
      <c r="E538" s="5" t="s">
        <v>276</v>
      </c>
      <c r="F538" s="6">
        <v>0</v>
      </c>
      <c r="G538" s="7">
        <v>6240</v>
      </c>
      <c r="H538" s="7">
        <f t="shared" si="8"/>
        <v>0</v>
      </c>
      <c r="I538" s="5" t="s">
        <v>1187</v>
      </c>
      <c r="J538" s="5" t="s">
        <v>1251</v>
      </c>
      <c r="K538" s="9" t="s">
        <v>1252</v>
      </c>
    </row>
    <row r="539" spans="2:11" ht="210" x14ac:dyDescent="0.2">
      <c r="B539" s="5">
        <v>537</v>
      </c>
      <c r="C539" s="5" t="s">
        <v>1293</v>
      </c>
      <c r="D539" s="5" t="s">
        <v>1294</v>
      </c>
      <c r="E539" s="5" t="s">
        <v>276</v>
      </c>
      <c r="F539" s="6">
        <v>0</v>
      </c>
      <c r="G539" s="7">
        <v>6070</v>
      </c>
      <c r="H539" s="7">
        <f t="shared" si="8"/>
        <v>0</v>
      </c>
      <c r="I539" s="5" t="s">
        <v>1187</v>
      </c>
      <c r="J539" s="5" t="s">
        <v>1251</v>
      </c>
      <c r="K539" s="9" t="s">
        <v>1252</v>
      </c>
    </row>
    <row r="540" spans="2:11" ht="210" x14ac:dyDescent="0.2">
      <c r="B540" s="5">
        <v>538</v>
      </c>
      <c r="C540" s="5" t="s">
        <v>1295</v>
      </c>
      <c r="D540" s="5" t="s">
        <v>1296</v>
      </c>
      <c r="E540" s="5" t="s">
        <v>276</v>
      </c>
      <c r="F540" s="6">
        <v>0</v>
      </c>
      <c r="G540" s="7">
        <v>6070</v>
      </c>
      <c r="H540" s="7">
        <f t="shared" si="8"/>
        <v>0</v>
      </c>
      <c r="I540" s="5" t="s">
        <v>1187</v>
      </c>
      <c r="J540" s="5" t="s">
        <v>1251</v>
      </c>
      <c r="K540" s="9" t="s">
        <v>1252</v>
      </c>
    </row>
    <row r="541" spans="2:11" ht="210" x14ac:dyDescent="0.2">
      <c r="B541" s="5">
        <v>539</v>
      </c>
      <c r="C541" s="5" t="s">
        <v>1297</v>
      </c>
      <c r="D541" s="5" t="s">
        <v>1298</v>
      </c>
      <c r="E541" s="5" t="s">
        <v>276</v>
      </c>
      <c r="F541" s="6">
        <v>0</v>
      </c>
      <c r="G541" s="7">
        <v>6030</v>
      </c>
      <c r="H541" s="7">
        <f t="shared" si="8"/>
        <v>0</v>
      </c>
      <c r="I541" s="5" t="s">
        <v>1187</v>
      </c>
      <c r="J541" s="5" t="s">
        <v>1251</v>
      </c>
      <c r="K541" s="9" t="s">
        <v>1252</v>
      </c>
    </row>
    <row r="542" spans="2:11" ht="210" x14ac:dyDescent="0.2">
      <c r="B542" s="5">
        <v>540</v>
      </c>
      <c r="C542" s="5" t="s">
        <v>1299</v>
      </c>
      <c r="D542" s="5" t="s">
        <v>1300</v>
      </c>
      <c r="E542" s="5" t="s">
        <v>276</v>
      </c>
      <c r="F542" s="6">
        <v>0</v>
      </c>
      <c r="G542" s="7">
        <v>5950</v>
      </c>
      <c r="H542" s="7">
        <f t="shared" si="8"/>
        <v>0</v>
      </c>
      <c r="I542" s="5" t="s">
        <v>1187</v>
      </c>
      <c r="J542" s="5" t="s">
        <v>1251</v>
      </c>
      <c r="K542" s="9" t="s">
        <v>1252</v>
      </c>
    </row>
    <row r="543" spans="2:11" ht="210" x14ac:dyDescent="0.2">
      <c r="B543" s="5">
        <v>541</v>
      </c>
      <c r="C543" s="5" t="s">
        <v>1301</v>
      </c>
      <c r="D543" s="5" t="s">
        <v>1302</v>
      </c>
      <c r="E543" s="5" t="s">
        <v>276</v>
      </c>
      <c r="F543" s="6">
        <v>0</v>
      </c>
      <c r="G543" s="7">
        <v>5830</v>
      </c>
      <c r="H543" s="7">
        <f t="shared" si="8"/>
        <v>0</v>
      </c>
      <c r="I543" s="5" t="s">
        <v>1187</v>
      </c>
      <c r="J543" s="5" t="s">
        <v>1251</v>
      </c>
      <c r="K543" s="9" t="s">
        <v>1252</v>
      </c>
    </row>
    <row r="544" spans="2:11" ht="210" x14ac:dyDescent="0.2">
      <c r="B544" s="5">
        <v>542</v>
      </c>
      <c r="C544" s="5" t="s">
        <v>1303</v>
      </c>
      <c r="D544" s="5" t="s">
        <v>1304</v>
      </c>
      <c r="E544" s="5" t="s">
        <v>276</v>
      </c>
      <c r="F544" s="6">
        <v>0</v>
      </c>
      <c r="G544" s="7">
        <v>5750</v>
      </c>
      <c r="H544" s="7">
        <f t="shared" si="8"/>
        <v>0</v>
      </c>
      <c r="I544" s="5" t="s">
        <v>1187</v>
      </c>
      <c r="J544" s="5" t="s">
        <v>1251</v>
      </c>
      <c r="K544" s="9" t="s">
        <v>1252</v>
      </c>
    </row>
    <row r="545" spans="2:11" ht="210" x14ac:dyDescent="0.2">
      <c r="B545" s="5">
        <v>543</v>
      </c>
      <c r="C545" s="5" t="s">
        <v>1305</v>
      </c>
      <c r="D545" s="5" t="s">
        <v>1306</v>
      </c>
      <c r="E545" s="5" t="s">
        <v>276</v>
      </c>
      <c r="F545" s="6">
        <v>0</v>
      </c>
      <c r="G545" s="7">
        <v>5750</v>
      </c>
      <c r="H545" s="7">
        <f t="shared" si="8"/>
        <v>0</v>
      </c>
      <c r="I545" s="5" t="s">
        <v>1187</v>
      </c>
      <c r="J545" s="5" t="s">
        <v>1251</v>
      </c>
      <c r="K545" s="9" t="s">
        <v>1252</v>
      </c>
    </row>
    <row r="546" spans="2:11" ht="210" x14ac:dyDescent="0.2">
      <c r="B546" s="5">
        <v>544</v>
      </c>
      <c r="C546" s="5" t="s">
        <v>1307</v>
      </c>
      <c r="D546" s="5" t="s">
        <v>1308</v>
      </c>
      <c r="E546" s="5" t="s">
        <v>276</v>
      </c>
      <c r="F546" s="6">
        <v>0</v>
      </c>
      <c r="G546" s="7">
        <v>5750</v>
      </c>
      <c r="H546" s="7">
        <f t="shared" si="8"/>
        <v>0</v>
      </c>
      <c r="I546" s="5" t="s">
        <v>1187</v>
      </c>
      <c r="J546" s="5" t="s">
        <v>1251</v>
      </c>
      <c r="K546" s="9" t="s">
        <v>1252</v>
      </c>
    </row>
    <row r="547" spans="2:11" ht="210" x14ac:dyDescent="0.2">
      <c r="B547" s="5">
        <v>545</v>
      </c>
      <c r="C547" s="5" t="s">
        <v>1309</v>
      </c>
      <c r="D547" s="5" t="s">
        <v>1310</v>
      </c>
      <c r="E547" s="5" t="s">
        <v>276</v>
      </c>
      <c r="F547" s="6">
        <v>0</v>
      </c>
      <c r="G547" s="7">
        <v>5750</v>
      </c>
      <c r="H547" s="7">
        <f t="shared" si="8"/>
        <v>0</v>
      </c>
      <c r="I547" s="5" t="s">
        <v>1187</v>
      </c>
      <c r="J547" s="5" t="s">
        <v>1251</v>
      </c>
      <c r="K547" s="9" t="s">
        <v>1252</v>
      </c>
    </row>
    <row r="548" spans="2:11" ht="210" x14ac:dyDescent="0.2">
      <c r="B548" s="5">
        <v>546</v>
      </c>
      <c r="C548" s="5" t="s">
        <v>1311</v>
      </c>
      <c r="D548" s="5" t="s">
        <v>1312</v>
      </c>
      <c r="E548" s="5" t="s">
        <v>276</v>
      </c>
      <c r="F548" s="6">
        <v>0</v>
      </c>
      <c r="G548" s="7">
        <v>5750</v>
      </c>
      <c r="H548" s="7">
        <f t="shared" si="8"/>
        <v>0</v>
      </c>
      <c r="I548" s="5" t="s">
        <v>1187</v>
      </c>
      <c r="J548" s="5" t="s">
        <v>1251</v>
      </c>
      <c r="K548" s="9" t="s">
        <v>1252</v>
      </c>
    </row>
    <row r="549" spans="2:11" ht="210" x14ac:dyDescent="0.2">
      <c r="B549" s="5">
        <v>547</v>
      </c>
      <c r="C549" s="5" t="s">
        <v>1313</v>
      </c>
      <c r="D549" s="5" t="s">
        <v>1314</v>
      </c>
      <c r="E549" s="5" t="s">
        <v>276</v>
      </c>
      <c r="F549" s="6">
        <v>0</v>
      </c>
      <c r="G549" s="7">
        <v>5740</v>
      </c>
      <c r="H549" s="7">
        <f t="shared" si="8"/>
        <v>0</v>
      </c>
      <c r="I549" s="5" t="s">
        <v>1187</v>
      </c>
      <c r="J549" s="5" t="s">
        <v>1251</v>
      </c>
      <c r="K549" s="9" t="s">
        <v>1252</v>
      </c>
    </row>
    <row r="550" spans="2:11" ht="210" x14ac:dyDescent="0.2">
      <c r="B550" s="5">
        <v>548</v>
      </c>
      <c r="C550" s="5" t="s">
        <v>1315</v>
      </c>
      <c r="D550" s="5" t="s">
        <v>1316</v>
      </c>
      <c r="E550" s="5" t="s">
        <v>276</v>
      </c>
      <c r="F550" s="6">
        <v>0</v>
      </c>
      <c r="G550" s="7">
        <v>5740</v>
      </c>
      <c r="H550" s="7">
        <f t="shared" si="8"/>
        <v>0</v>
      </c>
      <c r="I550" s="5" t="s">
        <v>1187</v>
      </c>
      <c r="J550" s="5" t="s">
        <v>1251</v>
      </c>
      <c r="K550" s="9" t="s">
        <v>1252</v>
      </c>
    </row>
    <row r="551" spans="2:11" ht="180" x14ac:dyDescent="0.2">
      <c r="B551" s="5">
        <v>549</v>
      </c>
      <c r="C551" s="5" t="s">
        <v>1317</v>
      </c>
      <c r="D551" s="5" t="s">
        <v>1318</v>
      </c>
      <c r="E551" s="5" t="s">
        <v>3</v>
      </c>
      <c r="F551" s="6">
        <v>0</v>
      </c>
      <c r="G551" s="7">
        <v>487160</v>
      </c>
      <c r="H551" s="7">
        <f t="shared" si="8"/>
        <v>0</v>
      </c>
      <c r="I551" s="5" t="s">
        <v>1187</v>
      </c>
      <c r="J551" s="5" t="s">
        <v>1251</v>
      </c>
      <c r="K551" s="9" t="s">
        <v>1319</v>
      </c>
    </row>
    <row r="552" spans="2:11" x14ac:dyDescent="0.2">
      <c r="B552" s="5">
        <v>550</v>
      </c>
      <c r="C552" s="5" t="s">
        <v>1320</v>
      </c>
      <c r="D552" s="5" t="s">
        <v>1321</v>
      </c>
      <c r="E552" s="5" t="s">
        <v>3</v>
      </c>
      <c r="F552" s="6">
        <v>0</v>
      </c>
      <c r="G552" s="7">
        <v>125390</v>
      </c>
      <c r="H552" s="7">
        <f t="shared" si="8"/>
        <v>0</v>
      </c>
      <c r="I552" s="5" t="s">
        <v>1187</v>
      </c>
      <c r="J552" s="5" t="s">
        <v>1251</v>
      </c>
      <c r="K552" s="5" t="s">
        <v>1238</v>
      </c>
    </row>
    <row r="553" spans="2:11" x14ac:dyDescent="0.2">
      <c r="B553" s="5">
        <v>551</v>
      </c>
      <c r="C553" s="5" t="s">
        <v>1322</v>
      </c>
      <c r="D553" s="5" t="s">
        <v>1323</v>
      </c>
      <c r="E553" s="5" t="s">
        <v>3</v>
      </c>
      <c r="F553" s="6">
        <v>0</v>
      </c>
      <c r="G553" s="7">
        <v>71550</v>
      </c>
      <c r="H553" s="7">
        <f t="shared" si="8"/>
        <v>0</v>
      </c>
      <c r="I553" s="5" t="s">
        <v>1187</v>
      </c>
      <c r="J553" s="5" t="s">
        <v>1251</v>
      </c>
      <c r="K553" s="5" t="s">
        <v>1324</v>
      </c>
    </row>
    <row r="554" spans="2:11" x14ac:dyDescent="0.2">
      <c r="B554" s="5">
        <v>552</v>
      </c>
      <c r="C554" s="5" t="s">
        <v>1325</v>
      </c>
      <c r="D554" s="5" t="s">
        <v>1326</v>
      </c>
      <c r="E554" s="5" t="s">
        <v>3</v>
      </c>
      <c r="F554" s="6">
        <v>0</v>
      </c>
      <c r="G554" s="7">
        <v>39270</v>
      </c>
      <c r="H554" s="7">
        <f t="shared" si="8"/>
        <v>0</v>
      </c>
      <c r="I554" s="5" t="s">
        <v>1187</v>
      </c>
      <c r="J554" s="5" t="s">
        <v>1251</v>
      </c>
      <c r="K554" s="5" t="s">
        <v>1324</v>
      </c>
    </row>
    <row r="555" spans="2:11" x14ac:dyDescent="0.2">
      <c r="B555" s="5">
        <v>553</v>
      </c>
      <c r="C555" s="5" t="s">
        <v>1327</v>
      </c>
      <c r="D555" s="5" t="s">
        <v>1328</v>
      </c>
      <c r="E555" s="5" t="s">
        <v>3</v>
      </c>
      <c r="F555" s="6">
        <v>0</v>
      </c>
      <c r="G555" s="7">
        <v>24990</v>
      </c>
      <c r="H555" s="7">
        <f t="shared" si="8"/>
        <v>0</v>
      </c>
      <c r="I555" s="5" t="s">
        <v>1187</v>
      </c>
      <c r="J555" s="5" t="s">
        <v>1251</v>
      </c>
      <c r="K555" s="5" t="s">
        <v>1324</v>
      </c>
    </row>
    <row r="556" spans="2:11" x14ac:dyDescent="0.2">
      <c r="B556" s="5">
        <v>554</v>
      </c>
      <c r="C556" s="5" t="s">
        <v>1329</v>
      </c>
      <c r="D556" s="5" t="s">
        <v>1330</v>
      </c>
      <c r="E556" s="5" t="s">
        <v>3</v>
      </c>
      <c r="F556" s="6">
        <v>0</v>
      </c>
      <c r="G556" s="7">
        <v>17530</v>
      </c>
      <c r="H556" s="7">
        <f t="shared" si="8"/>
        <v>0</v>
      </c>
      <c r="I556" s="5" t="s">
        <v>1187</v>
      </c>
      <c r="J556" s="5" t="s">
        <v>1251</v>
      </c>
      <c r="K556" s="5" t="s">
        <v>1324</v>
      </c>
    </row>
    <row r="557" spans="2:11" x14ac:dyDescent="0.2">
      <c r="B557" s="5">
        <v>555</v>
      </c>
      <c r="C557" s="5" t="s">
        <v>1331</v>
      </c>
      <c r="D557" s="5" t="s">
        <v>1332</v>
      </c>
      <c r="E557" s="5" t="s">
        <v>3</v>
      </c>
      <c r="F557" s="6">
        <v>0</v>
      </c>
      <c r="G557" s="7">
        <v>11930</v>
      </c>
      <c r="H557" s="7">
        <f t="shared" si="8"/>
        <v>0</v>
      </c>
      <c r="I557" s="5" t="s">
        <v>1187</v>
      </c>
      <c r="J557" s="5" t="s">
        <v>1251</v>
      </c>
      <c r="K557" s="5" t="s">
        <v>1324</v>
      </c>
    </row>
    <row r="558" spans="2:11" x14ac:dyDescent="0.2">
      <c r="B558" s="5">
        <v>556</v>
      </c>
      <c r="C558" s="5" t="s">
        <v>1333</v>
      </c>
      <c r="D558" s="5" t="s">
        <v>1334</v>
      </c>
      <c r="E558" s="5" t="s">
        <v>3</v>
      </c>
      <c r="F558" s="6">
        <v>0</v>
      </c>
      <c r="G558" s="7">
        <v>9350</v>
      </c>
      <c r="H558" s="7">
        <f t="shared" si="8"/>
        <v>0</v>
      </c>
      <c r="I558" s="5" t="s">
        <v>1187</v>
      </c>
      <c r="J558" s="5" t="s">
        <v>1251</v>
      </c>
      <c r="K558" s="5" t="s">
        <v>1324</v>
      </c>
    </row>
    <row r="559" spans="2:11" x14ac:dyDescent="0.2">
      <c r="B559" s="5">
        <v>557</v>
      </c>
      <c r="C559" s="5" t="s">
        <v>1335</v>
      </c>
      <c r="D559" s="5" t="s">
        <v>1336</v>
      </c>
      <c r="E559" s="5" t="s">
        <v>3</v>
      </c>
      <c r="F559" s="6">
        <v>0</v>
      </c>
      <c r="G559" s="7">
        <v>5700</v>
      </c>
      <c r="H559" s="7">
        <f t="shared" si="8"/>
        <v>0</v>
      </c>
      <c r="I559" s="5" t="s">
        <v>1187</v>
      </c>
      <c r="J559" s="5" t="s">
        <v>1251</v>
      </c>
      <c r="K559" s="5" t="s">
        <v>1324</v>
      </c>
    </row>
    <row r="560" spans="2:11" x14ac:dyDescent="0.2">
      <c r="B560" s="5">
        <v>558</v>
      </c>
      <c r="C560" s="5" t="s">
        <v>1337</v>
      </c>
      <c r="D560" s="5" t="s">
        <v>1338</v>
      </c>
      <c r="E560" s="5" t="s">
        <v>3</v>
      </c>
      <c r="F560" s="6">
        <v>0</v>
      </c>
      <c r="G560" s="7">
        <v>5480</v>
      </c>
      <c r="H560" s="7">
        <f t="shared" si="8"/>
        <v>0</v>
      </c>
      <c r="I560" s="5" t="s">
        <v>1187</v>
      </c>
      <c r="J560" s="5" t="s">
        <v>1251</v>
      </c>
      <c r="K560" s="5" t="s">
        <v>1324</v>
      </c>
    </row>
    <row r="561" spans="2:11" x14ac:dyDescent="0.2">
      <c r="B561" s="5">
        <v>559</v>
      </c>
      <c r="C561" s="5" t="s">
        <v>1339</v>
      </c>
      <c r="D561" s="5" t="s">
        <v>1340</v>
      </c>
      <c r="E561" s="5" t="s">
        <v>3</v>
      </c>
      <c r="F561" s="6">
        <v>0</v>
      </c>
      <c r="G561" s="7">
        <v>2640</v>
      </c>
      <c r="H561" s="7">
        <f t="shared" si="8"/>
        <v>0</v>
      </c>
      <c r="I561" s="5" t="s">
        <v>1187</v>
      </c>
      <c r="J561" s="5" t="s">
        <v>1251</v>
      </c>
      <c r="K561" s="5" t="s">
        <v>1324</v>
      </c>
    </row>
    <row r="562" spans="2:11" x14ac:dyDescent="0.2">
      <c r="B562" s="5">
        <v>560</v>
      </c>
      <c r="C562" s="5" t="s">
        <v>1341</v>
      </c>
      <c r="D562" s="5" t="s">
        <v>1342</v>
      </c>
      <c r="E562" s="5" t="s">
        <v>3</v>
      </c>
      <c r="F562" s="6">
        <v>0</v>
      </c>
      <c r="G562" s="7">
        <v>2510</v>
      </c>
      <c r="H562" s="7">
        <f t="shared" si="8"/>
        <v>0</v>
      </c>
      <c r="I562" s="5" t="s">
        <v>1187</v>
      </c>
      <c r="J562" s="5" t="s">
        <v>1251</v>
      </c>
      <c r="K562" s="5" t="s">
        <v>1324</v>
      </c>
    </row>
    <row r="563" spans="2:11" x14ac:dyDescent="0.2">
      <c r="B563" s="5">
        <v>561</v>
      </c>
      <c r="C563" s="5" t="s">
        <v>1343</v>
      </c>
      <c r="D563" s="5" t="s">
        <v>1344</v>
      </c>
      <c r="E563" s="5" t="s">
        <v>3</v>
      </c>
      <c r="F563" s="6">
        <v>0</v>
      </c>
      <c r="G563" s="7">
        <v>3980</v>
      </c>
      <c r="H563" s="7">
        <f t="shared" si="8"/>
        <v>0</v>
      </c>
      <c r="I563" s="5" t="s">
        <v>1187</v>
      </c>
      <c r="J563" s="5" t="s">
        <v>1251</v>
      </c>
      <c r="K563" s="5" t="s">
        <v>1324</v>
      </c>
    </row>
    <row r="564" spans="2:11" x14ac:dyDescent="0.2">
      <c r="B564" s="5">
        <v>562</v>
      </c>
      <c r="C564" s="5" t="s">
        <v>1345</v>
      </c>
      <c r="D564" s="5" t="s">
        <v>1346</v>
      </c>
      <c r="E564" s="5" t="s">
        <v>3</v>
      </c>
      <c r="F564" s="6">
        <v>0</v>
      </c>
      <c r="G564" s="7">
        <v>3500</v>
      </c>
      <c r="H564" s="7">
        <f t="shared" si="8"/>
        <v>0</v>
      </c>
      <c r="I564" s="5" t="s">
        <v>1187</v>
      </c>
      <c r="J564" s="5" t="s">
        <v>1251</v>
      </c>
      <c r="K564" s="5" t="s">
        <v>1324</v>
      </c>
    </row>
    <row r="565" spans="2:11" x14ac:dyDescent="0.2">
      <c r="B565" s="5">
        <v>563</v>
      </c>
      <c r="C565" s="5" t="s">
        <v>1347</v>
      </c>
      <c r="D565" s="5" t="s">
        <v>1348</v>
      </c>
      <c r="E565" s="5" t="s">
        <v>3</v>
      </c>
      <c r="F565" s="6">
        <v>0</v>
      </c>
      <c r="G565" s="7">
        <v>4340</v>
      </c>
      <c r="H565" s="7">
        <f t="shared" si="8"/>
        <v>0</v>
      </c>
      <c r="I565" s="5" t="s">
        <v>1187</v>
      </c>
      <c r="J565" s="5" t="s">
        <v>1251</v>
      </c>
      <c r="K565" s="5" t="s">
        <v>1324</v>
      </c>
    </row>
    <row r="566" spans="2:11" x14ac:dyDescent="0.2">
      <c r="B566" s="5">
        <v>564</v>
      </c>
      <c r="C566" s="5" t="s">
        <v>1349</v>
      </c>
      <c r="D566" s="5" t="s">
        <v>1350</v>
      </c>
      <c r="E566" s="5" t="s">
        <v>3</v>
      </c>
      <c r="F566" s="6">
        <v>0</v>
      </c>
      <c r="G566" s="7">
        <v>5080</v>
      </c>
      <c r="H566" s="7">
        <f t="shared" si="8"/>
        <v>0</v>
      </c>
      <c r="I566" s="5" t="s">
        <v>1187</v>
      </c>
      <c r="J566" s="5" t="s">
        <v>1251</v>
      </c>
      <c r="K566" s="5" t="s">
        <v>1324</v>
      </c>
    </row>
    <row r="567" spans="2:11" x14ac:dyDescent="0.2">
      <c r="B567" s="5">
        <v>565</v>
      </c>
      <c r="C567" s="5" t="s">
        <v>1351</v>
      </c>
      <c r="D567" s="5" t="s">
        <v>1352</v>
      </c>
      <c r="E567" s="5" t="s">
        <v>3</v>
      </c>
      <c r="F567" s="6">
        <v>0</v>
      </c>
      <c r="G567" s="7">
        <v>40090</v>
      </c>
      <c r="H567" s="7">
        <f t="shared" si="8"/>
        <v>0</v>
      </c>
      <c r="I567" s="5" t="s">
        <v>1187</v>
      </c>
      <c r="J567" s="5" t="s">
        <v>1251</v>
      </c>
      <c r="K567" s="5" t="s">
        <v>1324</v>
      </c>
    </row>
    <row r="568" spans="2:11" x14ac:dyDescent="0.2">
      <c r="B568" s="5">
        <v>566</v>
      </c>
      <c r="C568" s="5" t="s">
        <v>1353</v>
      </c>
      <c r="D568" s="5" t="s">
        <v>1354</v>
      </c>
      <c r="E568" s="5" t="s">
        <v>3</v>
      </c>
      <c r="F568" s="6">
        <v>0</v>
      </c>
      <c r="G568" s="7">
        <v>13160</v>
      </c>
      <c r="H568" s="7">
        <f t="shared" si="8"/>
        <v>0</v>
      </c>
      <c r="I568" s="5" t="s">
        <v>1187</v>
      </c>
      <c r="J568" s="5" t="s">
        <v>1251</v>
      </c>
      <c r="K568" s="5" t="s">
        <v>1324</v>
      </c>
    </row>
    <row r="569" spans="2:11" x14ac:dyDescent="0.2">
      <c r="B569" s="5">
        <v>567</v>
      </c>
      <c r="C569" s="5" t="s">
        <v>1355</v>
      </c>
      <c r="D569" s="5" t="s">
        <v>1356</v>
      </c>
      <c r="E569" s="5" t="s">
        <v>3</v>
      </c>
      <c r="F569" s="6">
        <v>0</v>
      </c>
      <c r="G569" s="7">
        <v>9410</v>
      </c>
      <c r="H569" s="7">
        <f t="shared" si="8"/>
        <v>0</v>
      </c>
      <c r="I569" s="5" t="s">
        <v>1187</v>
      </c>
      <c r="J569" s="5" t="s">
        <v>1251</v>
      </c>
      <c r="K569" s="5" t="s">
        <v>1324</v>
      </c>
    </row>
    <row r="570" spans="2:11" x14ac:dyDescent="0.2">
      <c r="B570" s="5">
        <v>568</v>
      </c>
      <c r="C570" s="5" t="s">
        <v>1357</v>
      </c>
      <c r="D570" s="5" t="s">
        <v>1358</v>
      </c>
      <c r="E570" s="5" t="s">
        <v>3</v>
      </c>
      <c r="F570" s="6">
        <v>0</v>
      </c>
      <c r="G570" s="7">
        <v>6340</v>
      </c>
      <c r="H570" s="7">
        <f t="shared" si="8"/>
        <v>0</v>
      </c>
      <c r="I570" s="5" t="s">
        <v>1187</v>
      </c>
      <c r="J570" s="5" t="s">
        <v>1251</v>
      </c>
      <c r="K570" s="5" t="s">
        <v>1324</v>
      </c>
    </row>
    <row r="571" spans="2:11" x14ac:dyDescent="0.2">
      <c r="B571" s="5">
        <v>569</v>
      </c>
      <c r="C571" s="5" t="s">
        <v>1359</v>
      </c>
      <c r="D571" s="5" t="s">
        <v>1360</v>
      </c>
      <c r="E571" s="5" t="s">
        <v>3</v>
      </c>
      <c r="F571" s="6">
        <v>0</v>
      </c>
      <c r="G571" s="7">
        <v>4460</v>
      </c>
      <c r="H571" s="7">
        <f t="shared" si="8"/>
        <v>0</v>
      </c>
      <c r="I571" s="5" t="s">
        <v>1187</v>
      </c>
      <c r="J571" s="5" t="s">
        <v>1251</v>
      </c>
      <c r="K571" s="5" t="s">
        <v>1324</v>
      </c>
    </row>
    <row r="572" spans="2:11" x14ac:dyDescent="0.2">
      <c r="B572" s="5">
        <v>570</v>
      </c>
      <c r="C572" s="5" t="s">
        <v>1361</v>
      </c>
      <c r="D572" s="5" t="s">
        <v>1362</v>
      </c>
      <c r="E572" s="5" t="s">
        <v>3</v>
      </c>
      <c r="F572" s="6">
        <v>0</v>
      </c>
      <c r="G572" s="7">
        <v>2500</v>
      </c>
      <c r="H572" s="7">
        <f t="shared" si="8"/>
        <v>0</v>
      </c>
      <c r="I572" s="5" t="s">
        <v>1187</v>
      </c>
      <c r="J572" s="5" t="s">
        <v>1251</v>
      </c>
      <c r="K572" s="5" t="s">
        <v>1324</v>
      </c>
    </row>
    <row r="573" spans="2:11" x14ac:dyDescent="0.2">
      <c r="B573" s="5">
        <v>571</v>
      </c>
      <c r="C573" s="5" t="s">
        <v>1363</v>
      </c>
      <c r="D573" s="5" t="s">
        <v>1364</v>
      </c>
      <c r="E573" s="5" t="s">
        <v>3</v>
      </c>
      <c r="F573" s="6">
        <v>0</v>
      </c>
      <c r="G573" s="7">
        <v>63860</v>
      </c>
      <c r="H573" s="7">
        <f t="shared" si="8"/>
        <v>0</v>
      </c>
      <c r="I573" s="5" t="s">
        <v>1187</v>
      </c>
      <c r="J573" s="5" t="s">
        <v>1251</v>
      </c>
      <c r="K573" s="5" t="s">
        <v>1324</v>
      </c>
    </row>
    <row r="574" spans="2:11" x14ac:dyDescent="0.2">
      <c r="B574" s="5">
        <v>572</v>
      </c>
      <c r="C574" s="5" t="s">
        <v>1365</v>
      </c>
      <c r="D574" s="5" t="s">
        <v>1366</v>
      </c>
      <c r="E574" s="5" t="s">
        <v>3</v>
      </c>
      <c r="F574" s="6">
        <v>0</v>
      </c>
      <c r="G574" s="7">
        <v>1530</v>
      </c>
      <c r="H574" s="7">
        <f t="shared" si="8"/>
        <v>0</v>
      </c>
      <c r="I574" s="5" t="s">
        <v>1187</v>
      </c>
      <c r="J574" s="5" t="s">
        <v>1251</v>
      </c>
      <c r="K574" s="5" t="s">
        <v>1367</v>
      </c>
    </row>
    <row r="575" spans="2:11" x14ac:dyDescent="0.2">
      <c r="B575" s="5">
        <v>573</v>
      </c>
      <c r="C575" s="5" t="s">
        <v>1368</v>
      </c>
      <c r="D575" s="5" t="s">
        <v>1369</v>
      </c>
      <c r="E575" s="5" t="s">
        <v>3</v>
      </c>
      <c r="F575" s="6">
        <v>0</v>
      </c>
      <c r="G575" s="7">
        <v>1558060</v>
      </c>
      <c r="H575" s="7">
        <f t="shared" si="8"/>
        <v>0</v>
      </c>
      <c r="I575" s="5" t="s">
        <v>1370</v>
      </c>
      <c r="J575" s="5" t="s">
        <v>1370</v>
      </c>
      <c r="K575" s="5" t="s">
        <v>1371</v>
      </c>
    </row>
    <row r="576" spans="2:11" x14ac:dyDescent="0.2">
      <c r="B576" s="5">
        <v>574</v>
      </c>
      <c r="C576" s="5" t="s">
        <v>1372</v>
      </c>
      <c r="D576" s="5" t="s">
        <v>1373</v>
      </c>
      <c r="E576" s="5" t="s">
        <v>3</v>
      </c>
      <c r="F576" s="6">
        <v>0</v>
      </c>
      <c r="G576" s="7">
        <v>1728360</v>
      </c>
      <c r="H576" s="7">
        <f t="shared" si="8"/>
        <v>0</v>
      </c>
      <c r="I576" s="5" t="s">
        <v>1370</v>
      </c>
      <c r="J576" s="5" t="s">
        <v>1370</v>
      </c>
      <c r="K576" s="5" t="s">
        <v>1371</v>
      </c>
    </row>
    <row r="577" spans="2:11" x14ac:dyDescent="0.2">
      <c r="B577" s="5">
        <v>575</v>
      </c>
      <c r="C577" s="5" t="s">
        <v>1374</v>
      </c>
      <c r="D577" s="5" t="s">
        <v>1375</v>
      </c>
      <c r="E577" s="5" t="s">
        <v>3</v>
      </c>
      <c r="F577" s="6">
        <v>0</v>
      </c>
      <c r="G577" s="7">
        <v>1334280</v>
      </c>
      <c r="H577" s="7">
        <f t="shared" si="8"/>
        <v>0</v>
      </c>
      <c r="I577" s="5" t="s">
        <v>1370</v>
      </c>
      <c r="J577" s="5" t="s">
        <v>1370</v>
      </c>
      <c r="K577" s="5" t="s">
        <v>1371</v>
      </c>
    </row>
    <row r="578" spans="2:11" x14ac:dyDescent="0.2">
      <c r="B578" s="5">
        <v>576</v>
      </c>
      <c r="C578" s="5" t="s">
        <v>1376</v>
      </c>
      <c r="D578" s="5" t="s">
        <v>1377</v>
      </c>
      <c r="E578" s="5" t="s">
        <v>3</v>
      </c>
      <c r="F578" s="6">
        <v>0</v>
      </c>
      <c r="G578" s="7">
        <v>1115220</v>
      </c>
      <c r="H578" s="7">
        <f t="shared" si="8"/>
        <v>0</v>
      </c>
      <c r="I578" s="5" t="s">
        <v>1370</v>
      </c>
      <c r="J578" s="5" t="s">
        <v>1370</v>
      </c>
      <c r="K578" s="5" t="s">
        <v>1378</v>
      </c>
    </row>
    <row r="579" spans="2:11" x14ac:dyDescent="0.2">
      <c r="B579" s="5">
        <v>577</v>
      </c>
      <c r="C579" s="5" t="s">
        <v>1379</v>
      </c>
      <c r="D579" s="5" t="s">
        <v>1380</v>
      </c>
      <c r="E579" s="5" t="s">
        <v>3</v>
      </c>
      <c r="F579" s="6">
        <v>0</v>
      </c>
      <c r="G579" s="7">
        <v>761630</v>
      </c>
      <c r="H579" s="7">
        <f t="shared" si="8"/>
        <v>0</v>
      </c>
      <c r="I579" s="5" t="s">
        <v>1370</v>
      </c>
      <c r="J579" s="5" t="s">
        <v>1370</v>
      </c>
      <c r="K579" s="5" t="s">
        <v>1381</v>
      </c>
    </row>
    <row r="580" spans="2:11" x14ac:dyDescent="0.2">
      <c r="B580" s="5">
        <v>578</v>
      </c>
      <c r="C580" s="5" t="s">
        <v>1382</v>
      </c>
      <c r="D580" s="5" t="s">
        <v>1383</v>
      </c>
      <c r="E580" s="5" t="s">
        <v>3</v>
      </c>
      <c r="F580" s="6">
        <v>0</v>
      </c>
      <c r="G580" s="7">
        <v>1192220</v>
      </c>
      <c r="H580" s="7">
        <f t="shared" ref="H580:H599" si="9">IF(F580&lt;&gt;"",G580*F580,0)</f>
        <v>0</v>
      </c>
      <c r="I580" s="5" t="s">
        <v>1370</v>
      </c>
      <c r="J580" s="5" t="s">
        <v>1370</v>
      </c>
      <c r="K580" s="5" t="s">
        <v>1384</v>
      </c>
    </row>
    <row r="581" spans="2:11" x14ac:dyDescent="0.2">
      <c r="B581" s="5">
        <v>579</v>
      </c>
      <c r="C581" s="5" t="s">
        <v>1385</v>
      </c>
      <c r="D581" s="5" t="s">
        <v>1386</v>
      </c>
      <c r="E581" s="5" t="s">
        <v>3</v>
      </c>
      <c r="F581" s="6">
        <v>0</v>
      </c>
      <c r="G581" s="7">
        <v>670850</v>
      </c>
      <c r="H581" s="7">
        <f t="shared" si="9"/>
        <v>0</v>
      </c>
      <c r="I581" s="5" t="s">
        <v>1370</v>
      </c>
      <c r="J581" s="5" t="s">
        <v>1370</v>
      </c>
      <c r="K581" s="5" t="s">
        <v>1387</v>
      </c>
    </row>
    <row r="582" spans="2:11" ht="30" x14ac:dyDescent="0.2">
      <c r="B582" s="5">
        <v>580</v>
      </c>
      <c r="C582" s="5" t="s">
        <v>1388</v>
      </c>
      <c r="D582" s="5" t="s">
        <v>1389</v>
      </c>
      <c r="E582" s="5" t="s">
        <v>3</v>
      </c>
      <c r="F582" s="6">
        <v>0</v>
      </c>
      <c r="G582" s="7">
        <v>584250</v>
      </c>
      <c r="H582" s="7">
        <f t="shared" si="9"/>
        <v>0</v>
      </c>
      <c r="I582" s="5" t="s">
        <v>1370</v>
      </c>
      <c r="J582" s="5" t="s">
        <v>1370</v>
      </c>
      <c r="K582" s="9" t="s">
        <v>1390</v>
      </c>
    </row>
    <row r="583" spans="2:11" x14ac:dyDescent="0.2">
      <c r="B583" s="5">
        <v>581</v>
      </c>
      <c r="C583" s="5" t="s">
        <v>1391</v>
      </c>
      <c r="D583" s="5" t="s">
        <v>1392</v>
      </c>
      <c r="E583" s="5" t="s">
        <v>3</v>
      </c>
      <c r="F583" s="6">
        <v>0</v>
      </c>
      <c r="G583" s="7">
        <v>1409170</v>
      </c>
      <c r="H583" s="7">
        <f t="shared" si="9"/>
        <v>0</v>
      </c>
      <c r="I583" s="5" t="s">
        <v>1370</v>
      </c>
      <c r="J583" s="5" t="s">
        <v>1370</v>
      </c>
      <c r="K583" s="5" t="s">
        <v>1393</v>
      </c>
    </row>
    <row r="584" spans="2:11" x14ac:dyDescent="0.2">
      <c r="B584" s="5">
        <v>582</v>
      </c>
      <c r="C584" s="5" t="s">
        <v>1394</v>
      </c>
      <c r="D584" s="5" t="s">
        <v>1395</v>
      </c>
      <c r="E584" s="5" t="s">
        <v>3</v>
      </c>
      <c r="F584" s="6">
        <v>0</v>
      </c>
      <c r="G584" s="7">
        <v>73240</v>
      </c>
      <c r="H584" s="7">
        <f t="shared" si="9"/>
        <v>0</v>
      </c>
      <c r="I584" s="5" t="s">
        <v>1370</v>
      </c>
      <c r="J584" s="5" t="s">
        <v>1370</v>
      </c>
      <c r="K584" s="5" t="s">
        <v>1396</v>
      </c>
    </row>
    <row r="585" spans="2:11" x14ac:dyDescent="0.2">
      <c r="B585" s="5">
        <v>583</v>
      </c>
      <c r="C585" s="5" t="s">
        <v>1397</v>
      </c>
      <c r="D585" s="5" t="s">
        <v>1398</v>
      </c>
      <c r="E585" s="5" t="s">
        <v>3</v>
      </c>
      <c r="F585" s="6">
        <v>0</v>
      </c>
      <c r="G585" s="7">
        <v>104940</v>
      </c>
      <c r="H585" s="7">
        <f t="shared" si="9"/>
        <v>0</v>
      </c>
      <c r="I585" s="5" t="s">
        <v>1370</v>
      </c>
      <c r="J585" s="5" t="s">
        <v>1370</v>
      </c>
      <c r="K585" s="5" t="s">
        <v>1399</v>
      </c>
    </row>
    <row r="586" spans="2:11" x14ac:dyDescent="0.2">
      <c r="B586" s="5">
        <v>584</v>
      </c>
      <c r="C586" s="5" t="s">
        <v>1400</v>
      </c>
      <c r="D586" s="5" t="s">
        <v>1401</v>
      </c>
      <c r="E586" s="5" t="s">
        <v>3</v>
      </c>
      <c r="F586" s="6">
        <v>0</v>
      </c>
      <c r="G586" s="7">
        <v>189360</v>
      </c>
      <c r="H586" s="7">
        <f t="shared" si="9"/>
        <v>0</v>
      </c>
      <c r="I586" s="5" t="s">
        <v>1370</v>
      </c>
      <c r="J586" s="5" t="s">
        <v>1370</v>
      </c>
      <c r="K586" s="5" t="s">
        <v>1402</v>
      </c>
    </row>
    <row r="587" spans="2:11" x14ac:dyDescent="0.2">
      <c r="B587" s="5">
        <v>585</v>
      </c>
      <c r="C587" s="5" t="s">
        <v>1403</v>
      </c>
      <c r="D587" s="5" t="s">
        <v>1404</v>
      </c>
      <c r="E587" s="5" t="s">
        <v>3</v>
      </c>
      <c r="F587" s="6">
        <v>0</v>
      </c>
      <c r="G587" s="7">
        <v>105650</v>
      </c>
      <c r="H587" s="7">
        <f t="shared" si="9"/>
        <v>0</v>
      </c>
      <c r="I587" s="5" t="s">
        <v>1370</v>
      </c>
      <c r="J587" s="5" t="s">
        <v>1370</v>
      </c>
      <c r="K587" s="5" t="s">
        <v>1405</v>
      </c>
    </row>
    <row r="588" spans="2:11" x14ac:dyDescent="0.2">
      <c r="B588" s="5">
        <v>586</v>
      </c>
      <c r="C588" s="5" t="s">
        <v>1406</v>
      </c>
      <c r="D588" s="5" t="s">
        <v>1407</v>
      </c>
      <c r="E588" s="5" t="s">
        <v>3</v>
      </c>
      <c r="F588" s="6">
        <v>0</v>
      </c>
      <c r="G588" s="7">
        <v>201490</v>
      </c>
      <c r="H588" s="7">
        <f t="shared" si="9"/>
        <v>0</v>
      </c>
      <c r="I588" s="5" t="s">
        <v>1370</v>
      </c>
      <c r="J588" s="5" t="s">
        <v>1370</v>
      </c>
      <c r="K588" s="5" t="s">
        <v>1408</v>
      </c>
    </row>
    <row r="589" spans="2:11" x14ac:dyDescent="0.2">
      <c r="B589" s="5">
        <v>587</v>
      </c>
      <c r="C589" s="5" t="s">
        <v>1409</v>
      </c>
      <c r="D589" s="5" t="s">
        <v>1410</v>
      </c>
      <c r="E589" s="5" t="s">
        <v>3</v>
      </c>
      <c r="F589" s="6">
        <v>0</v>
      </c>
      <c r="G589" s="7">
        <v>106410</v>
      </c>
      <c r="H589" s="7">
        <f t="shared" si="9"/>
        <v>0</v>
      </c>
      <c r="I589" s="5" t="s">
        <v>1370</v>
      </c>
      <c r="J589" s="5" t="s">
        <v>1370</v>
      </c>
      <c r="K589" s="5" t="s">
        <v>1411</v>
      </c>
    </row>
    <row r="590" spans="2:11" x14ac:dyDescent="0.2">
      <c r="B590" s="5">
        <v>588</v>
      </c>
      <c r="C590" s="5" t="s">
        <v>1412</v>
      </c>
      <c r="D590" s="5" t="s">
        <v>1413</v>
      </c>
      <c r="E590" s="5" t="s">
        <v>18</v>
      </c>
      <c r="F590" s="6">
        <v>0</v>
      </c>
      <c r="G590" s="7">
        <v>73740</v>
      </c>
      <c r="H590" s="7">
        <f t="shared" si="9"/>
        <v>0</v>
      </c>
      <c r="I590" s="5" t="s">
        <v>1414</v>
      </c>
      <c r="J590" s="5" t="s">
        <v>1414</v>
      </c>
      <c r="K590" s="5" t="s">
        <v>1415</v>
      </c>
    </row>
    <row r="591" spans="2:11" x14ac:dyDescent="0.2">
      <c r="B591" s="5">
        <v>589</v>
      </c>
      <c r="C591" s="5" t="s">
        <v>1416</v>
      </c>
      <c r="D591" s="5" t="s">
        <v>824</v>
      </c>
      <c r="E591" s="5" t="s">
        <v>18</v>
      </c>
      <c r="F591" s="6">
        <v>0</v>
      </c>
      <c r="G591" s="7">
        <v>678700</v>
      </c>
      <c r="H591" s="7">
        <f t="shared" si="9"/>
        <v>0</v>
      </c>
      <c r="I591" s="5" t="s">
        <v>1414</v>
      </c>
      <c r="J591" s="5" t="s">
        <v>1414</v>
      </c>
      <c r="K591" s="5" t="s">
        <v>1417</v>
      </c>
    </row>
    <row r="592" spans="2:11" x14ac:dyDescent="0.2">
      <c r="B592" s="5">
        <v>590</v>
      </c>
      <c r="C592" s="5" t="s">
        <v>1418</v>
      </c>
      <c r="D592" s="5" t="s">
        <v>1419</v>
      </c>
      <c r="E592" s="5" t="s">
        <v>3</v>
      </c>
      <c r="F592" s="6">
        <v>0</v>
      </c>
      <c r="G592" s="7">
        <v>705020</v>
      </c>
      <c r="H592" s="7">
        <f t="shared" si="9"/>
        <v>0</v>
      </c>
      <c r="I592" s="5" t="s">
        <v>1414</v>
      </c>
      <c r="J592" s="5" t="s">
        <v>1414</v>
      </c>
      <c r="K592" s="5" t="s">
        <v>1420</v>
      </c>
    </row>
    <row r="593" spans="2:11" x14ac:dyDescent="0.2">
      <c r="B593" s="5">
        <v>591</v>
      </c>
      <c r="C593" s="5" t="s">
        <v>1421</v>
      </c>
      <c r="D593" s="5" t="s">
        <v>1422</v>
      </c>
      <c r="E593" s="5" t="s">
        <v>3</v>
      </c>
      <c r="F593" s="6">
        <v>0</v>
      </c>
      <c r="G593" s="7">
        <v>462700</v>
      </c>
      <c r="H593" s="7">
        <f t="shared" si="9"/>
        <v>0</v>
      </c>
      <c r="I593" s="5" t="s">
        <v>1414</v>
      </c>
      <c r="J593" s="5" t="s">
        <v>1414</v>
      </c>
      <c r="K593" s="5" t="s">
        <v>1423</v>
      </c>
    </row>
    <row r="594" spans="2:11" x14ac:dyDescent="0.2">
      <c r="B594" s="5">
        <v>592</v>
      </c>
      <c r="C594" s="5" t="s">
        <v>1424</v>
      </c>
      <c r="D594" s="5" t="s">
        <v>830</v>
      </c>
      <c r="E594" s="5" t="s">
        <v>3</v>
      </c>
      <c r="F594" s="6">
        <v>0</v>
      </c>
      <c r="G594" s="7">
        <v>700360</v>
      </c>
      <c r="H594" s="7">
        <f t="shared" si="9"/>
        <v>0</v>
      </c>
      <c r="I594" s="5" t="s">
        <v>1414</v>
      </c>
      <c r="J594" s="5" t="s">
        <v>1414</v>
      </c>
      <c r="K594" s="5" t="s">
        <v>1425</v>
      </c>
    </row>
    <row r="595" spans="2:11" x14ac:dyDescent="0.2">
      <c r="B595" s="5">
        <v>593</v>
      </c>
      <c r="C595" s="5" t="s">
        <v>1426</v>
      </c>
      <c r="D595" s="5" t="s">
        <v>832</v>
      </c>
      <c r="E595" s="5" t="s">
        <v>3</v>
      </c>
      <c r="F595" s="6">
        <v>0</v>
      </c>
      <c r="G595" s="7">
        <v>315370</v>
      </c>
      <c r="H595" s="7">
        <f t="shared" si="9"/>
        <v>0</v>
      </c>
      <c r="I595" s="5" t="s">
        <v>1414</v>
      </c>
      <c r="J595" s="5" t="s">
        <v>1414</v>
      </c>
      <c r="K595" s="5" t="s">
        <v>1425</v>
      </c>
    </row>
    <row r="596" spans="2:11" x14ac:dyDescent="0.2">
      <c r="B596" s="5">
        <v>594</v>
      </c>
      <c r="C596" s="5" t="s">
        <v>1427</v>
      </c>
      <c r="D596" s="5" t="s">
        <v>1428</v>
      </c>
      <c r="E596" s="5" t="s">
        <v>18</v>
      </c>
      <c r="F596" s="6">
        <v>0</v>
      </c>
      <c r="G596" s="7">
        <v>91360</v>
      </c>
      <c r="H596" s="7">
        <f t="shared" si="9"/>
        <v>0</v>
      </c>
      <c r="I596" s="5" t="s">
        <v>1414</v>
      </c>
      <c r="J596" s="5" t="s">
        <v>1414</v>
      </c>
      <c r="K596" s="5" t="s">
        <v>1324</v>
      </c>
    </row>
    <row r="597" spans="2:11" x14ac:dyDescent="0.2">
      <c r="B597" s="5">
        <v>595</v>
      </c>
      <c r="C597" s="5" t="s">
        <v>1429</v>
      </c>
      <c r="D597" s="5" t="s">
        <v>1430</v>
      </c>
      <c r="E597" s="5" t="s">
        <v>18</v>
      </c>
      <c r="F597" s="6">
        <v>0</v>
      </c>
      <c r="G597" s="7">
        <v>63150</v>
      </c>
      <c r="H597" s="7">
        <f t="shared" si="9"/>
        <v>0</v>
      </c>
      <c r="I597" s="5" t="s">
        <v>1414</v>
      </c>
      <c r="J597" s="5" t="s">
        <v>1414</v>
      </c>
      <c r="K597" s="5" t="s">
        <v>1431</v>
      </c>
    </row>
    <row r="598" spans="2:11" x14ac:dyDescent="0.2">
      <c r="B598" s="5">
        <v>596</v>
      </c>
      <c r="C598" s="5" t="s">
        <v>1432</v>
      </c>
      <c r="D598" s="5" t="s">
        <v>1433</v>
      </c>
      <c r="E598" s="5" t="s">
        <v>3</v>
      </c>
      <c r="F598" s="6">
        <v>0</v>
      </c>
      <c r="G598" s="7">
        <v>45000</v>
      </c>
      <c r="H598" s="7">
        <f t="shared" si="9"/>
        <v>0</v>
      </c>
      <c r="I598" s="5" t="s">
        <v>343</v>
      </c>
      <c r="J598" s="5" t="s">
        <v>343</v>
      </c>
      <c r="K598" s="5" t="s">
        <v>1434</v>
      </c>
    </row>
    <row r="599" spans="2:11" x14ac:dyDescent="0.2">
      <c r="B599" s="5">
        <v>597</v>
      </c>
      <c r="C599" s="5" t="s">
        <v>1435</v>
      </c>
      <c r="D599" s="5" t="s">
        <v>1436</v>
      </c>
      <c r="E599" s="5" t="s">
        <v>3</v>
      </c>
      <c r="F599" s="6">
        <v>0</v>
      </c>
      <c r="G599" s="7">
        <v>425000</v>
      </c>
      <c r="H599" s="7">
        <f t="shared" si="9"/>
        <v>0</v>
      </c>
      <c r="I599" s="5" t="s">
        <v>1437</v>
      </c>
      <c r="J599" s="5" t="s">
        <v>1370</v>
      </c>
      <c r="K599" s="5" t="s">
        <v>1438</v>
      </c>
    </row>
    <row r="600" spans="2:11" ht="30" x14ac:dyDescent="0.2">
      <c r="B600" s="5">
        <v>598</v>
      </c>
      <c r="C600" s="10" t="s">
        <v>1439</v>
      </c>
      <c r="D600" s="11" t="s">
        <v>1440</v>
      </c>
      <c r="E600" s="11" t="s">
        <v>3</v>
      </c>
      <c r="F600" s="6">
        <v>0</v>
      </c>
      <c r="G600" s="12">
        <v>335000</v>
      </c>
      <c r="H600" s="12"/>
      <c r="I600" s="13" t="s">
        <v>1437</v>
      </c>
      <c r="J600" s="14" t="s">
        <v>1370</v>
      </c>
      <c r="K600" s="15" t="s">
        <v>1441</v>
      </c>
    </row>
    <row r="601" spans="2:11" ht="15" x14ac:dyDescent="0.2">
      <c r="B601" s="5">
        <v>599</v>
      </c>
      <c r="C601" s="10" t="s">
        <v>1442</v>
      </c>
      <c r="D601" s="11" t="s">
        <v>1443</v>
      </c>
      <c r="E601" s="11" t="s">
        <v>3</v>
      </c>
      <c r="F601" s="6">
        <v>0</v>
      </c>
      <c r="G601" s="12">
        <v>150000</v>
      </c>
      <c r="H601" s="12"/>
      <c r="I601" s="13" t="s">
        <v>1437</v>
      </c>
      <c r="J601" s="14" t="s">
        <v>1370</v>
      </c>
      <c r="K601" s="15" t="s">
        <v>1444</v>
      </c>
    </row>
    <row r="602" spans="2:11" ht="15" x14ac:dyDescent="0.2">
      <c r="B602" s="5">
        <v>600</v>
      </c>
      <c r="C602" s="10" t="s">
        <v>1445</v>
      </c>
      <c r="D602" s="11" t="s">
        <v>1446</v>
      </c>
      <c r="E602" s="11" t="s">
        <v>3</v>
      </c>
      <c r="F602" s="6">
        <v>0</v>
      </c>
      <c r="G602" s="12">
        <v>120000</v>
      </c>
      <c r="H602" s="12"/>
      <c r="I602" s="13" t="s">
        <v>1437</v>
      </c>
      <c r="J602" s="14" t="s">
        <v>1370</v>
      </c>
      <c r="K602" s="15" t="s">
        <v>1447</v>
      </c>
    </row>
    <row r="603" spans="2:11" ht="15" x14ac:dyDescent="0.2">
      <c r="B603" s="5">
        <v>601</v>
      </c>
      <c r="C603" s="10" t="s">
        <v>1448</v>
      </c>
      <c r="D603" s="11" t="s">
        <v>1449</v>
      </c>
      <c r="E603" s="11" t="s">
        <v>3</v>
      </c>
      <c r="F603" s="6">
        <v>0</v>
      </c>
      <c r="G603" s="12">
        <v>340000</v>
      </c>
      <c r="H603" s="12"/>
      <c r="I603" s="13" t="s">
        <v>666</v>
      </c>
      <c r="J603" s="14" t="s">
        <v>666</v>
      </c>
      <c r="K603" s="15" t="s">
        <v>1450</v>
      </c>
    </row>
    <row r="604" spans="2:11" ht="15" x14ac:dyDescent="0.2">
      <c r="B604" s="5">
        <v>602</v>
      </c>
      <c r="C604" s="10" t="s">
        <v>1451</v>
      </c>
      <c r="D604" s="11" t="s">
        <v>1452</v>
      </c>
      <c r="E604" s="11" t="s">
        <v>3</v>
      </c>
      <c r="F604" s="6">
        <v>0</v>
      </c>
      <c r="G604" s="12">
        <v>400000</v>
      </c>
      <c r="H604" s="12"/>
      <c r="I604" s="13" t="s">
        <v>13</v>
      </c>
      <c r="J604" s="14" t="s">
        <v>13</v>
      </c>
      <c r="K604" s="15" t="s">
        <v>1453</v>
      </c>
    </row>
    <row r="605" spans="2:11" ht="15" x14ac:dyDescent="0.2">
      <c r="B605" s="5">
        <v>603</v>
      </c>
      <c r="C605" s="10" t="s">
        <v>1454</v>
      </c>
      <c r="D605" s="11" t="s">
        <v>1455</v>
      </c>
      <c r="E605" s="11" t="s">
        <v>1456</v>
      </c>
      <c r="F605" s="6">
        <v>0</v>
      </c>
      <c r="G605" s="12">
        <v>25500</v>
      </c>
      <c r="H605" s="12"/>
      <c r="I605" s="13" t="s">
        <v>666</v>
      </c>
      <c r="J605" s="14" t="s">
        <v>822</v>
      </c>
      <c r="K605" s="15" t="s">
        <v>1457</v>
      </c>
    </row>
    <row r="606" spans="2:11" ht="15" x14ac:dyDescent="0.2">
      <c r="B606" s="5">
        <v>604</v>
      </c>
      <c r="C606" s="10" t="s">
        <v>1458</v>
      </c>
      <c r="D606" s="11" t="s">
        <v>1459</v>
      </c>
      <c r="E606" s="11" t="s">
        <v>1456</v>
      </c>
      <c r="F606" s="6">
        <v>0</v>
      </c>
      <c r="G606" s="12">
        <v>24500</v>
      </c>
      <c r="H606" s="12"/>
      <c r="I606" s="13" t="s">
        <v>666</v>
      </c>
      <c r="J606" s="14" t="s">
        <v>822</v>
      </c>
      <c r="K606" s="15" t="s">
        <v>1457</v>
      </c>
    </row>
    <row r="607" spans="2:11" ht="15" x14ac:dyDescent="0.2">
      <c r="B607" s="5">
        <v>605</v>
      </c>
      <c r="C607" s="10" t="s">
        <v>1460</v>
      </c>
      <c r="D607" s="11" t="s">
        <v>1461</v>
      </c>
      <c r="E607" s="11" t="s">
        <v>1456</v>
      </c>
      <c r="F607" s="6">
        <v>0</v>
      </c>
      <c r="G607" s="12">
        <v>23500</v>
      </c>
      <c r="H607" s="12"/>
      <c r="I607" s="13" t="s">
        <v>666</v>
      </c>
      <c r="J607" s="14" t="s">
        <v>822</v>
      </c>
      <c r="K607" s="15" t="s">
        <v>1457</v>
      </c>
    </row>
    <row r="608" spans="2:11" ht="15" x14ac:dyDescent="0.2">
      <c r="B608" s="5">
        <v>606</v>
      </c>
      <c r="C608" s="10" t="s">
        <v>1462</v>
      </c>
      <c r="D608" s="11" t="s">
        <v>1463</v>
      </c>
      <c r="E608" s="11" t="s">
        <v>1456</v>
      </c>
      <c r="F608" s="6">
        <v>0</v>
      </c>
      <c r="G608" s="12">
        <v>22500</v>
      </c>
      <c r="H608" s="12"/>
      <c r="I608" s="13" t="s">
        <v>666</v>
      </c>
      <c r="J608" s="14" t="s">
        <v>822</v>
      </c>
      <c r="K608" s="15" t="s">
        <v>1457</v>
      </c>
    </row>
    <row r="609" spans="2:11" ht="15" x14ac:dyDescent="0.2">
      <c r="B609" s="5">
        <v>607</v>
      </c>
      <c r="C609" s="10" t="s">
        <v>1464</v>
      </c>
      <c r="D609" s="11" t="s">
        <v>1465</v>
      </c>
      <c r="E609" s="11" t="s">
        <v>1456</v>
      </c>
      <c r="F609" s="6">
        <v>0</v>
      </c>
      <c r="G609" s="12">
        <v>21500</v>
      </c>
      <c r="H609" s="12"/>
      <c r="I609" s="13" t="s">
        <v>666</v>
      </c>
      <c r="J609" s="14" t="s">
        <v>822</v>
      </c>
      <c r="K609" s="15" t="s">
        <v>1457</v>
      </c>
    </row>
    <row r="610" spans="2:11" ht="15" x14ac:dyDescent="0.2">
      <c r="B610" s="5">
        <v>608</v>
      </c>
      <c r="C610" s="10" t="s">
        <v>1466</v>
      </c>
      <c r="D610" s="11" t="s">
        <v>1467</v>
      </c>
      <c r="E610" s="11" t="s">
        <v>1456</v>
      </c>
      <c r="F610" s="6">
        <v>0</v>
      </c>
      <c r="G610" s="12">
        <v>20000</v>
      </c>
      <c r="H610" s="12"/>
      <c r="I610" s="13" t="s">
        <v>666</v>
      </c>
      <c r="J610" s="14" t="s">
        <v>822</v>
      </c>
      <c r="K610" s="15" t="s">
        <v>1457</v>
      </c>
    </row>
    <row r="611" spans="2:11" ht="15" x14ac:dyDescent="0.2">
      <c r="B611" s="5">
        <v>609</v>
      </c>
      <c r="C611" s="10" t="s">
        <v>1468</v>
      </c>
      <c r="D611" s="11" t="s">
        <v>1469</v>
      </c>
      <c r="E611" s="11" t="s">
        <v>1456</v>
      </c>
      <c r="F611" s="6">
        <v>0</v>
      </c>
      <c r="G611" s="12">
        <v>18500</v>
      </c>
      <c r="H611" s="12"/>
      <c r="I611" s="13" t="s">
        <v>666</v>
      </c>
      <c r="J611" s="14" t="s">
        <v>822</v>
      </c>
      <c r="K611" s="15" t="s">
        <v>1457</v>
      </c>
    </row>
    <row r="612" spans="2:11" ht="15" x14ac:dyDescent="0.2">
      <c r="B612" s="5">
        <v>610</v>
      </c>
      <c r="C612" s="10" t="s">
        <v>1470</v>
      </c>
      <c r="D612" s="11" t="s">
        <v>1471</v>
      </c>
      <c r="E612" s="11" t="s">
        <v>1456</v>
      </c>
      <c r="F612" s="6">
        <v>0</v>
      </c>
      <c r="G612" s="12">
        <v>17000</v>
      </c>
      <c r="H612" s="12"/>
      <c r="I612" s="13" t="s">
        <v>666</v>
      </c>
      <c r="J612" s="14" t="s">
        <v>822</v>
      </c>
      <c r="K612" s="15" t="s">
        <v>1457</v>
      </c>
    </row>
    <row r="613" spans="2:11" ht="15" x14ac:dyDescent="0.2">
      <c r="B613" s="5">
        <v>611</v>
      </c>
      <c r="C613" s="10" t="s">
        <v>1472</v>
      </c>
      <c r="D613" s="11" t="s">
        <v>1473</v>
      </c>
      <c r="E613" s="11" t="s">
        <v>1456</v>
      </c>
      <c r="F613" s="6">
        <v>0</v>
      </c>
      <c r="G613" s="12">
        <v>29000</v>
      </c>
      <c r="H613" s="12"/>
      <c r="I613" s="13" t="s">
        <v>666</v>
      </c>
      <c r="J613" s="14" t="s">
        <v>822</v>
      </c>
      <c r="K613" s="15" t="s">
        <v>1474</v>
      </c>
    </row>
    <row r="614" spans="2:11" ht="15" x14ac:dyDescent="0.2">
      <c r="B614" s="5">
        <v>612</v>
      </c>
      <c r="C614" s="10" t="s">
        <v>1475</v>
      </c>
      <c r="D614" s="11" t="s">
        <v>1476</v>
      </c>
      <c r="E614" s="11" t="s">
        <v>1456</v>
      </c>
      <c r="F614" s="6">
        <v>0</v>
      </c>
      <c r="G614" s="12">
        <v>27500</v>
      </c>
      <c r="H614" s="12"/>
      <c r="I614" s="13" t="s">
        <v>666</v>
      </c>
      <c r="J614" s="14" t="s">
        <v>822</v>
      </c>
      <c r="K614" s="15" t="s">
        <v>1474</v>
      </c>
    </row>
    <row r="615" spans="2:11" ht="15" x14ac:dyDescent="0.2">
      <c r="B615" s="5">
        <v>613</v>
      </c>
      <c r="C615" s="10" t="s">
        <v>1477</v>
      </c>
      <c r="D615" s="11" t="s">
        <v>1478</v>
      </c>
      <c r="E615" s="11" t="s">
        <v>1456</v>
      </c>
      <c r="F615" s="6">
        <v>0</v>
      </c>
      <c r="G615" s="12">
        <v>26000</v>
      </c>
      <c r="H615" s="12"/>
      <c r="I615" s="13" t="s">
        <v>666</v>
      </c>
      <c r="J615" s="14" t="s">
        <v>822</v>
      </c>
      <c r="K615" s="15" t="s">
        <v>1474</v>
      </c>
    </row>
    <row r="616" spans="2:11" ht="15" x14ac:dyDescent="0.2">
      <c r="B616" s="5">
        <v>614</v>
      </c>
      <c r="C616" s="10" t="s">
        <v>1479</v>
      </c>
      <c r="D616" s="11" t="s">
        <v>1480</v>
      </c>
      <c r="E616" s="11" t="s">
        <v>1456</v>
      </c>
      <c r="F616" s="6">
        <v>0</v>
      </c>
      <c r="G616" s="12">
        <v>24500</v>
      </c>
      <c r="H616" s="12"/>
      <c r="I616" s="13" t="s">
        <v>666</v>
      </c>
      <c r="J616" s="14" t="s">
        <v>822</v>
      </c>
      <c r="K616" s="15" t="s">
        <v>1474</v>
      </c>
    </row>
    <row r="617" spans="2:11" ht="15" x14ac:dyDescent="0.2">
      <c r="B617" s="5">
        <v>615</v>
      </c>
      <c r="C617" s="10" t="s">
        <v>1481</v>
      </c>
      <c r="D617" s="11" t="s">
        <v>1482</v>
      </c>
      <c r="E617" s="11" t="s">
        <v>1456</v>
      </c>
      <c r="F617" s="6">
        <v>0</v>
      </c>
      <c r="G617" s="12">
        <v>23000</v>
      </c>
      <c r="H617" s="12"/>
      <c r="I617" s="13" t="s">
        <v>666</v>
      </c>
      <c r="J617" s="14" t="s">
        <v>822</v>
      </c>
      <c r="K617" s="15" t="s">
        <v>1474</v>
      </c>
    </row>
    <row r="618" spans="2:11" ht="15" x14ac:dyDescent="0.2">
      <c r="B618" s="5">
        <v>616</v>
      </c>
      <c r="C618" s="10" t="s">
        <v>1483</v>
      </c>
      <c r="D618" s="11" t="s">
        <v>1484</v>
      </c>
      <c r="E618" s="11" t="s">
        <v>1456</v>
      </c>
      <c r="F618" s="6">
        <v>0</v>
      </c>
      <c r="G618" s="12">
        <v>21500</v>
      </c>
      <c r="H618" s="12"/>
      <c r="I618" s="13" t="s">
        <v>666</v>
      </c>
      <c r="J618" s="14" t="s">
        <v>822</v>
      </c>
      <c r="K618" s="15" t="s">
        <v>1474</v>
      </c>
    </row>
    <row r="619" spans="2:11" ht="15" x14ac:dyDescent="0.2">
      <c r="B619" s="5">
        <v>617</v>
      </c>
      <c r="C619" s="10" t="s">
        <v>1485</v>
      </c>
      <c r="D619" s="11" t="s">
        <v>1486</v>
      </c>
      <c r="E619" s="11" t="s">
        <v>1456</v>
      </c>
      <c r="F619" s="6">
        <v>0</v>
      </c>
      <c r="G619" s="12">
        <v>19500</v>
      </c>
      <c r="H619" s="12"/>
      <c r="I619" s="13" t="s">
        <v>666</v>
      </c>
      <c r="J619" s="14" t="s">
        <v>822</v>
      </c>
      <c r="K619" s="15" t="s">
        <v>1474</v>
      </c>
    </row>
    <row r="620" spans="2:11" ht="15" x14ac:dyDescent="0.2">
      <c r="B620" s="5">
        <v>618</v>
      </c>
      <c r="C620" s="10" t="s">
        <v>1487</v>
      </c>
      <c r="D620" s="11" t="s">
        <v>1488</v>
      </c>
      <c r="E620" s="11" t="s">
        <v>1456</v>
      </c>
      <c r="F620" s="6">
        <v>0</v>
      </c>
      <c r="G620" s="12">
        <v>17500</v>
      </c>
      <c r="H620" s="12"/>
      <c r="I620" s="13" t="s">
        <v>666</v>
      </c>
      <c r="J620" s="14" t="s">
        <v>822</v>
      </c>
      <c r="K620" s="15" t="s">
        <v>1474</v>
      </c>
    </row>
    <row r="621" spans="2:11" ht="15" x14ac:dyDescent="0.2">
      <c r="B621" s="5">
        <v>619</v>
      </c>
      <c r="C621" s="10" t="s">
        <v>1489</v>
      </c>
      <c r="D621" s="11" t="s">
        <v>1490</v>
      </c>
      <c r="E621" s="11" t="s">
        <v>1456</v>
      </c>
      <c r="F621" s="6">
        <v>0</v>
      </c>
      <c r="G621" s="12">
        <v>30000</v>
      </c>
      <c r="H621" s="12"/>
      <c r="I621" s="13" t="s">
        <v>666</v>
      </c>
      <c r="J621" s="14" t="s">
        <v>822</v>
      </c>
      <c r="K621" s="15" t="s">
        <v>1457</v>
      </c>
    </row>
    <row r="622" spans="2:11" ht="15" x14ac:dyDescent="0.2">
      <c r="B622" s="5">
        <v>620</v>
      </c>
      <c r="C622" s="10" t="s">
        <v>1491</v>
      </c>
      <c r="D622" s="11" t="s">
        <v>1492</v>
      </c>
      <c r="E622" s="11" t="s">
        <v>1456</v>
      </c>
      <c r="F622" s="6">
        <v>0</v>
      </c>
      <c r="G622" s="12">
        <v>28500</v>
      </c>
      <c r="H622" s="12"/>
      <c r="I622" s="13" t="s">
        <v>666</v>
      </c>
      <c r="J622" s="14" t="s">
        <v>822</v>
      </c>
      <c r="K622" s="15" t="s">
        <v>1457</v>
      </c>
    </row>
    <row r="623" spans="2:11" ht="15" x14ac:dyDescent="0.2">
      <c r="B623" s="5">
        <v>621</v>
      </c>
      <c r="C623" s="10" t="s">
        <v>1493</v>
      </c>
      <c r="D623" s="11" t="s">
        <v>1494</v>
      </c>
      <c r="E623" s="11" t="s">
        <v>1456</v>
      </c>
      <c r="F623" s="6">
        <v>0</v>
      </c>
      <c r="G623" s="12">
        <v>27000</v>
      </c>
      <c r="H623" s="12"/>
      <c r="I623" s="13" t="s">
        <v>666</v>
      </c>
      <c r="J623" s="14" t="s">
        <v>822</v>
      </c>
      <c r="K623" s="15" t="s">
        <v>1457</v>
      </c>
    </row>
    <row r="624" spans="2:11" ht="15" x14ac:dyDescent="0.2">
      <c r="B624" s="5">
        <v>622</v>
      </c>
      <c r="C624" s="10" t="s">
        <v>1495</v>
      </c>
      <c r="D624" s="11" t="s">
        <v>1496</v>
      </c>
      <c r="E624" s="11" t="s">
        <v>1456</v>
      </c>
      <c r="F624" s="6">
        <v>0</v>
      </c>
      <c r="G624" s="12">
        <v>25500</v>
      </c>
      <c r="H624" s="12"/>
      <c r="I624" s="13" t="s">
        <v>666</v>
      </c>
      <c r="J624" s="14" t="s">
        <v>822</v>
      </c>
      <c r="K624" s="15" t="s">
        <v>1457</v>
      </c>
    </row>
    <row r="625" spans="2:11" ht="15" x14ac:dyDescent="0.2">
      <c r="B625" s="5">
        <v>623</v>
      </c>
      <c r="C625" s="10" t="s">
        <v>1497</v>
      </c>
      <c r="D625" s="11" t="s">
        <v>1498</v>
      </c>
      <c r="E625" s="11" t="s">
        <v>1456</v>
      </c>
      <c r="F625" s="6">
        <v>0</v>
      </c>
      <c r="G625" s="12">
        <v>24000</v>
      </c>
      <c r="H625" s="12"/>
      <c r="I625" s="13" t="s">
        <v>666</v>
      </c>
      <c r="J625" s="14" t="s">
        <v>822</v>
      </c>
      <c r="K625" s="15" t="s">
        <v>1457</v>
      </c>
    </row>
    <row r="626" spans="2:11" ht="15" x14ac:dyDescent="0.2">
      <c r="B626" s="5">
        <v>624</v>
      </c>
      <c r="C626" s="10" t="s">
        <v>1499</v>
      </c>
      <c r="D626" s="11" t="s">
        <v>1500</v>
      </c>
      <c r="E626" s="11" t="s">
        <v>1456</v>
      </c>
      <c r="F626" s="6">
        <v>0</v>
      </c>
      <c r="G626" s="12">
        <v>22500</v>
      </c>
      <c r="H626" s="12"/>
      <c r="I626" s="13" t="s">
        <v>666</v>
      </c>
      <c r="J626" s="14" t="s">
        <v>822</v>
      </c>
      <c r="K626" s="15" t="s">
        <v>1457</v>
      </c>
    </row>
    <row r="627" spans="2:11" ht="15" x14ac:dyDescent="0.2">
      <c r="B627" s="5">
        <v>625</v>
      </c>
      <c r="C627" s="10" t="s">
        <v>1501</v>
      </c>
      <c r="D627" s="11" t="s">
        <v>1502</v>
      </c>
      <c r="E627" s="11" t="s">
        <v>1456</v>
      </c>
      <c r="F627" s="6">
        <v>0</v>
      </c>
      <c r="G627" s="12">
        <v>20500</v>
      </c>
      <c r="H627" s="12"/>
      <c r="I627" s="13" t="s">
        <v>666</v>
      </c>
      <c r="J627" s="14" t="s">
        <v>822</v>
      </c>
      <c r="K627" s="15" t="s">
        <v>1457</v>
      </c>
    </row>
    <row r="628" spans="2:11" ht="15" x14ac:dyDescent="0.2">
      <c r="B628" s="5">
        <v>626</v>
      </c>
      <c r="C628" s="10" t="s">
        <v>1503</v>
      </c>
      <c r="D628" s="11" t="s">
        <v>1504</v>
      </c>
      <c r="E628" s="11" t="s">
        <v>1456</v>
      </c>
      <c r="F628" s="6">
        <v>0</v>
      </c>
      <c r="G628" s="12">
        <v>18500</v>
      </c>
      <c r="H628" s="12"/>
      <c r="I628" s="13" t="s">
        <v>666</v>
      </c>
      <c r="J628" s="14" t="s">
        <v>822</v>
      </c>
      <c r="K628" s="15" t="s">
        <v>1457</v>
      </c>
    </row>
    <row r="629" spans="2:11" ht="15" x14ac:dyDescent="0.2">
      <c r="B629" s="5">
        <v>627</v>
      </c>
      <c r="C629" s="10" t="s">
        <v>1505</v>
      </c>
      <c r="D629" s="11" t="s">
        <v>1506</v>
      </c>
      <c r="E629" s="11" t="s">
        <v>1456</v>
      </c>
      <c r="F629" s="6">
        <v>0</v>
      </c>
      <c r="G629" s="12">
        <v>36500</v>
      </c>
      <c r="H629" s="12"/>
      <c r="I629" s="13" t="s">
        <v>666</v>
      </c>
      <c r="J629" s="14" t="s">
        <v>822</v>
      </c>
      <c r="K629" s="15" t="s">
        <v>1474</v>
      </c>
    </row>
    <row r="630" spans="2:11" ht="15" x14ac:dyDescent="0.2">
      <c r="B630" s="5">
        <v>628</v>
      </c>
      <c r="C630" s="10" t="s">
        <v>1507</v>
      </c>
      <c r="D630" s="11" t="s">
        <v>1508</v>
      </c>
      <c r="E630" s="11" t="s">
        <v>1456</v>
      </c>
      <c r="F630" s="6">
        <v>0</v>
      </c>
      <c r="G630" s="12">
        <v>35000</v>
      </c>
      <c r="H630" s="12"/>
      <c r="I630" s="13" t="s">
        <v>666</v>
      </c>
      <c r="J630" s="14" t="s">
        <v>822</v>
      </c>
      <c r="K630" s="15" t="s">
        <v>1474</v>
      </c>
    </row>
    <row r="631" spans="2:11" ht="15" x14ac:dyDescent="0.2">
      <c r="B631" s="5">
        <v>629</v>
      </c>
      <c r="C631" s="10" t="s">
        <v>1509</v>
      </c>
      <c r="D631" s="11" t="s">
        <v>1510</v>
      </c>
      <c r="E631" s="11" t="s">
        <v>1456</v>
      </c>
      <c r="F631" s="6">
        <v>0</v>
      </c>
      <c r="G631" s="12">
        <v>33500</v>
      </c>
      <c r="H631" s="12"/>
      <c r="I631" s="13" t="s">
        <v>666</v>
      </c>
      <c r="J631" s="14" t="s">
        <v>822</v>
      </c>
      <c r="K631" s="15" t="s">
        <v>1474</v>
      </c>
    </row>
    <row r="632" spans="2:11" ht="15" x14ac:dyDescent="0.2">
      <c r="B632" s="5">
        <v>630</v>
      </c>
      <c r="C632" s="10" t="s">
        <v>1511</v>
      </c>
      <c r="D632" s="11" t="s">
        <v>1512</v>
      </c>
      <c r="E632" s="11" t="s">
        <v>1456</v>
      </c>
      <c r="F632" s="6">
        <v>0</v>
      </c>
      <c r="G632" s="12">
        <v>32000</v>
      </c>
      <c r="H632" s="12"/>
      <c r="I632" s="13" t="s">
        <v>666</v>
      </c>
      <c r="J632" s="14" t="s">
        <v>822</v>
      </c>
      <c r="K632" s="15" t="s">
        <v>1474</v>
      </c>
    </row>
    <row r="633" spans="2:11" ht="15" x14ac:dyDescent="0.2">
      <c r="B633" s="5">
        <v>631</v>
      </c>
      <c r="C633" s="10" t="s">
        <v>1513</v>
      </c>
      <c r="D633" s="11" t="s">
        <v>1514</v>
      </c>
      <c r="E633" s="11" t="s">
        <v>1456</v>
      </c>
      <c r="F633" s="6">
        <v>0</v>
      </c>
      <c r="G633" s="12">
        <v>30500</v>
      </c>
      <c r="H633" s="12"/>
      <c r="I633" s="13" t="s">
        <v>666</v>
      </c>
      <c r="J633" s="14" t="s">
        <v>822</v>
      </c>
      <c r="K633" s="15" t="s">
        <v>1474</v>
      </c>
    </row>
    <row r="634" spans="2:11" ht="15" x14ac:dyDescent="0.2">
      <c r="B634" s="5">
        <v>632</v>
      </c>
      <c r="C634" s="10" t="s">
        <v>1515</v>
      </c>
      <c r="D634" s="11" t="s">
        <v>1516</v>
      </c>
      <c r="E634" s="11" t="s">
        <v>1456</v>
      </c>
      <c r="F634" s="6">
        <v>0</v>
      </c>
      <c r="G634" s="12">
        <v>29000</v>
      </c>
      <c r="H634" s="12"/>
      <c r="I634" s="13" t="s">
        <v>666</v>
      </c>
      <c r="J634" s="14" t="s">
        <v>822</v>
      </c>
      <c r="K634" s="15" t="s">
        <v>1474</v>
      </c>
    </row>
    <row r="635" spans="2:11" ht="15" x14ac:dyDescent="0.2">
      <c r="B635" s="5">
        <v>633</v>
      </c>
      <c r="C635" s="10" t="s">
        <v>1517</v>
      </c>
      <c r="D635" s="11" t="s">
        <v>1518</v>
      </c>
      <c r="E635" s="11" t="s">
        <v>1456</v>
      </c>
      <c r="F635" s="6">
        <v>0</v>
      </c>
      <c r="G635" s="12">
        <v>27000</v>
      </c>
      <c r="H635" s="12"/>
      <c r="I635" s="13" t="s">
        <v>666</v>
      </c>
      <c r="J635" s="14" t="s">
        <v>822</v>
      </c>
      <c r="K635" s="15" t="s">
        <v>1474</v>
      </c>
    </row>
    <row r="636" spans="2:11" ht="15" x14ac:dyDescent="0.2">
      <c r="B636" s="5">
        <v>634</v>
      </c>
      <c r="C636" s="10" t="s">
        <v>1519</v>
      </c>
      <c r="D636" s="11" t="s">
        <v>1520</v>
      </c>
      <c r="E636" s="11" t="s">
        <v>1456</v>
      </c>
      <c r="F636" s="6">
        <v>0</v>
      </c>
      <c r="G636" s="12">
        <v>25000</v>
      </c>
      <c r="H636" s="12"/>
      <c r="I636" s="13" t="s">
        <v>666</v>
      </c>
      <c r="J636" s="14" t="s">
        <v>822</v>
      </c>
      <c r="K636" s="15" t="s">
        <v>1474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210B5-0C58-44BD-BC09-6B633F97D442}">
  <sheetPr filterMode="1">
    <tabColor rgb="FF92D050"/>
  </sheetPr>
  <dimension ref="B2:R645"/>
  <sheetViews>
    <sheetView topLeftCell="A142" workbookViewId="0">
      <selection activeCell="D602" sqref="D602"/>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
        <v>1521</v>
      </c>
      <c r="E2" s="113" t="s">
        <v>1522</v>
      </c>
      <c r="F2" s="113"/>
      <c r="G2" s="113" t="s">
        <v>1523</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8"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ref="H9:H72" si="1">IF(F9&lt;&gt;"",G9*F9,0)</f>
        <v>0</v>
      </c>
      <c r="I9" s="5" t="s">
        <v>13</v>
      </c>
      <c r="J9" s="5" t="s">
        <v>14</v>
      </c>
      <c r="K9" s="5"/>
    </row>
    <row r="10" spans="2:11" x14ac:dyDescent="0.2">
      <c r="B10" s="5">
        <v>6</v>
      </c>
      <c r="C10" s="16" t="s">
        <v>28</v>
      </c>
      <c r="D10" s="5" t="s">
        <v>29</v>
      </c>
      <c r="E10" s="5" t="s">
        <v>18</v>
      </c>
      <c r="F10" s="6">
        <v>0</v>
      </c>
      <c r="G10" s="7">
        <v>21590</v>
      </c>
      <c r="H10" s="7">
        <f t="shared" si="1"/>
        <v>0</v>
      </c>
      <c r="I10" s="5" t="s">
        <v>13</v>
      </c>
      <c r="J10" s="5" t="s">
        <v>14</v>
      </c>
      <c r="K10" s="5"/>
    </row>
    <row r="11" spans="2:11" x14ac:dyDescent="0.2">
      <c r="B11" s="5">
        <v>7</v>
      </c>
      <c r="C11" s="16" t="s">
        <v>30</v>
      </c>
      <c r="D11" s="5" t="s">
        <v>31</v>
      </c>
      <c r="E11" s="5" t="s">
        <v>18</v>
      </c>
      <c r="F11" s="6"/>
      <c r="G11" s="7">
        <v>24650</v>
      </c>
      <c r="H11" s="7">
        <f t="shared" si="1"/>
        <v>0</v>
      </c>
      <c r="I11" s="5" t="s">
        <v>13</v>
      </c>
      <c r="J11" s="5" t="s">
        <v>14</v>
      </c>
      <c r="K11" s="5"/>
    </row>
    <row r="12" spans="2:11" x14ac:dyDescent="0.2">
      <c r="B12" s="5">
        <v>8</v>
      </c>
      <c r="C12" s="16" t="s">
        <v>32</v>
      </c>
      <c r="D12" s="5" t="s">
        <v>33</v>
      </c>
      <c r="E12" s="5" t="s">
        <v>18</v>
      </c>
      <c r="F12" s="6">
        <v>0</v>
      </c>
      <c r="G12" s="7">
        <v>27570</v>
      </c>
      <c r="H12" s="7">
        <f t="shared" si="1"/>
        <v>0</v>
      </c>
      <c r="I12" s="5" t="s">
        <v>13</v>
      </c>
      <c r="J12" s="5" t="s">
        <v>14</v>
      </c>
      <c r="K12" s="5"/>
    </row>
    <row r="13" spans="2:11" x14ac:dyDescent="0.2">
      <c r="B13" s="5">
        <v>9</v>
      </c>
      <c r="C13" s="16" t="s">
        <v>34</v>
      </c>
      <c r="D13" s="5" t="s">
        <v>35</v>
      </c>
      <c r="E13" s="5" t="s">
        <v>18</v>
      </c>
      <c r="F13" s="6">
        <v>0</v>
      </c>
      <c r="G13" s="7">
        <v>30410</v>
      </c>
      <c r="H13" s="7">
        <f t="shared" si="1"/>
        <v>0</v>
      </c>
      <c r="I13" s="5" t="s">
        <v>13</v>
      </c>
      <c r="J13" s="5" t="s">
        <v>14</v>
      </c>
      <c r="K13" s="5"/>
    </row>
    <row r="14" spans="2:11" x14ac:dyDescent="0.2">
      <c r="B14" s="5">
        <v>10</v>
      </c>
      <c r="C14" s="16" t="s">
        <v>36</v>
      </c>
      <c r="D14" s="5" t="s">
        <v>37</v>
      </c>
      <c r="E14" s="5" t="s">
        <v>18</v>
      </c>
      <c r="F14" s="6">
        <v>0</v>
      </c>
      <c r="G14" s="7">
        <v>11400</v>
      </c>
      <c r="H14" s="7">
        <f t="shared" si="1"/>
        <v>0</v>
      </c>
      <c r="I14" s="5" t="s">
        <v>13</v>
      </c>
      <c r="J14" s="5" t="s">
        <v>14</v>
      </c>
      <c r="K14" s="5"/>
    </row>
    <row r="15" spans="2:11" x14ac:dyDescent="0.2">
      <c r="B15" s="5">
        <v>11</v>
      </c>
      <c r="C15" s="16" t="s">
        <v>38</v>
      </c>
      <c r="D15" s="5" t="s">
        <v>39</v>
      </c>
      <c r="E15" s="5" t="s">
        <v>18</v>
      </c>
      <c r="F15" s="6">
        <v>0</v>
      </c>
      <c r="G15" s="7">
        <v>13820</v>
      </c>
      <c r="H15" s="7">
        <f t="shared" si="1"/>
        <v>0</v>
      </c>
      <c r="I15" s="5" t="s">
        <v>13</v>
      </c>
      <c r="J15" s="5" t="s">
        <v>14</v>
      </c>
      <c r="K15" s="5"/>
    </row>
    <row r="16" spans="2:11" x14ac:dyDescent="0.2">
      <c r="B16" s="5">
        <v>12</v>
      </c>
      <c r="C16" s="16" t="s">
        <v>40</v>
      </c>
      <c r="D16" s="5" t="s">
        <v>41</v>
      </c>
      <c r="E16" s="5" t="s">
        <v>18</v>
      </c>
      <c r="F16" s="6">
        <v>0</v>
      </c>
      <c r="G16" s="7">
        <v>16580</v>
      </c>
      <c r="H16" s="7">
        <f t="shared" si="1"/>
        <v>0</v>
      </c>
      <c r="I16" s="5" t="s">
        <v>13</v>
      </c>
      <c r="J16" s="5" t="s">
        <v>14</v>
      </c>
      <c r="K16" s="5"/>
    </row>
    <row r="17" spans="2:11" x14ac:dyDescent="0.2">
      <c r="B17" s="5">
        <v>13</v>
      </c>
      <c r="C17" s="16" t="s">
        <v>42</v>
      </c>
      <c r="D17" s="5" t="s">
        <v>43</v>
      </c>
      <c r="E17" s="5" t="s">
        <v>18</v>
      </c>
      <c r="F17" s="6">
        <v>0</v>
      </c>
      <c r="G17" s="7">
        <v>18540</v>
      </c>
      <c r="H17" s="7">
        <f t="shared" si="1"/>
        <v>0</v>
      </c>
      <c r="I17" s="5" t="s">
        <v>13</v>
      </c>
      <c r="J17" s="5" t="s">
        <v>14</v>
      </c>
      <c r="K17" s="5"/>
    </row>
    <row r="18" spans="2:11" x14ac:dyDescent="0.2">
      <c r="B18" s="5">
        <v>14</v>
      </c>
      <c r="C18" s="16" t="s">
        <v>44</v>
      </c>
      <c r="D18" s="5" t="s">
        <v>45</v>
      </c>
      <c r="E18" s="5" t="s">
        <v>18</v>
      </c>
      <c r="F18" s="6">
        <v>0</v>
      </c>
      <c r="G18" s="7">
        <v>20830</v>
      </c>
      <c r="H18" s="7">
        <f t="shared" si="1"/>
        <v>0</v>
      </c>
      <c r="I18" s="5" t="s">
        <v>13</v>
      </c>
      <c r="J18" s="5" t="s">
        <v>14</v>
      </c>
      <c r="K18" s="5"/>
    </row>
    <row r="19" spans="2:11" x14ac:dyDescent="0.2">
      <c r="B19" s="5">
        <v>15</v>
      </c>
      <c r="C19" s="16" t="s">
        <v>46</v>
      </c>
      <c r="D19" s="5" t="s">
        <v>47</v>
      </c>
      <c r="E19" s="5" t="s">
        <v>18</v>
      </c>
      <c r="F19" s="6">
        <v>0</v>
      </c>
      <c r="G19" s="7">
        <v>22020</v>
      </c>
      <c r="H19" s="7">
        <f t="shared" si="1"/>
        <v>0</v>
      </c>
      <c r="I19" s="5" t="s">
        <v>13</v>
      </c>
      <c r="J19" s="5" t="s">
        <v>14</v>
      </c>
      <c r="K19" s="5"/>
    </row>
    <row r="20" spans="2:11" x14ac:dyDescent="0.2">
      <c r="B20" s="5">
        <v>16</v>
      </c>
      <c r="C20" s="16" t="s">
        <v>48</v>
      </c>
      <c r="D20" s="5" t="s">
        <v>49</v>
      </c>
      <c r="E20" s="5" t="s">
        <v>18</v>
      </c>
      <c r="F20" s="6">
        <v>0</v>
      </c>
      <c r="G20" s="7">
        <v>10340</v>
      </c>
      <c r="H20" s="7">
        <f t="shared" si="1"/>
        <v>0</v>
      </c>
      <c r="I20" s="5" t="s">
        <v>13</v>
      </c>
      <c r="J20" s="5" t="s">
        <v>14</v>
      </c>
      <c r="K20" s="5"/>
    </row>
    <row r="21" spans="2:11" x14ac:dyDescent="0.2">
      <c r="B21" s="5">
        <v>17</v>
      </c>
      <c r="C21" s="16" t="s">
        <v>50</v>
      </c>
      <c r="D21" s="5" t="s">
        <v>51</v>
      </c>
      <c r="E21" s="5" t="s">
        <v>18</v>
      </c>
      <c r="F21" s="6">
        <v>0</v>
      </c>
      <c r="G21" s="7">
        <v>12080</v>
      </c>
      <c r="H21" s="7">
        <f t="shared" si="1"/>
        <v>0</v>
      </c>
      <c r="I21" s="5" t="s">
        <v>13</v>
      </c>
      <c r="J21" s="5" t="s">
        <v>14</v>
      </c>
      <c r="K21" s="5"/>
    </row>
    <row r="22" spans="2:11" x14ac:dyDescent="0.2">
      <c r="B22" s="5">
        <v>18</v>
      </c>
      <c r="C22" s="16" t="s">
        <v>52</v>
      </c>
      <c r="D22" s="5" t="s">
        <v>53</v>
      </c>
      <c r="E22" s="5" t="s">
        <v>18</v>
      </c>
      <c r="F22" s="6">
        <v>0</v>
      </c>
      <c r="G22" s="7">
        <v>14030</v>
      </c>
      <c r="H22" s="7">
        <f t="shared" si="1"/>
        <v>0</v>
      </c>
      <c r="I22" s="5" t="s">
        <v>13</v>
      </c>
      <c r="J22" s="5" t="s">
        <v>14</v>
      </c>
      <c r="K22" s="5"/>
    </row>
    <row r="23" spans="2:11" x14ac:dyDescent="0.2">
      <c r="B23" s="5">
        <v>19</v>
      </c>
      <c r="C23" s="16" t="s">
        <v>54</v>
      </c>
      <c r="D23" s="5" t="s">
        <v>55</v>
      </c>
      <c r="E23" s="5" t="s">
        <v>18</v>
      </c>
      <c r="F23" s="6">
        <v>250</v>
      </c>
      <c r="G23" s="7">
        <v>16020</v>
      </c>
      <c r="H23" s="7">
        <f t="shared" si="1"/>
        <v>4005000</v>
      </c>
      <c r="I23" s="5" t="s">
        <v>13</v>
      </c>
      <c r="J23" s="5" t="s">
        <v>14</v>
      </c>
      <c r="K23" s="5"/>
    </row>
    <row r="24" spans="2:11" x14ac:dyDescent="0.2">
      <c r="B24" s="5">
        <v>20</v>
      </c>
      <c r="C24" s="16" t="s">
        <v>56</v>
      </c>
      <c r="D24" s="5" t="s">
        <v>57</v>
      </c>
      <c r="E24" s="5" t="s">
        <v>18</v>
      </c>
      <c r="F24" s="6">
        <v>0</v>
      </c>
      <c r="G24" s="7">
        <v>17920</v>
      </c>
      <c r="H24" s="7">
        <f t="shared" si="1"/>
        <v>0</v>
      </c>
      <c r="I24" s="5" t="s">
        <v>13</v>
      </c>
      <c r="J24" s="5" t="s">
        <v>14</v>
      </c>
      <c r="K24" s="5"/>
    </row>
    <row r="25" spans="2:11" x14ac:dyDescent="0.2">
      <c r="B25" s="5">
        <v>21</v>
      </c>
      <c r="C25" s="16" t="s">
        <v>58</v>
      </c>
      <c r="D25" s="5" t="s">
        <v>59</v>
      </c>
      <c r="E25" s="5" t="s">
        <v>18</v>
      </c>
      <c r="F25" s="6">
        <v>0</v>
      </c>
      <c r="G25" s="7">
        <v>19760</v>
      </c>
      <c r="H25" s="7">
        <f t="shared" si="1"/>
        <v>0</v>
      </c>
      <c r="I25" s="5" t="s">
        <v>13</v>
      </c>
      <c r="J25" s="5" t="s">
        <v>14</v>
      </c>
      <c r="K25" s="5"/>
    </row>
    <row r="26" spans="2:11" x14ac:dyDescent="0.2">
      <c r="B26" s="5">
        <v>22</v>
      </c>
      <c r="C26" s="16" t="s">
        <v>60</v>
      </c>
      <c r="D26" s="5" t="s">
        <v>61</v>
      </c>
      <c r="E26" s="5" t="s">
        <v>18</v>
      </c>
      <c r="F26" s="6">
        <v>0</v>
      </c>
      <c r="G26" s="7">
        <v>7410</v>
      </c>
      <c r="H26" s="7">
        <f t="shared" si="1"/>
        <v>0</v>
      </c>
      <c r="I26" s="5" t="s">
        <v>13</v>
      </c>
      <c r="J26" s="5" t="s">
        <v>14</v>
      </c>
      <c r="K26" s="5"/>
    </row>
    <row r="27" spans="2:11" x14ac:dyDescent="0.2">
      <c r="B27" s="5">
        <v>23</v>
      </c>
      <c r="C27" s="16" t="s">
        <v>62</v>
      </c>
      <c r="D27" s="5" t="s">
        <v>63</v>
      </c>
      <c r="E27" s="5" t="s">
        <v>18</v>
      </c>
      <c r="F27" s="6">
        <v>0</v>
      </c>
      <c r="G27" s="7">
        <v>8980</v>
      </c>
      <c r="H27" s="7">
        <f t="shared" si="1"/>
        <v>0</v>
      </c>
      <c r="I27" s="5" t="s">
        <v>13</v>
      </c>
      <c r="J27" s="5" t="s">
        <v>14</v>
      </c>
      <c r="K27" s="5"/>
    </row>
    <row r="28" spans="2:11" x14ac:dyDescent="0.2">
      <c r="B28" s="5">
        <v>24</v>
      </c>
      <c r="C28" s="16" t="s">
        <v>64</v>
      </c>
      <c r="D28" s="5" t="s">
        <v>65</v>
      </c>
      <c r="E28" s="5" t="s">
        <v>18</v>
      </c>
      <c r="F28" s="6">
        <v>0</v>
      </c>
      <c r="G28" s="7">
        <v>10780</v>
      </c>
      <c r="H28" s="7">
        <f t="shared" si="1"/>
        <v>0</v>
      </c>
      <c r="I28" s="5" t="s">
        <v>13</v>
      </c>
      <c r="J28" s="5" t="s">
        <v>14</v>
      </c>
      <c r="K28" s="5"/>
    </row>
    <row r="29" spans="2:11" x14ac:dyDescent="0.2">
      <c r="B29" s="5">
        <v>25</v>
      </c>
      <c r="C29" s="16" t="s">
        <v>66</v>
      </c>
      <c r="D29" s="5" t="s">
        <v>67</v>
      </c>
      <c r="E29" s="5" t="s">
        <v>18</v>
      </c>
      <c r="F29" s="6">
        <v>0</v>
      </c>
      <c r="G29" s="7">
        <v>12050</v>
      </c>
      <c r="H29" s="7">
        <f t="shared" si="1"/>
        <v>0</v>
      </c>
      <c r="I29" s="5" t="s">
        <v>13</v>
      </c>
      <c r="J29" s="5" t="s">
        <v>14</v>
      </c>
      <c r="K29" s="5"/>
    </row>
    <row r="30" spans="2:11" x14ac:dyDescent="0.2">
      <c r="B30" s="5">
        <v>26</v>
      </c>
      <c r="C30" s="16" t="s">
        <v>68</v>
      </c>
      <c r="D30" s="5" t="s">
        <v>69</v>
      </c>
      <c r="E30" s="5" t="s">
        <v>18</v>
      </c>
      <c r="F30" s="6">
        <v>0</v>
      </c>
      <c r="G30" s="7">
        <v>13540</v>
      </c>
      <c r="H30" s="7">
        <f t="shared" si="1"/>
        <v>0</v>
      </c>
      <c r="I30" s="5" t="s">
        <v>13</v>
      </c>
      <c r="J30" s="5" t="s">
        <v>14</v>
      </c>
      <c r="K30" s="5"/>
    </row>
    <row r="31" spans="2:11" x14ac:dyDescent="0.2">
      <c r="B31" s="5">
        <v>27</v>
      </c>
      <c r="C31" s="16" t="s">
        <v>70</v>
      </c>
      <c r="D31" s="5" t="s">
        <v>71</v>
      </c>
      <c r="E31" s="5" t="s">
        <v>18</v>
      </c>
      <c r="F31" s="6">
        <v>0</v>
      </c>
      <c r="G31" s="7">
        <v>14310</v>
      </c>
      <c r="H31" s="7">
        <f t="shared" si="1"/>
        <v>0</v>
      </c>
      <c r="I31" s="5" t="s">
        <v>13</v>
      </c>
      <c r="J31" s="5" t="s">
        <v>14</v>
      </c>
      <c r="K31" s="5"/>
    </row>
    <row r="32" spans="2:11" hidden="1" x14ac:dyDescent="0.2">
      <c r="B32" s="5">
        <v>28</v>
      </c>
      <c r="C32" s="5" t="s">
        <v>72</v>
      </c>
      <c r="D32" s="5" t="s">
        <v>73</v>
      </c>
      <c r="E32" s="5" t="s">
        <v>74</v>
      </c>
      <c r="F32" s="6">
        <v>0</v>
      </c>
      <c r="G32" s="7">
        <v>10310</v>
      </c>
      <c r="H32" s="7">
        <f t="shared" si="1"/>
        <v>0</v>
      </c>
      <c r="I32" s="5" t="s">
        <v>13</v>
      </c>
      <c r="J32" s="5" t="s">
        <v>75</v>
      </c>
      <c r="K32" s="5" t="s">
        <v>76</v>
      </c>
    </row>
    <row r="33" spans="2:11" hidden="1" x14ac:dyDescent="0.2">
      <c r="B33" s="5">
        <v>29</v>
      </c>
      <c r="C33" s="5" t="s">
        <v>77</v>
      </c>
      <c r="D33" s="5" t="s">
        <v>78</v>
      </c>
      <c r="E33" s="5" t="s">
        <v>74</v>
      </c>
      <c r="F33" s="6">
        <v>0</v>
      </c>
      <c r="G33" s="7">
        <v>10890</v>
      </c>
      <c r="H33" s="7">
        <f t="shared" si="1"/>
        <v>0</v>
      </c>
      <c r="I33" s="5" t="s">
        <v>13</v>
      </c>
      <c r="J33" s="5" t="s">
        <v>75</v>
      </c>
      <c r="K33" s="5" t="s">
        <v>79</v>
      </c>
    </row>
    <row r="34" spans="2:11" hidden="1" x14ac:dyDescent="0.2">
      <c r="B34" s="5">
        <v>30</v>
      </c>
      <c r="C34" s="5" t="s">
        <v>80</v>
      </c>
      <c r="D34" s="5" t="s">
        <v>81</v>
      </c>
      <c r="E34" s="5" t="s">
        <v>22</v>
      </c>
      <c r="F34" s="6">
        <v>0</v>
      </c>
      <c r="G34" s="7">
        <v>27820</v>
      </c>
      <c r="H34" s="7">
        <f t="shared" si="1"/>
        <v>0</v>
      </c>
      <c r="I34" s="5" t="s">
        <v>13</v>
      </c>
      <c r="J34" s="5" t="s">
        <v>82</v>
      </c>
      <c r="K34" s="5" t="s">
        <v>83</v>
      </c>
    </row>
    <row r="35" spans="2:11" hidden="1" x14ac:dyDescent="0.2">
      <c r="B35" s="5">
        <v>31</v>
      </c>
      <c r="C35" s="5" t="s">
        <v>84</v>
      </c>
      <c r="D35" s="5" t="s">
        <v>85</v>
      </c>
      <c r="E35" s="5" t="s">
        <v>22</v>
      </c>
      <c r="F35" s="6">
        <v>0</v>
      </c>
      <c r="G35" s="7">
        <v>17320</v>
      </c>
      <c r="H35" s="7">
        <f t="shared" si="1"/>
        <v>0</v>
      </c>
      <c r="I35" s="5" t="s">
        <v>13</v>
      </c>
      <c r="J35" s="5" t="s">
        <v>82</v>
      </c>
      <c r="K35" s="5" t="s">
        <v>86</v>
      </c>
    </row>
    <row r="36" spans="2:11" hidden="1" x14ac:dyDescent="0.2">
      <c r="B36" s="5">
        <v>32</v>
      </c>
      <c r="C36" s="5" t="s">
        <v>87</v>
      </c>
      <c r="D36" s="5" t="s">
        <v>88</v>
      </c>
      <c r="E36" s="5" t="s">
        <v>12</v>
      </c>
      <c r="F36" s="6">
        <v>0</v>
      </c>
      <c r="G36" s="7">
        <v>88680</v>
      </c>
      <c r="H36" s="7">
        <f t="shared" si="1"/>
        <v>0</v>
      </c>
      <c r="I36" s="5" t="s">
        <v>13</v>
      </c>
      <c r="J36" s="5" t="s">
        <v>82</v>
      </c>
      <c r="K36" s="5" t="s">
        <v>89</v>
      </c>
    </row>
    <row r="37" spans="2:11" hidden="1" x14ac:dyDescent="0.2">
      <c r="B37" s="5">
        <v>33</v>
      </c>
      <c r="C37" s="5" t="s">
        <v>90</v>
      </c>
      <c r="D37" s="5" t="s">
        <v>91</v>
      </c>
      <c r="E37" s="5" t="s">
        <v>12</v>
      </c>
      <c r="F37" s="6">
        <v>0</v>
      </c>
      <c r="G37" s="7">
        <v>4730</v>
      </c>
      <c r="H37" s="7">
        <f t="shared" si="1"/>
        <v>0</v>
      </c>
      <c r="I37" s="5" t="s">
        <v>13</v>
      </c>
      <c r="J37" s="5" t="s">
        <v>82</v>
      </c>
      <c r="K37" s="5" t="s">
        <v>92</v>
      </c>
    </row>
    <row r="38" spans="2:11" hidden="1" x14ac:dyDescent="0.2">
      <c r="B38" s="5">
        <v>34</v>
      </c>
      <c r="C38" s="5" t="s">
        <v>93</v>
      </c>
      <c r="D38" s="5" t="s">
        <v>94</v>
      </c>
      <c r="E38" s="5" t="s">
        <v>22</v>
      </c>
      <c r="F38" s="6">
        <v>0</v>
      </c>
      <c r="G38" s="7">
        <v>12010</v>
      </c>
      <c r="H38" s="7">
        <f t="shared" si="1"/>
        <v>0</v>
      </c>
      <c r="I38" s="5" t="s">
        <v>13</v>
      </c>
      <c r="J38" s="5" t="s">
        <v>82</v>
      </c>
      <c r="K38" s="5" t="s">
        <v>92</v>
      </c>
    </row>
    <row r="39" spans="2:11" hidden="1" x14ac:dyDescent="0.2">
      <c r="B39" s="5">
        <v>35</v>
      </c>
      <c r="C39" s="5" t="s">
        <v>95</v>
      </c>
      <c r="D39" s="5" t="s">
        <v>96</v>
      </c>
      <c r="E39" s="5" t="s">
        <v>12</v>
      </c>
      <c r="F39" s="6">
        <v>0</v>
      </c>
      <c r="G39" s="7">
        <v>5820</v>
      </c>
      <c r="H39" s="7">
        <f t="shared" si="1"/>
        <v>0</v>
      </c>
      <c r="I39" s="5" t="s">
        <v>13</v>
      </c>
      <c r="J39" s="5" t="s">
        <v>82</v>
      </c>
      <c r="K39" s="5" t="s">
        <v>97</v>
      </c>
    </row>
    <row r="40" spans="2:11" hidden="1" x14ac:dyDescent="0.2">
      <c r="B40" s="5">
        <v>36</v>
      </c>
      <c r="C40" s="5" t="s">
        <v>98</v>
      </c>
      <c r="D40" s="5" t="s">
        <v>99</v>
      </c>
      <c r="E40" s="5" t="s">
        <v>12</v>
      </c>
      <c r="F40" s="6">
        <v>0</v>
      </c>
      <c r="G40" s="7">
        <v>35070</v>
      </c>
      <c r="H40" s="7">
        <f t="shared" si="1"/>
        <v>0</v>
      </c>
      <c r="I40" s="5" t="s">
        <v>13</v>
      </c>
      <c r="J40" s="5" t="s">
        <v>82</v>
      </c>
      <c r="K40" s="5" t="s">
        <v>100</v>
      </c>
    </row>
    <row r="41" spans="2:11" hidden="1" x14ac:dyDescent="0.2">
      <c r="B41" s="5">
        <v>37</v>
      </c>
      <c r="C41" s="5" t="s">
        <v>101</v>
      </c>
      <c r="D41" s="5" t="s">
        <v>102</v>
      </c>
      <c r="E41" s="5" t="s">
        <v>3</v>
      </c>
      <c r="F41" s="6">
        <v>0</v>
      </c>
      <c r="G41" s="7">
        <v>152790</v>
      </c>
      <c r="H41" s="7">
        <f t="shared" si="1"/>
        <v>0</v>
      </c>
      <c r="I41" s="5" t="s">
        <v>13</v>
      </c>
      <c r="J41" s="5" t="s">
        <v>82</v>
      </c>
      <c r="K41" s="5" t="s">
        <v>103</v>
      </c>
    </row>
    <row r="42" spans="2:11" hidden="1" x14ac:dyDescent="0.2">
      <c r="B42" s="5">
        <v>38</v>
      </c>
      <c r="C42" s="5" t="s">
        <v>104</v>
      </c>
      <c r="D42" s="5" t="s">
        <v>105</v>
      </c>
      <c r="E42" s="5" t="s">
        <v>18</v>
      </c>
      <c r="F42" s="6">
        <v>0</v>
      </c>
      <c r="G42" s="7">
        <v>23450</v>
      </c>
      <c r="H42" s="7">
        <f t="shared" si="1"/>
        <v>0</v>
      </c>
      <c r="I42" s="5" t="s">
        <v>13</v>
      </c>
      <c r="J42" s="5" t="s">
        <v>82</v>
      </c>
      <c r="K42" s="5" t="s">
        <v>106</v>
      </c>
    </row>
    <row r="43" spans="2:11" hidden="1" x14ac:dyDescent="0.2">
      <c r="B43" s="5">
        <v>39</v>
      </c>
      <c r="C43" s="5" t="s">
        <v>107</v>
      </c>
      <c r="D43" s="5" t="s">
        <v>108</v>
      </c>
      <c r="E43" s="5" t="s">
        <v>3</v>
      </c>
      <c r="F43" s="6">
        <v>0</v>
      </c>
      <c r="G43" s="7">
        <v>4136460</v>
      </c>
      <c r="H43" s="7">
        <f t="shared" si="1"/>
        <v>0</v>
      </c>
      <c r="I43" s="5" t="s">
        <v>13</v>
      </c>
      <c r="J43" s="5" t="s">
        <v>109</v>
      </c>
      <c r="K43" s="5" t="s">
        <v>110</v>
      </c>
    </row>
    <row r="44" spans="2:11" hidden="1" x14ac:dyDescent="0.2">
      <c r="B44" s="5">
        <v>40</v>
      </c>
      <c r="C44" s="5" t="s">
        <v>111</v>
      </c>
      <c r="D44" s="5" t="s">
        <v>112</v>
      </c>
      <c r="E44" s="5" t="s">
        <v>3</v>
      </c>
      <c r="F44" s="6">
        <v>0</v>
      </c>
      <c r="G44" s="7">
        <v>3897450</v>
      </c>
      <c r="H44" s="7">
        <f t="shared" si="1"/>
        <v>0</v>
      </c>
      <c r="I44" s="5" t="s">
        <v>13</v>
      </c>
      <c r="J44" s="5" t="s">
        <v>109</v>
      </c>
      <c r="K44" s="5" t="s">
        <v>110</v>
      </c>
    </row>
    <row r="45" spans="2:11" hidden="1" x14ac:dyDescent="0.2">
      <c r="B45" s="5">
        <v>41</v>
      </c>
      <c r="C45" s="5" t="s">
        <v>113</v>
      </c>
      <c r="D45" s="5" t="s">
        <v>114</v>
      </c>
      <c r="E45" s="5" t="s">
        <v>3</v>
      </c>
      <c r="F45" s="6">
        <v>0</v>
      </c>
      <c r="G45" s="7">
        <v>3162440</v>
      </c>
      <c r="H45" s="7">
        <f t="shared" si="1"/>
        <v>0</v>
      </c>
      <c r="I45" s="5" t="s">
        <v>13</v>
      </c>
      <c r="J45" s="5" t="s">
        <v>109</v>
      </c>
      <c r="K45" s="5" t="s">
        <v>110</v>
      </c>
    </row>
    <row r="46" spans="2:11" hidden="1" x14ac:dyDescent="0.2">
      <c r="B46" s="5">
        <v>42</v>
      </c>
      <c r="C46" s="5" t="s">
        <v>115</v>
      </c>
      <c r="D46" s="5" t="s">
        <v>116</v>
      </c>
      <c r="E46" s="5" t="s">
        <v>3</v>
      </c>
      <c r="F46" s="6">
        <v>0</v>
      </c>
      <c r="G46" s="7">
        <v>2801470</v>
      </c>
      <c r="H46" s="7">
        <f t="shared" si="1"/>
        <v>0</v>
      </c>
      <c r="I46" s="5" t="s">
        <v>13</v>
      </c>
      <c r="J46" s="5" t="s">
        <v>109</v>
      </c>
      <c r="K46" s="5" t="s">
        <v>110</v>
      </c>
    </row>
    <row r="47" spans="2:11" hidden="1" x14ac:dyDescent="0.2">
      <c r="B47" s="5">
        <v>43</v>
      </c>
      <c r="C47" s="5" t="s">
        <v>117</v>
      </c>
      <c r="D47" s="5" t="s">
        <v>118</v>
      </c>
      <c r="E47" s="5" t="s">
        <v>3</v>
      </c>
      <c r="F47" s="6">
        <v>0</v>
      </c>
      <c r="G47" s="7">
        <v>2510830</v>
      </c>
      <c r="H47" s="7">
        <f t="shared" si="1"/>
        <v>0</v>
      </c>
      <c r="I47" s="5" t="s">
        <v>13</v>
      </c>
      <c r="J47" s="5" t="s">
        <v>109</v>
      </c>
      <c r="K47" s="5" t="s">
        <v>110</v>
      </c>
    </row>
    <row r="48" spans="2:11" hidden="1" x14ac:dyDescent="0.2">
      <c r="B48" s="5">
        <v>44</v>
      </c>
      <c r="C48" s="5" t="s">
        <v>119</v>
      </c>
      <c r="D48" s="5" t="s">
        <v>120</v>
      </c>
      <c r="E48" s="5" t="s">
        <v>3</v>
      </c>
      <c r="F48" s="6">
        <v>0</v>
      </c>
      <c r="G48" s="7">
        <v>2226380</v>
      </c>
      <c r="H48" s="7">
        <f t="shared" si="1"/>
        <v>0</v>
      </c>
      <c r="I48" s="5" t="s">
        <v>13</v>
      </c>
      <c r="J48" s="5" t="s">
        <v>109</v>
      </c>
      <c r="K48" s="5" t="s">
        <v>110</v>
      </c>
    </row>
    <row r="49" spans="2:11" hidden="1" x14ac:dyDescent="0.2">
      <c r="B49" s="5">
        <v>45</v>
      </c>
      <c r="C49" s="5" t="s">
        <v>121</v>
      </c>
      <c r="D49" s="5" t="s">
        <v>122</v>
      </c>
      <c r="E49" s="5" t="s">
        <v>3</v>
      </c>
      <c r="F49" s="6">
        <v>0</v>
      </c>
      <c r="G49" s="7">
        <v>2035000</v>
      </c>
      <c r="H49" s="7">
        <f t="shared" si="1"/>
        <v>0</v>
      </c>
      <c r="I49" s="5" t="s">
        <v>13</v>
      </c>
      <c r="J49" s="5" t="s">
        <v>109</v>
      </c>
      <c r="K49" s="5" t="s">
        <v>110</v>
      </c>
    </row>
    <row r="50" spans="2:11" hidden="1" x14ac:dyDescent="0.2">
      <c r="B50" s="5">
        <v>46</v>
      </c>
      <c r="C50" s="5" t="s">
        <v>123</v>
      </c>
      <c r="D50" s="5" t="s">
        <v>124</v>
      </c>
      <c r="E50" s="5" t="s">
        <v>3</v>
      </c>
      <c r="F50" s="6">
        <v>0</v>
      </c>
      <c r="G50" s="7">
        <v>1729710</v>
      </c>
      <c r="H50" s="7">
        <f t="shared" si="1"/>
        <v>0</v>
      </c>
      <c r="I50" s="5" t="s">
        <v>13</v>
      </c>
      <c r="J50" s="5" t="s">
        <v>109</v>
      </c>
      <c r="K50" s="5" t="s">
        <v>110</v>
      </c>
    </row>
    <row r="51" spans="2:11" hidden="1" x14ac:dyDescent="0.2">
      <c r="B51" s="5">
        <v>47</v>
      </c>
      <c r="C51" s="5" t="s">
        <v>125</v>
      </c>
      <c r="D51" s="5" t="s">
        <v>126</v>
      </c>
      <c r="E51" s="5" t="s">
        <v>3</v>
      </c>
      <c r="F51" s="6">
        <v>0</v>
      </c>
      <c r="G51" s="7">
        <v>1562450</v>
      </c>
      <c r="H51" s="7">
        <f t="shared" si="1"/>
        <v>0</v>
      </c>
      <c r="I51" s="5" t="s">
        <v>13</v>
      </c>
      <c r="J51" s="5" t="s">
        <v>109</v>
      </c>
      <c r="K51" s="5" t="s">
        <v>110</v>
      </c>
    </row>
    <row r="52" spans="2:11" hidden="1" x14ac:dyDescent="0.2">
      <c r="B52" s="5">
        <v>48</v>
      </c>
      <c r="C52" s="5" t="s">
        <v>127</v>
      </c>
      <c r="D52" s="5" t="s">
        <v>128</v>
      </c>
      <c r="E52" s="5" t="s">
        <v>3</v>
      </c>
      <c r="F52" s="6">
        <v>0</v>
      </c>
      <c r="G52" s="7">
        <v>3463880</v>
      </c>
      <c r="H52" s="7">
        <f t="shared" si="1"/>
        <v>0</v>
      </c>
      <c r="I52" s="5" t="s">
        <v>13</v>
      </c>
      <c r="J52" s="5" t="s">
        <v>109</v>
      </c>
      <c r="K52" s="5" t="s">
        <v>110</v>
      </c>
    </row>
    <row r="53" spans="2:11" hidden="1" x14ac:dyDescent="0.2">
      <c r="B53" s="5">
        <v>49</v>
      </c>
      <c r="C53" s="5" t="s">
        <v>129</v>
      </c>
      <c r="D53" s="5" t="s">
        <v>130</v>
      </c>
      <c r="E53" s="5" t="s">
        <v>3</v>
      </c>
      <c r="F53" s="6">
        <v>0</v>
      </c>
      <c r="G53" s="7">
        <v>3182760</v>
      </c>
      <c r="H53" s="7">
        <f t="shared" si="1"/>
        <v>0</v>
      </c>
      <c r="I53" s="5" t="s">
        <v>13</v>
      </c>
      <c r="J53" s="5" t="s">
        <v>109</v>
      </c>
      <c r="K53" s="5" t="s">
        <v>110</v>
      </c>
    </row>
    <row r="54" spans="2:11" hidden="1" x14ac:dyDescent="0.2">
      <c r="B54" s="5">
        <v>50</v>
      </c>
      <c r="C54" s="5" t="s">
        <v>131</v>
      </c>
      <c r="D54" s="5" t="s">
        <v>132</v>
      </c>
      <c r="E54" s="5" t="s">
        <v>3</v>
      </c>
      <c r="F54" s="6">
        <v>0</v>
      </c>
      <c r="G54" s="7">
        <v>2852510</v>
      </c>
      <c r="H54" s="7">
        <f t="shared" si="1"/>
        <v>0</v>
      </c>
      <c r="I54" s="5" t="s">
        <v>13</v>
      </c>
      <c r="J54" s="5" t="s">
        <v>109</v>
      </c>
      <c r="K54" s="5" t="s">
        <v>110</v>
      </c>
    </row>
    <row r="55" spans="2:11" hidden="1" x14ac:dyDescent="0.2">
      <c r="B55" s="5">
        <v>51</v>
      </c>
      <c r="C55" s="5" t="s">
        <v>133</v>
      </c>
      <c r="D55" s="5" t="s">
        <v>134</v>
      </c>
      <c r="E55" s="5" t="s">
        <v>3</v>
      </c>
      <c r="F55" s="6">
        <v>0</v>
      </c>
      <c r="G55" s="7">
        <v>2372940</v>
      </c>
      <c r="H55" s="7">
        <f t="shared" si="1"/>
        <v>0</v>
      </c>
      <c r="I55" s="5" t="s">
        <v>13</v>
      </c>
      <c r="J55" s="5" t="s">
        <v>109</v>
      </c>
      <c r="K55" s="5" t="s">
        <v>110</v>
      </c>
    </row>
    <row r="56" spans="2:11" hidden="1" x14ac:dyDescent="0.2">
      <c r="B56" s="5">
        <v>52</v>
      </c>
      <c r="C56" s="5" t="s">
        <v>135</v>
      </c>
      <c r="D56" s="5" t="s">
        <v>136</v>
      </c>
      <c r="E56" s="5" t="s">
        <v>3</v>
      </c>
      <c r="F56" s="6">
        <v>0</v>
      </c>
      <c r="G56" s="7">
        <v>2080350</v>
      </c>
      <c r="H56" s="7">
        <f t="shared" si="1"/>
        <v>0</v>
      </c>
      <c r="I56" s="5" t="s">
        <v>13</v>
      </c>
      <c r="J56" s="5" t="s">
        <v>109</v>
      </c>
      <c r="K56" s="5" t="s">
        <v>110</v>
      </c>
    </row>
    <row r="57" spans="2:11" hidden="1" x14ac:dyDescent="0.2">
      <c r="B57" s="5">
        <v>53</v>
      </c>
      <c r="C57" s="5" t="s">
        <v>137</v>
      </c>
      <c r="D57" s="5" t="s">
        <v>138</v>
      </c>
      <c r="E57" s="5" t="s">
        <v>3</v>
      </c>
      <c r="F57" s="6">
        <v>0</v>
      </c>
      <c r="G57" s="7">
        <v>1936710</v>
      </c>
      <c r="H57" s="7">
        <f t="shared" si="1"/>
        <v>0</v>
      </c>
      <c r="I57" s="5" t="s">
        <v>13</v>
      </c>
      <c r="J57" s="5" t="s">
        <v>109</v>
      </c>
      <c r="K57" s="5" t="s">
        <v>110</v>
      </c>
    </row>
    <row r="58" spans="2:11" hidden="1" x14ac:dyDescent="0.2">
      <c r="B58" s="5">
        <v>54</v>
      </c>
      <c r="C58" s="5" t="s">
        <v>139</v>
      </c>
      <c r="D58" s="5" t="s">
        <v>140</v>
      </c>
      <c r="E58" s="5" t="s">
        <v>3</v>
      </c>
      <c r="F58" s="6">
        <v>0</v>
      </c>
      <c r="G58" s="7">
        <v>1598810</v>
      </c>
      <c r="H58" s="7">
        <f t="shared" si="1"/>
        <v>0</v>
      </c>
      <c r="I58" s="5" t="s">
        <v>13</v>
      </c>
      <c r="J58" s="5" t="s">
        <v>109</v>
      </c>
      <c r="K58" s="5" t="s">
        <v>110</v>
      </c>
    </row>
    <row r="59" spans="2:11" hidden="1" x14ac:dyDescent="0.2">
      <c r="B59" s="5">
        <v>55</v>
      </c>
      <c r="C59" s="5" t="s">
        <v>141</v>
      </c>
      <c r="D59" s="5" t="s">
        <v>142</v>
      </c>
      <c r="E59" s="5" t="s">
        <v>3</v>
      </c>
      <c r="F59" s="6">
        <v>0</v>
      </c>
      <c r="G59" s="7">
        <v>1420910</v>
      </c>
      <c r="H59" s="7">
        <f t="shared" si="1"/>
        <v>0</v>
      </c>
      <c r="I59" s="5" t="s">
        <v>13</v>
      </c>
      <c r="J59" s="5" t="s">
        <v>109</v>
      </c>
      <c r="K59" s="5" t="s">
        <v>110</v>
      </c>
    </row>
    <row r="60" spans="2:11" hidden="1" x14ac:dyDescent="0.2">
      <c r="B60" s="5">
        <v>56</v>
      </c>
      <c r="C60" s="5" t="s">
        <v>143</v>
      </c>
      <c r="D60" s="5" t="s">
        <v>144</v>
      </c>
      <c r="E60" s="5" t="s">
        <v>3</v>
      </c>
      <c r="F60" s="6">
        <v>0</v>
      </c>
      <c r="G60" s="7">
        <v>1430240</v>
      </c>
      <c r="H60" s="7">
        <f t="shared" si="1"/>
        <v>0</v>
      </c>
      <c r="I60" s="5" t="s">
        <v>13</v>
      </c>
      <c r="J60" s="5" t="s">
        <v>109</v>
      </c>
      <c r="K60" s="5" t="s">
        <v>110</v>
      </c>
    </row>
    <row r="61" spans="2:11" hidden="1" x14ac:dyDescent="0.2">
      <c r="B61" s="5">
        <v>57</v>
      </c>
      <c r="C61" s="5" t="s">
        <v>145</v>
      </c>
      <c r="D61" s="5" t="s">
        <v>146</v>
      </c>
      <c r="E61" s="5" t="s">
        <v>3</v>
      </c>
      <c r="F61" s="6">
        <v>0</v>
      </c>
      <c r="G61" s="7">
        <v>1141560</v>
      </c>
      <c r="H61" s="7">
        <f t="shared" si="1"/>
        <v>0</v>
      </c>
      <c r="I61" s="5" t="s">
        <v>13</v>
      </c>
      <c r="J61" s="5" t="s">
        <v>109</v>
      </c>
      <c r="K61" s="5" t="s">
        <v>110</v>
      </c>
    </row>
    <row r="62" spans="2:11" hidden="1" x14ac:dyDescent="0.2">
      <c r="B62" s="5">
        <v>58</v>
      </c>
      <c r="C62" s="5" t="s">
        <v>147</v>
      </c>
      <c r="D62" s="5" t="s">
        <v>148</v>
      </c>
      <c r="E62" s="5" t="s">
        <v>3</v>
      </c>
      <c r="F62" s="6">
        <v>0</v>
      </c>
      <c r="G62" s="7">
        <v>2132880</v>
      </c>
      <c r="H62" s="7">
        <f t="shared" si="1"/>
        <v>0</v>
      </c>
      <c r="I62" s="5" t="s">
        <v>13</v>
      </c>
      <c r="J62" s="5" t="s">
        <v>109</v>
      </c>
      <c r="K62" s="5" t="s">
        <v>110</v>
      </c>
    </row>
    <row r="63" spans="2:11" hidden="1" x14ac:dyDescent="0.2">
      <c r="B63" s="5">
        <v>59</v>
      </c>
      <c r="C63" s="5" t="s">
        <v>149</v>
      </c>
      <c r="D63" s="5" t="s">
        <v>150</v>
      </c>
      <c r="E63" s="5" t="s">
        <v>3</v>
      </c>
      <c r="F63" s="6">
        <v>0</v>
      </c>
      <c r="G63" s="7">
        <v>1953280</v>
      </c>
      <c r="H63" s="7">
        <f t="shared" si="1"/>
        <v>0</v>
      </c>
      <c r="I63" s="5" t="s">
        <v>13</v>
      </c>
      <c r="J63" s="5" t="s">
        <v>109</v>
      </c>
      <c r="K63" s="5" t="s">
        <v>110</v>
      </c>
    </row>
    <row r="64" spans="2:11" hidden="1" x14ac:dyDescent="0.2">
      <c r="B64" s="5">
        <v>60</v>
      </c>
      <c r="C64" s="5" t="s">
        <v>151</v>
      </c>
      <c r="D64" s="5" t="s">
        <v>152</v>
      </c>
      <c r="E64" s="5" t="s">
        <v>3</v>
      </c>
      <c r="F64" s="6">
        <v>0</v>
      </c>
      <c r="G64" s="7">
        <v>1715210</v>
      </c>
      <c r="H64" s="7">
        <f t="shared" si="1"/>
        <v>0</v>
      </c>
      <c r="I64" s="5" t="s">
        <v>13</v>
      </c>
      <c r="J64" s="5" t="s">
        <v>109</v>
      </c>
      <c r="K64" s="5" t="s">
        <v>110</v>
      </c>
    </row>
    <row r="65" spans="2:18" hidden="1" x14ac:dyDescent="0.2">
      <c r="B65" s="5">
        <v>61</v>
      </c>
      <c r="C65" s="5" t="s">
        <v>153</v>
      </c>
      <c r="D65" s="5" t="s">
        <v>154</v>
      </c>
      <c r="E65" s="5" t="s">
        <v>3</v>
      </c>
      <c r="F65" s="6">
        <v>0</v>
      </c>
      <c r="G65" s="7">
        <v>1649380</v>
      </c>
      <c r="H65" s="7">
        <f t="shared" si="1"/>
        <v>0</v>
      </c>
      <c r="I65" s="5" t="s">
        <v>13</v>
      </c>
      <c r="J65" s="5" t="s">
        <v>109</v>
      </c>
      <c r="K65" s="5" t="s">
        <v>110</v>
      </c>
    </row>
    <row r="66" spans="2:18" hidden="1" x14ac:dyDescent="0.2">
      <c r="B66" s="5">
        <v>62</v>
      </c>
      <c r="C66" s="5" t="s">
        <v>155</v>
      </c>
      <c r="D66" s="5" t="s">
        <v>156</v>
      </c>
      <c r="E66" s="5" t="s">
        <v>3</v>
      </c>
      <c r="F66" s="6">
        <v>0</v>
      </c>
      <c r="G66" s="7">
        <v>1416740</v>
      </c>
      <c r="H66" s="7">
        <f t="shared" si="1"/>
        <v>0</v>
      </c>
      <c r="I66" s="5" t="s">
        <v>13</v>
      </c>
      <c r="J66" s="5" t="s">
        <v>109</v>
      </c>
      <c r="K66" s="5" t="s">
        <v>110</v>
      </c>
    </row>
    <row r="67" spans="2:18" hidden="1" x14ac:dyDescent="0.2">
      <c r="B67" s="5">
        <v>63</v>
      </c>
      <c r="C67" s="5" t="s">
        <v>157</v>
      </c>
      <c r="D67" s="5" t="s">
        <v>158</v>
      </c>
      <c r="E67" s="5" t="s">
        <v>3</v>
      </c>
      <c r="F67" s="6">
        <v>0</v>
      </c>
      <c r="G67" s="7">
        <v>1214170</v>
      </c>
      <c r="H67" s="7">
        <f t="shared" si="1"/>
        <v>0</v>
      </c>
      <c r="I67" s="5" t="s">
        <v>13</v>
      </c>
      <c r="J67" s="5" t="s">
        <v>109</v>
      </c>
      <c r="K67" s="5" t="s">
        <v>110</v>
      </c>
    </row>
    <row r="68" spans="2:18" hidden="1" x14ac:dyDescent="0.2">
      <c r="B68" s="5">
        <v>64</v>
      </c>
      <c r="C68" s="5" t="s">
        <v>159</v>
      </c>
      <c r="D68" s="5" t="s">
        <v>160</v>
      </c>
      <c r="E68" s="5" t="s">
        <v>3</v>
      </c>
      <c r="F68" s="6">
        <v>0</v>
      </c>
      <c r="G68" s="7">
        <v>1092010</v>
      </c>
      <c r="H68" s="7">
        <f t="shared" si="1"/>
        <v>0</v>
      </c>
      <c r="I68" s="5" t="s">
        <v>13</v>
      </c>
      <c r="J68" s="5" t="s">
        <v>109</v>
      </c>
      <c r="K68" s="5" t="s">
        <v>110</v>
      </c>
    </row>
    <row r="69" spans="2:18" hidden="1" x14ac:dyDescent="0.2">
      <c r="B69" s="5">
        <v>65</v>
      </c>
      <c r="C69" s="5" t="s">
        <v>161</v>
      </c>
      <c r="D69" s="5" t="s">
        <v>162</v>
      </c>
      <c r="E69" s="5" t="s">
        <v>3</v>
      </c>
      <c r="F69" s="6">
        <v>0</v>
      </c>
      <c r="G69" s="7">
        <v>893250</v>
      </c>
      <c r="H69" s="7">
        <f t="shared" si="1"/>
        <v>0</v>
      </c>
      <c r="I69" s="5" t="s">
        <v>13</v>
      </c>
      <c r="J69" s="5" t="s">
        <v>109</v>
      </c>
      <c r="K69" s="5" t="s">
        <v>110</v>
      </c>
    </row>
    <row r="70" spans="2:18" hidden="1" x14ac:dyDescent="0.2">
      <c r="B70" s="5">
        <v>66</v>
      </c>
      <c r="C70" s="5" t="s">
        <v>163</v>
      </c>
      <c r="D70" s="5" t="s">
        <v>164</v>
      </c>
      <c r="E70" s="5" t="s">
        <v>3</v>
      </c>
      <c r="F70" s="6">
        <v>0</v>
      </c>
      <c r="G70" s="7">
        <v>692590</v>
      </c>
      <c r="H70" s="7">
        <f t="shared" si="1"/>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ref="H73:H136" si="2">IF(F73&lt;&gt;"",G73*F73,0)</f>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2"/>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2"/>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2"/>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2"/>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2"/>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2"/>
        <v>0</v>
      </c>
      <c r="I79" s="5" t="s">
        <v>13</v>
      </c>
      <c r="J79" s="5" t="s">
        <v>175</v>
      </c>
      <c r="K79" s="5" t="s">
        <v>190</v>
      </c>
    </row>
    <row r="80" spans="2:18" hidden="1" x14ac:dyDescent="0.2">
      <c r="B80" s="5">
        <v>76</v>
      </c>
      <c r="C80" s="5" t="s">
        <v>191</v>
      </c>
      <c r="D80" s="5" t="s">
        <v>192</v>
      </c>
      <c r="E80" s="5" t="s">
        <v>22</v>
      </c>
      <c r="F80" s="6">
        <v>0</v>
      </c>
      <c r="G80" s="7">
        <v>12020</v>
      </c>
      <c r="H80" s="7">
        <f t="shared" si="2"/>
        <v>0</v>
      </c>
      <c r="I80" s="5" t="s">
        <v>13</v>
      </c>
      <c r="J80" s="5" t="s">
        <v>175</v>
      </c>
      <c r="K80" s="5" t="s">
        <v>183</v>
      </c>
    </row>
    <row r="81" spans="2:18" hidden="1" x14ac:dyDescent="0.2">
      <c r="B81" s="5">
        <v>77</v>
      </c>
      <c r="C81" s="5" t="s">
        <v>193</v>
      </c>
      <c r="D81" s="5" t="s">
        <v>194</v>
      </c>
      <c r="E81" s="5" t="s">
        <v>22</v>
      </c>
      <c r="F81" s="6">
        <v>0</v>
      </c>
      <c r="G81" s="7">
        <v>27330</v>
      </c>
      <c r="H81" s="7">
        <f t="shared" si="2"/>
        <v>0</v>
      </c>
      <c r="I81" s="5" t="s">
        <v>13</v>
      </c>
      <c r="J81" s="5" t="s">
        <v>175</v>
      </c>
      <c r="K81" s="5" t="s">
        <v>176</v>
      </c>
    </row>
    <row r="82" spans="2:18" hidden="1" x14ac:dyDescent="0.2">
      <c r="B82" s="5">
        <v>78</v>
      </c>
      <c r="C82" s="5" t="s">
        <v>195</v>
      </c>
      <c r="D82" s="5" t="s">
        <v>196</v>
      </c>
      <c r="E82" s="5" t="s">
        <v>22</v>
      </c>
      <c r="F82" s="6">
        <v>0</v>
      </c>
      <c r="G82" s="7">
        <v>26510</v>
      </c>
      <c r="H82" s="7">
        <f t="shared" si="2"/>
        <v>0</v>
      </c>
      <c r="I82" s="5" t="s">
        <v>13</v>
      </c>
      <c r="J82" s="5" t="s">
        <v>175</v>
      </c>
      <c r="K82" s="5" t="s">
        <v>176</v>
      </c>
    </row>
    <row r="83" spans="2:18" hidden="1" x14ac:dyDescent="0.2">
      <c r="B83" s="5">
        <v>79</v>
      </c>
      <c r="C83" s="5" t="s">
        <v>197</v>
      </c>
      <c r="D83" s="5" t="s">
        <v>198</v>
      </c>
      <c r="E83" s="5" t="s">
        <v>22</v>
      </c>
      <c r="F83" s="6">
        <v>0</v>
      </c>
      <c r="G83" s="7">
        <v>55900</v>
      </c>
      <c r="H83" s="7">
        <f t="shared" si="2"/>
        <v>0</v>
      </c>
      <c r="I83" s="5" t="s">
        <v>13</v>
      </c>
      <c r="J83" s="5" t="s">
        <v>175</v>
      </c>
      <c r="K83" s="5" t="s">
        <v>199</v>
      </c>
    </row>
    <row r="84" spans="2:18" hidden="1" x14ac:dyDescent="0.2">
      <c r="B84" s="5">
        <v>80</v>
      </c>
      <c r="C84" s="5" t="s">
        <v>200</v>
      </c>
      <c r="D84" s="5" t="s">
        <v>201</v>
      </c>
      <c r="E84" s="5" t="s">
        <v>18</v>
      </c>
      <c r="F84" s="6">
        <v>0</v>
      </c>
      <c r="G84" s="7">
        <v>51740</v>
      </c>
      <c r="H84" s="7">
        <f t="shared" si="2"/>
        <v>0</v>
      </c>
      <c r="I84" s="5" t="s">
        <v>13</v>
      </c>
      <c r="J84" s="5" t="s">
        <v>175</v>
      </c>
      <c r="K84" s="5" t="s">
        <v>202</v>
      </c>
    </row>
    <row r="85" spans="2:18" hidden="1" x14ac:dyDescent="0.2">
      <c r="B85" s="5">
        <v>81</v>
      </c>
      <c r="C85" s="5" t="s">
        <v>203</v>
      </c>
      <c r="D85" s="5" t="s">
        <v>204</v>
      </c>
      <c r="E85" s="5" t="s">
        <v>18</v>
      </c>
      <c r="F85" s="6">
        <v>0</v>
      </c>
      <c r="G85" s="7">
        <v>58480</v>
      </c>
      <c r="H85" s="7">
        <f t="shared" si="2"/>
        <v>0</v>
      </c>
      <c r="I85" s="5" t="s">
        <v>13</v>
      </c>
      <c r="J85" s="5" t="s">
        <v>175</v>
      </c>
      <c r="K85" s="5" t="s">
        <v>205</v>
      </c>
    </row>
    <row r="86" spans="2:18" hidden="1" x14ac:dyDescent="0.2">
      <c r="B86" s="5">
        <v>82</v>
      </c>
      <c r="C86" s="5" t="s">
        <v>206</v>
      </c>
      <c r="D86" s="5" t="s">
        <v>207</v>
      </c>
      <c r="E86" s="5" t="s">
        <v>18</v>
      </c>
      <c r="F86" s="6">
        <v>0</v>
      </c>
      <c r="G86" s="7">
        <v>57270</v>
      </c>
      <c r="H86" s="7">
        <f t="shared" si="2"/>
        <v>0</v>
      </c>
      <c r="I86" s="5" t="s">
        <v>13</v>
      </c>
      <c r="J86" s="5" t="s">
        <v>175</v>
      </c>
      <c r="K86" s="5" t="s">
        <v>208</v>
      </c>
    </row>
    <row r="87" spans="2:18" hidden="1" x14ac:dyDescent="0.2">
      <c r="B87" s="5">
        <v>83</v>
      </c>
      <c r="C87" s="5" t="s">
        <v>209</v>
      </c>
      <c r="D87" s="5" t="s">
        <v>210</v>
      </c>
      <c r="E87" s="5" t="s">
        <v>18</v>
      </c>
      <c r="F87" s="6">
        <v>0</v>
      </c>
      <c r="G87" s="7">
        <v>64030</v>
      </c>
      <c r="H87" s="7">
        <f t="shared" si="2"/>
        <v>0</v>
      </c>
      <c r="I87" s="5" t="s">
        <v>13</v>
      </c>
      <c r="J87" s="5" t="s">
        <v>175</v>
      </c>
      <c r="K87" s="5" t="s">
        <v>211</v>
      </c>
    </row>
    <row r="88" spans="2:18" hidden="1" x14ac:dyDescent="0.2">
      <c r="B88" s="5">
        <v>84</v>
      </c>
      <c r="C88" s="5" t="s">
        <v>212</v>
      </c>
      <c r="D88" s="5" t="s">
        <v>213</v>
      </c>
      <c r="E88" s="5" t="s">
        <v>18</v>
      </c>
      <c r="F88" s="6">
        <v>0</v>
      </c>
      <c r="G88" s="7">
        <v>65670</v>
      </c>
      <c r="H88" s="7">
        <f t="shared" si="2"/>
        <v>0</v>
      </c>
      <c r="I88" s="5" t="s">
        <v>13</v>
      </c>
      <c r="J88" s="5" t="s">
        <v>175</v>
      </c>
      <c r="K88" s="5" t="s">
        <v>214</v>
      </c>
    </row>
    <row r="89" spans="2:18" x14ac:dyDescent="0.2">
      <c r="B89" s="5">
        <v>85</v>
      </c>
      <c r="C89" s="16" t="s">
        <v>215</v>
      </c>
      <c r="D89" s="5" t="s">
        <v>216</v>
      </c>
      <c r="E89" s="5" t="s">
        <v>12</v>
      </c>
      <c r="F89" s="6">
        <v>25.2</v>
      </c>
      <c r="G89" s="7">
        <v>18700</v>
      </c>
      <c r="H89" s="7">
        <f t="shared" si="2"/>
        <v>471240</v>
      </c>
      <c r="I89" s="5" t="s">
        <v>13</v>
      </c>
      <c r="J89" s="5" t="s">
        <v>217</v>
      </c>
      <c r="K89" s="5" t="s">
        <v>218</v>
      </c>
      <c r="N89" s="29"/>
      <c r="O89" s="30"/>
      <c r="P89" s="31"/>
      <c r="Q89" s="32"/>
      <c r="R89" s="32"/>
    </row>
    <row r="90" spans="2:18" x14ac:dyDescent="0.2">
      <c r="B90" s="5">
        <v>86</v>
      </c>
      <c r="C90" s="16" t="s">
        <v>219</v>
      </c>
      <c r="D90" s="5" t="s">
        <v>220</v>
      </c>
      <c r="E90" s="5" t="s">
        <v>12</v>
      </c>
      <c r="F90" s="6">
        <v>25.2</v>
      </c>
      <c r="G90" s="7">
        <v>47080</v>
      </c>
      <c r="H90" s="7">
        <f t="shared" si="2"/>
        <v>1186416</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2"/>
        <v>0</v>
      </c>
      <c r="I91" s="5" t="s">
        <v>13</v>
      </c>
      <c r="J91" s="5" t="s">
        <v>223</v>
      </c>
      <c r="K91" s="5" t="s">
        <v>224</v>
      </c>
    </row>
    <row r="92" spans="2:18" hidden="1" x14ac:dyDescent="0.2">
      <c r="B92" s="5">
        <v>88</v>
      </c>
      <c r="C92" s="5" t="s">
        <v>225</v>
      </c>
      <c r="D92" s="5" t="s">
        <v>226</v>
      </c>
      <c r="E92" s="5" t="s">
        <v>3</v>
      </c>
      <c r="F92" s="6">
        <v>0</v>
      </c>
      <c r="G92" s="7">
        <v>9150</v>
      </c>
      <c r="H92" s="7">
        <f t="shared" si="2"/>
        <v>0</v>
      </c>
      <c r="I92" s="5" t="s">
        <v>13</v>
      </c>
      <c r="J92" s="5" t="s">
        <v>223</v>
      </c>
      <c r="K92" s="5" t="s">
        <v>224</v>
      </c>
    </row>
    <row r="93" spans="2:18" hidden="1" x14ac:dyDescent="0.2">
      <c r="B93" s="5">
        <v>89</v>
      </c>
      <c r="C93" s="5" t="s">
        <v>227</v>
      </c>
      <c r="D93" s="5" t="s">
        <v>228</v>
      </c>
      <c r="E93" s="5" t="s">
        <v>3</v>
      </c>
      <c r="F93" s="6">
        <v>0</v>
      </c>
      <c r="G93" s="7">
        <v>7600</v>
      </c>
      <c r="H93" s="7">
        <f t="shared" si="2"/>
        <v>0</v>
      </c>
      <c r="I93" s="5" t="s">
        <v>13</v>
      </c>
      <c r="J93" s="5" t="s">
        <v>223</v>
      </c>
      <c r="K93" s="5" t="s">
        <v>224</v>
      </c>
    </row>
    <row r="94" spans="2:18" hidden="1" x14ac:dyDescent="0.2">
      <c r="B94" s="5">
        <v>90</v>
      </c>
      <c r="C94" s="5" t="s">
        <v>229</v>
      </c>
      <c r="D94" s="5" t="s">
        <v>230</v>
      </c>
      <c r="E94" s="5" t="s">
        <v>3</v>
      </c>
      <c r="F94" s="6">
        <v>0</v>
      </c>
      <c r="G94" s="7">
        <v>5670</v>
      </c>
      <c r="H94" s="7">
        <f t="shared" si="2"/>
        <v>0</v>
      </c>
      <c r="I94" s="5" t="s">
        <v>13</v>
      </c>
      <c r="J94" s="5" t="s">
        <v>223</v>
      </c>
      <c r="K94" s="5" t="s">
        <v>224</v>
      </c>
    </row>
    <row r="95" spans="2:18" hidden="1" x14ac:dyDescent="0.2">
      <c r="B95" s="5">
        <v>91</v>
      </c>
      <c r="C95" s="5" t="s">
        <v>231</v>
      </c>
      <c r="D95" s="5" t="s">
        <v>232</v>
      </c>
      <c r="E95" s="5" t="s">
        <v>3</v>
      </c>
      <c r="F95" s="6">
        <v>0</v>
      </c>
      <c r="G95" s="7">
        <v>5460</v>
      </c>
      <c r="H95" s="7">
        <f t="shared" si="2"/>
        <v>0</v>
      </c>
      <c r="I95" s="5" t="s">
        <v>13</v>
      </c>
      <c r="J95" s="5" t="s">
        <v>223</v>
      </c>
      <c r="K95" s="5" t="s">
        <v>224</v>
      </c>
    </row>
    <row r="96" spans="2:18" hidden="1" x14ac:dyDescent="0.2">
      <c r="B96" s="5">
        <v>92</v>
      </c>
      <c r="C96" s="5" t="s">
        <v>233</v>
      </c>
      <c r="D96" s="5" t="s">
        <v>234</v>
      </c>
      <c r="E96" s="5" t="s">
        <v>3</v>
      </c>
      <c r="F96" s="6">
        <v>0</v>
      </c>
      <c r="G96" s="7">
        <v>4540</v>
      </c>
      <c r="H96" s="7">
        <f t="shared" si="2"/>
        <v>0</v>
      </c>
      <c r="I96" s="5" t="s">
        <v>13</v>
      </c>
      <c r="J96" s="5" t="s">
        <v>223</v>
      </c>
      <c r="K96" s="5" t="s">
        <v>224</v>
      </c>
    </row>
    <row r="97" spans="2:18" hidden="1" x14ac:dyDescent="0.2">
      <c r="B97" s="5">
        <v>93</v>
      </c>
      <c r="C97" s="5" t="s">
        <v>235</v>
      </c>
      <c r="D97" s="5" t="s">
        <v>236</v>
      </c>
      <c r="E97" s="5" t="s">
        <v>3</v>
      </c>
      <c r="F97" s="6">
        <v>0</v>
      </c>
      <c r="G97" s="7">
        <v>11030</v>
      </c>
      <c r="H97" s="7">
        <f t="shared" si="2"/>
        <v>0</v>
      </c>
      <c r="I97" s="5" t="s">
        <v>13</v>
      </c>
      <c r="J97" s="5" t="s">
        <v>223</v>
      </c>
      <c r="K97" s="5" t="s">
        <v>224</v>
      </c>
    </row>
    <row r="98" spans="2:18" hidden="1" x14ac:dyDescent="0.2">
      <c r="B98" s="5">
        <v>94</v>
      </c>
      <c r="C98" s="5" t="s">
        <v>237</v>
      </c>
      <c r="D98" s="5" t="s">
        <v>238</v>
      </c>
      <c r="E98" s="5" t="s">
        <v>3</v>
      </c>
      <c r="F98" s="6">
        <v>0</v>
      </c>
      <c r="G98" s="7">
        <v>8350</v>
      </c>
      <c r="H98" s="7">
        <f t="shared" si="2"/>
        <v>0</v>
      </c>
      <c r="I98" s="5" t="s">
        <v>13</v>
      </c>
      <c r="J98" s="5" t="s">
        <v>223</v>
      </c>
      <c r="K98" s="5" t="s">
        <v>224</v>
      </c>
    </row>
    <row r="99" spans="2:18" hidden="1" x14ac:dyDescent="0.2">
      <c r="B99" s="5">
        <v>95</v>
      </c>
      <c r="C99" s="5" t="s">
        <v>239</v>
      </c>
      <c r="D99" s="5" t="s">
        <v>240</v>
      </c>
      <c r="E99" s="5" t="s">
        <v>3</v>
      </c>
      <c r="F99" s="6">
        <v>0</v>
      </c>
      <c r="G99" s="7">
        <v>7300</v>
      </c>
      <c r="H99" s="7">
        <f t="shared" si="2"/>
        <v>0</v>
      </c>
      <c r="I99" s="5" t="s">
        <v>13</v>
      </c>
      <c r="J99" s="5" t="s">
        <v>223</v>
      </c>
      <c r="K99" s="5" t="s">
        <v>224</v>
      </c>
    </row>
    <row r="100" spans="2:18" hidden="1" x14ac:dyDescent="0.2">
      <c r="B100" s="5">
        <v>96</v>
      </c>
      <c r="C100" s="5" t="s">
        <v>241</v>
      </c>
      <c r="D100" s="5" t="s">
        <v>242</v>
      </c>
      <c r="E100" s="5" t="s">
        <v>3</v>
      </c>
      <c r="F100" s="6">
        <v>0</v>
      </c>
      <c r="G100" s="7">
        <v>5370</v>
      </c>
      <c r="H100" s="7">
        <f t="shared" si="2"/>
        <v>0</v>
      </c>
      <c r="I100" s="5" t="s">
        <v>13</v>
      </c>
      <c r="J100" s="5" t="s">
        <v>223</v>
      </c>
      <c r="K100" s="5" t="s">
        <v>224</v>
      </c>
    </row>
    <row r="101" spans="2:18" hidden="1" x14ac:dyDescent="0.2">
      <c r="B101" s="5">
        <v>97</v>
      </c>
      <c r="C101" s="5" t="s">
        <v>243</v>
      </c>
      <c r="D101" s="5" t="s">
        <v>244</v>
      </c>
      <c r="E101" s="5" t="s">
        <v>3</v>
      </c>
      <c r="F101" s="6">
        <v>0</v>
      </c>
      <c r="G101" s="7">
        <v>4930</v>
      </c>
      <c r="H101" s="7">
        <f t="shared" si="2"/>
        <v>0</v>
      </c>
      <c r="I101" s="5" t="s">
        <v>13</v>
      </c>
      <c r="J101" s="5" t="s">
        <v>223</v>
      </c>
      <c r="K101" s="5" t="s">
        <v>224</v>
      </c>
    </row>
    <row r="102" spans="2:18" hidden="1" x14ac:dyDescent="0.2">
      <c r="B102" s="5">
        <v>98</v>
      </c>
      <c r="C102" s="5" t="s">
        <v>245</v>
      </c>
      <c r="D102" s="5" t="s">
        <v>246</v>
      </c>
      <c r="E102" s="5" t="s">
        <v>3</v>
      </c>
      <c r="F102" s="6">
        <v>0</v>
      </c>
      <c r="G102" s="7">
        <v>4370</v>
      </c>
      <c r="H102" s="7">
        <f t="shared" si="2"/>
        <v>0</v>
      </c>
      <c r="I102" s="5" t="s">
        <v>13</v>
      </c>
      <c r="J102" s="5" t="s">
        <v>223</v>
      </c>
      <c r="K102" s="5" t="s">
        <v>224</v>
      </c>
    </row>
    <row r="103" spans="2:18" hidden="1" x14ac:dyDescent="0.2">
      <c r="B103" s="5">
        <v>99</v>
      </c>
      <c r="C103" s="5" t="s">
        <v>247</v>
      </c>
      <c r="D103" s="5" t="s">
        <v>248</v>
      </c>
      <c r="E103" s="5" t="s">
        <v>3</v>
      </c>
      <c r="F103" s="6">
        <v>0</v>
      </c>
      <c r="G103" s="7">
        <v>214770</v>
      </c>
      <c r="H103" s="7">
        <f t="shared" si="2"/>
        <v>0</v>
      </c>
      <c r="I103" s="5" t="s">
        <v>13</v>
      </c>
      <c r="J103" s="5" t="s">
        <v>223</v>
      </c>
      <c r="K103" s="5" t="s">
        <v>249</v>
      </c>
    </row>
    <row r="104" spans="2:18" hidden="1" x14ac:dyDescent="0.2">
      <c r="B104" s="5">
        <v>100</v>
      </c>
      <c r="C104" s="5" t="s">
        <v>250</v>
      </c>
      <c r="D104" s="5" t="s">
        <v>251</v>
      </c>
      <c r="E104" s="5" t="s">
        <v>3</v>
      </c>
      <c r="F104" s="6">
        <v>0</v>
      </c>
      <c r="G104" s="7">
        <v>20510</v>
      </c>
      <c r="H104" s="7">
        <f t="shared" si="2"/>
        <v>0</v>
      </c>
      <c r="I104" s="5" t="s">
        <v>13</v>
      </c>
      <c r="J104" s="5" t="s">
        <v>223</v>
      </c>
      <c r="K104" s="5" t="s">
        <v>249</v>
      </c>
    </row>
    <row r="105" spans="2:18" hidden="1" x14ac:dyDescent="0.2">
      <c r="B105" s="5">
        <v>101</v>
      </c>
      <c r="C105" s="5" t="s">
        <v>252</v>
      </c>
      <c r="D105" s="5" t="s">
        <v>253</v>
      </c>
      <c r="E105" s="5" t="s">
        <v>3</v>
      </c>
      <c r="F105" s="6">
        <v>0</v>
      </c>
      <c r="G105" s="7">
        <v>23530</v>
      </c>
      <c r="H105" s="7">
        <f t="shared" si="2"/>
        <v>0</v>
      </c>
      <c r="I105" s="5" t="s">
        <v>13</v>
      </c>
      <c r="J105" s="5" t="s">
        <v>223</v>
      </c>
      <c r="K105" s="5" t="s">
        <v>249</v>
      </c>
    </row>
    <row r="106" spans="2:18" hidden="1" x14ac:dyDescent="0.2">
      <c r="B106" s="5">
        <v>102</v>
      </c>
      <c r="C106" s="5" t="s">
        <v>254</v>
      </c>
      <c r="D106" s="5" t="s">
        <v>255</v>
      </c>
      <c r="E106" s="5" t="s">
        <v>3</v>
      </c>
      <c r="F106" s="6">
        <v>0</v>
      </c>
      <c r="G106" s="7">
        <v>16520</v>
      </c>
      <c r="H106" s="7">
        <f t="shared" si="2"/>
        <v>0</v>
      </c>
      <c r="I106" s="5" t="s">
        <v>13</v>
      </c>
      <c r="J106" s="5" t="s">
        <v>223</v>
      </c>
      <c r="K106" s="5" t="s">
        <v>249</v>
      </c>
    </row>
    <row r="107" spans="2:18" x14ac:dyDescent="0.2">
      <c r="B107" s="5"/>
      <c r="C107" s="16"/>
      <c r="D107" s="5" t="s">
        <v>1526</v>
      </c>
      <c r="E107" s="5" t="s">
        <v>353</v>
      </c>
      <c r="F107" s="6">
        <v>0.33</v>
      </c>
      <c r="G107" s="7">
        <v>4350000</v>
      </c>
      <c r="H107" s="7">
        <f t="shared" si="2"/>
        <v>1435500</v>
      </c>
      <c r="I107" s="5"/>
      <c r="J107" s="5"/>
      <c r="K107" s="5"/>
    </row>
    <row r="108" spans="2:18" x14ac:dyDescent="0.2">
      <c r="B108" s="5"/>
      <c r="C108" s="16"/>
      <c r="D108" s="5" t="s">
        <v>1525</v>
      </c>
      <c r="E108" s="5" t="s">
        <v>353</v>
      </c>
      <c r="F108" s="6">
        <v>0.33</v>
      </c>
      <c r="G108" s="7">
        <v>1885000</v>
      </c>
      <c r="H108" s="7">
        <f t="shared" si="2"/>
        <v>622050</v>
      </c>
      <c r="I108" s="5"/>
      <c r="J108" s="5"/>
      <c r="K108" s="5"/>
    </row>
    <row r="109" spans="2:18" x14ac:dyDescent="0.2">
      <c r="B109" s="5">
        <v>103</v>
      </c>
      <c r="C109" s="16" t="s">
        <v>256</v>
      </c>
      <c r="D109" s="5" t="s">
        <v>257</v>
      </c>
      <c r="E109" s="5" t="s">
        <v>353</v>
      </c>
      <c r="F109" s="6">
        <v>0.4</v>
      </c>
      <c r="G109" s="7">
        <v>1450000</v>
      </c>
      <c r="H109" s="7">
        <f t="shared" si="2"/>
        <v>580000</v>
      </c>
      <c r="I109" s="5" t="s">
        <v>13</v>
      </c>
      <c r="J109" s="5" t="s">
        <v>258</v>
      </c>
      <c r="K109" s="5" t="s">
        <v>259</v>
      </c>
    </row>
    <row r="110" spans="2:18" hidden="1" x14ac:dyDescent="0.2">
      <c r="B110" s="5">
        <v>104</v>
      </c>
      <c r="C110" s="5" t="s">
        <v>260</v>
      </c>
      <c r="D110" s="5" t="s">
        <v>261</v>
      </c>
      <c r="E110" s="5" t="s">
        <v>74</v>
      </c>
      <c r="F110" s="6">
        <v>0</v>
      </c>
      <c r="G110" s="7">
        <v>11052</v>
      </c>
      <c r="H110" s="7">
        <f t="shared" si="2"/>
        <v>0</v>
      </c>
      <c r="I110" s="5" t="s">
        <v>13</v>
      </c>
      <c r="J110" s="5" t="s">
        <v>258</v>
      </c>
      <c r="K110" s="5" t="s">
        <v>79</v>
      </c>
    </row>
    <row r="111" spans="2:18" x14ac:dyDescent="0.2">
      <c r="B111" s="5">
        <v>105</v>
      </c>
      <c r="C111" s="16" t="s">
        <v>262</v>
      </c>
      <c r="D111" s="5" t="s">
        <v>263</v>
      </c>
      <c r="E111" s="5" t="s">
        <v>353</v>
      </c>
      <c r="F111" s="6">
        <v>1</v>
      </c>
      <c r="G111" s="7">
        <v>2610000</v>
      </c>
      <c r="H111" s="7">
        <f t="shared" si="2"/>
        <v>2610000</v>
      </c>
      <c r="I111" s="5" t="s">
        <v>13</v>
      </c>
      <c r="J111" s="5" t="s">
        <v>258</v>
      </c>
      <c r="K111" s="5" t="s">
        <v>79</v>
      </c>
    </row>
    <row r="112" spans="2:18" x14ac:dyDescent="0.2">
      <c r="B112" s="5">
        <v>106</v>
      </c>
      <c r="C112" s="16" t="s">
        <v>264</v>
      </c>
      <c r="D112" s="5" t="s">
        <v>265</v>
      </c>
      <c r="E112" s="5" t="s">
        <v>353</v>
      </c>
      <c r="F112" s="6">
        <v>0</v>
      </c>
      <c r="G112" s="7">
        <v>1305000</v>
      </c>
      <c r="H112" s="7">
        <f t="shared" si="2"/>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2"/>
        <v>6525000</v>
      </c>
      <c r="I113" s="5" t="s">
        <v>13</v>
      </c>
      <c r="J113" s="5" t="s">
        <v>258</v>
      </c>
      <c r="K113" s="5" t="s">
        <v>79</v>
      </c>
    </row>
    <row r="114" spans="2:11" x14ac:dyDescent="0.2">
      <c r="B114" s="5">
        <v>108</v>
      </c>
      <c r="C114" s="16" t="s">
        <v>268</v>
      </c>
      <c r="D114" s="5" t="s">
        <v>269</v>
      </c>
      <c r="E114" s="5" t="s">
        <v>353</v>
      </c>
      <c r="F114" s="6">
        <v>1</v>
      </c>
      <c r="G114" s="24">
        <f>750000*1.45</f>
        <v>1087500</v>
      </c>
      <c r="H114" s="7">
        <f t="shared" si="2"/>
        <v>1087500</v>
      </c>
      <c r="I114" s="5" t="s">
        <v>13</v>
      </c>
      <c r="J114" s="5" t="s">
        <v>258</v>
      </c>
      <c r="K114" s="5" t="s">
        <v>79</v>
      </c>
    </row>
    <row r="115" spans="2:11" x14ac:dyDescent="0.2">
      <c r="B115" s="5">
        <v>109</v>
      </c>
      <c r="C115" s="16" t="s">
        <v>270</v>
      </c>
      <c r="D115" s="5" t="s">
        <v>271</v>
      </c>
      <c r="E115" s="5" t="s">
        <v>22</v>
      </c>
      <c r="F115" s="6">
        <v>4</v>
      </c>
      <c r="G115" s="7">
        <v>20630</v>
      </c>
      <c r="H115" s="7">
        <f t="shared" si="2"/>
        <v>82520</v>
      </c>
      <c r="I115" s="5" t="s">
        <v>13</v>
      </c>
      <c r="J115" s="5" t="s">
        <v>272</v>
      </c>
      <c r="K115" s="5" t="s">
        <v>273</v>
      </c>
    </row>
    <row r="116" spans="2:11" x14ac:dyDescent="0.2">
      <c r="B116" s="5">
        <v>110</v>
      </c>
      <c r="C116" s="16" t="s">
        <v>274</v>
      </c>
      <c r="D116" s="5" t="s">
        <v>275</v>
      </c>
      <c r="E116" s="5" t="s">
        <v>276</v>
      </c>
      <c r="F116" s="6">
        <v>1720</v>
      </c>
      <c r="G116" s="7">
        <v>3650</v>
      </c>
      <c r="H116" s="7">
        <f t="shared" si="2"/>
        <v>6278000</v>
      </c>
      <c r="I116" s="5" t="s">
        <v>13</v>
      </c>
      <c r="J116" s="5" t="s">
        <v>272</v>
      </c>
      <c r="K116" s="5" t="s">
        <v>277</v>
      </c>
    </row>
    <row r="117" spans="2:11" x14ac:dyDescent="0.2">
      <c r="B117" s="5">
        <v>111</v>
      </c>
      <c r="C117" s="16" t="s">
        <v>278</v>
      </c>
      <c r="D117" s="5" t="s">
        <v>279</v>
      </c>
      <c r="E117" s="5" t="s">
        <v>3</v>
      </c>
      <c r="F117" s="6">
        <v>0</v>
      </c>
      <c r="G117" s="7">
        <v>4622823</v>
      </c>
      <c r="H117" s="7">
        <f t="shared" si="2"/>
        <v>0</v>
      </c>
      <c r="I117" s="5" t="s">
        <v>13</v>
      </c>
      <c r="J117" s="5" t="s">
        <v>280</v>
      </c>
      <c r="K117" s="5" t="s">
        <v>281</v>
      </c>
    </row>
    <row r="118" spans="2:11" x14ac:dyDescent="0.2">
      <c r="B118" s="5">
        <v>112</v>
      </c>
      <c r="C118" s="16" t="s">
        <v>282</v>
      </c>
      <c r="D118" s="5" t="s">
        <v>283</v>
      </c>
      <c r="E118" s="5" t="s">
        <v>3</v>
      </c>
      <c r="F118" s="6">
        <v>0</v>
      </c>
      <c r="G118" s="7">
        <v>4204270</v>
      </c>
      <c r="H118" s="7">
        <f t="shared" si="2"/>
        <v>0</v>
      </c>
      <c r="I118" s="5" t="s">
        <v>13</v>
      </c>
      <c r="J118" s="5" t="s">
        <v>280</v>
      </c>
      <c r="K118" s="5" t="s">
        <v>281</v>
      </c>
    </row>
    <row r="119" spans="2:11" x14ac:dyDescent="0.2">
      <c r="B119" s="5">
        <v>113</v>
      </c>
      <c r="C119" s="16" t="s">
        <v>284</v>
      </c>
      <c r="D119" s="5" t="s">
        <v>285</v>
      </c>
      <c r="E119" s="5" t="s">
        <v>3</v>
      </c>
      <c r="F119" s="6">
        <v>0</v>
      </c>
      <c r="G119" s="7">
        <v>3900550</v>
      </c>
      <c r="H119" s="7">
        <f t="shared" si="2"/>
        <v>0</v>
      </c>
      <c r="I119" s="5" t="s">
        <v>13</v>
      </c>
      <c r="J119" s="5" t="s">
        <v>280</v>
      </c>
      <c r="K119" s="5" t="s">
        <v>281</v>
      </c>
    </row>
    <row r="120" spans="2:11" x14ac:dyDescent="0.2">
      <c r="B120" s="5">
        <v>114</v>
      </c>
      <c r="C120" s="16" t="s">
        <v>286</v>
      </c>
      <c r="D120" s="5" t="s">
        <v>287</v>
      </c>
      <c r="E120" s="5" t="s">
        <v>3</v>
      </c>
      <c r="F120" s="6">
        <v>0</v>
      </c>
      <c r="G120" s="7">
        <v>3355360</v>
      </c>
      <c r="H120" s="7">
        <f t="shared" si="2"/>
        <v>0</v>
      </c>
      <c r="I120" s="5" t="s">
        <v>13</v>
      </c>
      <c r="J120" s="5" t="s">
        <v>280</v>
      </c>
      <c r="K120" s="5" t="s">
        <v>281</v>
      </c>
    </row>
    <row r="121" spans="2:11" x14ac:dyDescent="0.2">
      <c r="B121" s="5">
        <v>115</v>
      </c>
      <c r="C121" s="16" t="s">
        <v>288</v>
      </c>
      <c r="D121" s="5" t="s">
        <v>289</v>
      </c>
      <c r="E121" s="5" t="s">
        <v>3</v>
      </c>
      <c r="F121" s="6">
        <v>0</v>
      </c>
      <c r="G121" s="7">
        <v>3066350</v>
      </c>
      <c r="H121" s="7">
        <f t="shared" si="2"/>
        <v>0</v>
      </c>
      <c r="I121" s="5" t="s">
        <v>13</v>
      </c>
      <c r="J121" s="5" t="s">
        <v>280</v>
      </c>
      <c r="K121" s="5" t="s">
        <v>281</v>
      </c>
    </row>
    <row r="122" spans="2:11" x14ac:dyDescent="0.2">
      <c r="B122" s="5">
        <v>116</v>
      </c>
      <c r="C122" s="16" t="s">
        <v>290</v>
      </c>
      <c r="D122" s="5" t="s">
        <v>291</v>
      </c>
      <c r="E122" s="5" t="s">
        <v>3</v>
      </c>
      <c r="F122" s="6">
        <v>0</v>
      </c>
      <c r="G122" s="7">
        <v>2594950</v>
      </c>
      <c r="H122" s="7">
        <f t="shared" si="2"/>
        <v>0</v>
      </c>
      <c r="I122" s="5" t="s">
        <v>13</v>
      </c>
      <c r="J122" s="5" t="s">
        <v>280</v>
      </c>
      <c r="K122" s="5" t="s">
        <v>281</v>
      </c>
    </row>
    <row r="123" spans="2:11" x14ac:dyDescent="0.2">
      <c r="B123" s="5">
        <v>117</v>
      </c>
      <c r="C123" s="16" t="s">
        <v>292</v>
      </c>
      <c r="D123" s="5" t="s">
        <v>293</v>
      </c>
      <c r="E123" s="5" t="s">
        <v>3</v>
      </c>
      <c r="F123" s="6">
        <v>0</v>
      </c>
      <c r="G123" s="7">
        <v>2188410</v>
      </c>
      <c r="H123" s="7">
        <f t="shared" si="2"/>
        <v>0</v>
      </c>
      <c r="I123" s="5" t="s">
        <v>13</v>
      </c>
      <c r="J123" s="5" t="s">
        <v>280</v>
      </c>
      <c r="K123" s="5" t="s">
        <v>281</v>
      </c>
    </row>
    <row r="124" spans="2:11" x14ac:dyDescent="0.2">
      <c r="B124" s="5">
        <v>118</v>
      </c>
      <c r="C124" s="16" t="s">
        <v>294</v>
      </c>
      <c r="D124" s="5" t="s">
        <v>295</v>
      </c>
      <c r="E124" s="5" t="s">
        <v>3</v>
      </c>
      <c r="F124" s="6">
        <v>0</v>
      </c>
      <c r="G124" s="7">
        <v>1753520</v>
      </c>
      <c r="H124" s="7">
        <f t="shared" si="2"/>
        <v>0</v>
      </c>
      <c r="I124" s="5" t="s">
        <v>13</v>
      </c>
      <c r="J124" s="5" t="s">
        <v>280</v>
      </c>
      <c r="K124" s="5" t="s">
        <v>281</v>
      </c>
    </row>
    <row r="125" spans="2:11" x14ac:dyDescent="0.2">
      <c r="B125" s="5">
        <v>119</v>
      </c>
      <c r="C125" s="16" t="s">
        <v>296</v>
      </c>
      <c r="D125" s="5" t="s">
        <v>297</v>
      </c>
      <c r="E125" s="5" t="s">
        <v>3</v>
      </c>
      <c r="F125" s="6">
        <v>0</v>
      </c>
      <c r="G125" s="7">
        <v>1456920</v>
      </c>
      <c r="H125" s="7">
        <f t="shared" si="2"/>
        <v>0</v>
      </c>
      <c r="I125" s="5" t="s">
        <v>13</v>
      </c>
      <c r="J125" s="5" t="s">
        <v>280</v>
      </c>
      <c r="K125" s="5" t="s">
        <v>281</v>
      </c>
    </row>
    <row r="126" spans="2:11" x14ac:dyDescent="0.2">
      <c r="B126" s="5">
        <v>120</v>
      </c>
      <c r="C126" s="16" t="s">
        <v>298</v>
      </c>
      <c r="D126" s="5" t="s">
        <v>299</v>
      </c>
      <c r="E126" s="5" t="s">
        <v>3</v>
      </c>
      <c r="F126" s="6">
        <v>0</v>
      </c>
      <c r="G126" s="7">
        <v>1043560</v>
      </c>
      <c r="H126" s="7">
        <f t="shared" si="2"/>
        <v>0</v>
      </c>
      <c r="I126" s="5" t="s">
        <v>13</v>
      </c>
      <c r="J126" s="5" t="s">
        <v>280</v>
      </c>
      <c r="K126" s="5" t="s">
        <v>281</v>
      </c>
    </row>
    <row r="127" spans="2:11" x14ac:dyDescent="0.2">
      <c r="B127" s="5">
        <v>121</v>
      </c>
      <c r="C127" s="16" t="s">
        <v>300</v>
      </c>
      <c r="D127" s="5" t="s">
        <v>301</v>
      </c>
      <c r="E127" s="5" t="s">
        <v>3</v>
      </c>
      <c r="F127" s="6">
        <v>0</v>
      </c>
      <c r="G127" s="7">
        <v>3085900</v>
      </c>
      <c r="H127" s="7">
        <f t="shared" si="2"/>
        <v>0</v>
      </c>
      <c r="I127" s="5" t="s">
        <v>13</v>
      </c>
      <c r="J127" s="5" t="s">
        <v>280</v>
      </c>
      <c r="K127" s="5" t="s">
        <v>281</v>
      </c>
    </row>
    <row r="128" spans="2:11" x14ac:dyDescent="0.2">
      <c r="B128" s="5">
        <v>122</v>
      </c>
      <c r="C128" s="16" t="s">
        <v>302</v>
      </c>
      <c r="D128" s="5" t="s">
        <v>303</v>
      </c>
      <c r="E128" s="5" t="s">
        <v>3</v>
      </c>
      <c r="F128" s="6">
        <v>0</v>
      </c>
      <c r="G128" s="7">
        <v>2829820</v>
      </c>
      <c r="H128" s="7">
        <f t="shared" si="2"/>
        <v>0</v>
      </c>
      <c r="I128" s="5" t="s">
        <v>13</v>
      </c>
      <c r="J128" s="5" t="s">
        <v>280</v>
      </c>
      <c r="K128" s="5" t="s">
        <v>281</v>
      </c>
    </row>
    <row r="129" spans="2:11" x14ac:dyDescent="0.2">
      <c r="B129" s="5">
        <v>123</v>
      </c>
      <c r="C129" s="16" t="s">
        <v>304</v>
      </c>
      <c r="D129" s="5" t="s">
        <v>305</v>
      </c>
      <c r="E129" s="5" t="s">
        <v>3</v>
      </c>
      <c r="F129" s="6">
        <v>0</v>
      </c>
      <c r="G129" s="7">
        <v>2581630</v>
      </c>
      <c r="H129" s="7">
        <f t="shared" si="2"/>
        <v>0</v>
      </c>
      <c r="I129" s="5" t="s">
        <v>13</v>
      </c>
      <c r="J129" s="5" t="s">
        <v>280</v>
      </c>
      <c r="K129" s="5" t="s">
        <v>306</v>
      </c>
    </row>
    <row r="130" spans="2:11" x14ac:dyDescent="0.2">
      <c r="B130" s="5">
        <v>124</v>
      </c>
      <c r="C130" s="16" t="s">
        <v>307</v>
      </c>
      <c r="D130" s="5" t="s">
        <v>308</v>
      </c>
      <c r="E130" s="5" t="s">
        <v>3</v>
      </c>
      <c r="F130" s="6">
        <v>0</v>
      </c>
      <c r="G130" s="7">
        <v>2300190</v>
      </c>
      <c r="H130" s="7">
        <f t="shared" si="2"/>
        <v>0</v>
      </c>
      <c r="I130" s="5" t="s">
        <v>13</v>
      </c>
      <c r="J130" s="5" t="s">
        <v>280</v>
      </c>
      <c r="K130" s="5" t="s">
        <v>281</v>
      </c>
    </row>
    <row r="131" spans="2:11" x14ac:dyDescent="0.2">
      <c r="B131" s="5">
        <v>125</v>
      </c>
      <c r="C131" s="16" t="s">
        <v>309</v>
      </c>
      <c r="D131" s="5" t="s">
        <v>310</v>
      </c>
      <c r="E131" s="5" t="s">
        <v>18</v>
      </c>
      <c r="F131" s="6">
        <v>48</v>
      </c>
      <c r="G131" s="7">
        <v>150000</v>
      </c>
      <c r="H131" s="7">
        <f t="shared" si="2"/>
        <v>7200000</v>
      </c>
      <c r="I131" s="5" t="s">
        <v>13</v>
      </c>
      <c r="J131" s="5" t="s">
        <v>280</v>
      </c>
      <c r="K131" s="5" t="s">
        <v>281</v>
      </c>
    </row>
    <row r="132" spans="2:11" x14ac:dyDescent="0.2">
      <c r="B132" s="5">
        <v>126</v>
      </c>
      <c r="C132" s="16" t="s">
        <v>311</v>
      </c>
      <c r="D132" s="5" t="s">
        <v>312</v>
      </c>
      <c r="E132" s="5" t="s">
        <v>3</v>
      </c>
      <c r="F132" s="6">
        <v>0</v>
      </c>
      <c r="G132" s="7">
        <v>1750000</v>
      </c>
      <c r="H132" s="7">
        <f t="shared" si="2"/>
        <v>0</v>
      </c>
      <c r="I132" s="5" t="s">
        <v>13</v>
      </c>
      <c r="J132" s="5" t="s">
        <v>280</v>
      </c>
      <c r="K132" s="5" t="s">
        <v>281</v>
      </c>
    </row>
    <row r="133" spans="2:11" x14ac:dyDescent="0.2">
      <c r="B133" s="5">
        <v>127</v>
      </c>
      <c r="C133" s="16" t="s">
        <v>313</v>
      </c>
      <c r="D133" s="5" t="s">
        <v>314</v>
      </c>
      <c r="E133" s="5" t="s">
        <v>3</v>
      </c>
      <c r="F133" s="6">
        <v>0</v>
      </c>
      <c r="G133" s="7">
        <v>1545910</v>
      </c>
      <c r="H133" s="7">
        <f t="shared" si="2"/>
        <v>0</v>
      </c>
      <c r="I133" s="5" t="s">
        <v>13</v>
      </c>
      <c r="J133" s="5" t="s">
        <v>280</v>
      </c>
      <c r="K133" s="5" t="s">
        <v>281</v>
      </c>
    </row>
    <row r="134" spans="2:11" x14ac:dyDescent="0.2">
      <c r="B134" s="5">
        <v>128</v>
      </c>
      <c r="C134" s="16" t="s">
        <v>315</v>
      </c>
      <c r="D134" s="5" t="s">
        <v>316</v>
      </c>
      <c r="E134" s="5" t="s">
        <v>3</v>
      </c>
      <c r="F134" s="6">
        <v>0</v>
      </c>
      <c r="G134" s="7">
        <v>1450360</v>
      </c>
      <c r="H134" s="7">
        <f t="shared" si="2"/>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ref="H137:H200" si="3">IF(F137&lt;&gt;"",G137*F137,0)</f>
        <v>0</v>
      </c>
      <c r="I137" s="5" t="s">
        <v>13</v>
      </c>
      <c r="J137" s="5" t="s">
        <v>280</v>
      </c>
      <c r="K137" s="5" t="s">
        <v>281</v>
      </c>
    </row>
    <row r="138" spans="2:11" x14ac:dyDescent="0.2">
      <c r="B138" s="5">
        <v>132</v>
      </c>
      <c r="C138" s="16" t="s">
        <v>323</v>
      </c>
      <c r="D138" s="5" t="s">
        <v>324</v>
      </c>
      <c r="E138" s="5" t="s">
        <v>3</v>
      </c>
      <c r="F138" s="6">
        <v>0</v>
      </c>
      <c r="G138" s="7">
        <v>1784810</v>
      </c>
      <c r="H138" s="7">
        <f t="shared" si="3"/>
        <v>0</v>
      </c>
      <c r="I138" s="5" t="s">
        <v>13</v>
      </c>
      <c r="J138" s="5" t="s">
        <v>280</v>
      </c>
      <c r="K138" s="5" t="s">
        <v>281</v>
      </c>
    </row>
    <row r="139" spans="2:11" x14ac:dyDescent="0.2">
      <c r="B139" s="5">
        <v>133</v>
      </c>
      <c r="C139" s="16" t="s">
        <v>325</v>
      </c>
      <c r="D139" s="5" t="s">
        <v>326</v>
      </c>
      <c r="E139" s="5" t="s">
        <v>3</v>
      </c>
      <c r="F139" s="6">
        <v>0</v>
      </c>
      <c r="G139" s="7">
        <v>1640930</v>
      </c>
      <c r="H139" s="7">
        <f t="shared" si="3"/>
        <v>0</v>
      </c>
      <c r="I139" s="5" t="s">
        <v>13</v>
      </c>
      <c r="J139" s="5" t="s">
        <v>280</v>
      </c>
      <c r="K139" s="5" t="s">
        <v>281</v>
      </c>
    </row>
    <row r="140" spans="2:11" x14ac:dyDescent="0.2">
      <c r="B140" s="5">
        <v>134</v>
      </c>
      <c r="C140" s="16" t="s">
        <v>327</v>
      </c>
      <c r="D140" s="5" t="s">
        <v>328</v>
      </c>
      <c r="E140" s="5" t="s">
        <v>3</v>
      </c>
      <c r="F140" s="6">
        <v>0</v>
      </c>
      <c r="G140" s="7">
        <v>1553620</v>
      </c>
      <c r="H140" s="7">
        <f t="shared" si="3"/>
        <v>0</v>
      </c>
      <c r="I140" s="5" t="s">
        <v>13</v>
      </c>
      <c r="J140" s="5" t="s">
        <v>280</v>
      </c>
      <c r="K140" s="5" t="s">
        <v>281</v>
      </c>
    </row>
    <row r="141" spans="2:11" x14ac:dyDescent="0.2">
      <c r="B141" s="5">
        <v>135</v>
      </c>
      <c r="C141" s="16" t="s">
        <v>329</v>
      </c>
      <c r="D141" s="5" t="s">
        <v>330</v>
      </c>
      <c r="E141" s="5" t="s">
        <v>3</v>
      </c>
      <c r="F141" s="6">
        <v>0</v>
      </c>
      <c r="G141" s="7">
        <v>1450070</v>
      </c>
      <c r="H141" s="7">
        <f t="shared" si="3"/>
        <v>0</v>
      </c>
      <c r="I141" s="5" t="s">
        <v>13</v>
      </c>
      <c r="J141" s="5" t="s">
        <v>280</v>
      </c>
      <c r="K141" s="5" t="s">
        <v>281</v>
      </c>
    </row>
    <row r="142" spans="2:11" x14ac:dyDescent="0.2">
      <c r="B142" s="5">
        <v>136</v>
      </c>
      <c r="C142" s="16" t="s">
        <v>331</v>
      </c>
      <c r="D142" s="5" t="s">
        <v>332</v>
      </c>
      <c r="E142" s="5" t="s">
        <v>3</v>
      </c>
      <c r="F142" s="6">
        <v>0</v>
      </c>
      <c r="G142" s="7">
        <v>1354640</v>
      </c>
      <c r="H142" s="7">
        <f t="shared" si="3"/>
        <v>0</v>
      </c>
      <c r="I142" s="5" t="s">
        <v>13</v>
      </c>
      <c r="J142" s="5" t="s">
        <v>280</v>
      </c>
      <c r="K142" s="5" t="s">
        <v>281</v>
      </c>
    </row>
    <row r="143" spans="2:11" x14ac:dyDescent="0.2">
      <c r="B143" s="5">
        <v>137</v>
      </c>
      <c r="C143" s="16" t="s">
        <v>333</v>
      </c>
      <c r="D143" s="5" t="s">
        <v>334</v>
      </c>
      <c r="E143" s="5" t="s">
        <v>3</v>
      </c>
      <c r="F143" s="6">
        <v>0</v>
      </c>
      <c r="G143" s="7">
        <v>1259210</v>
      </c>
      <c r="H143" s="7">
        <f t="shared" si="3"/>
        <v>0</v>
      </c>
      <c r="I143" s="5" t="s">
        <v>13</v>
      </c>
      <c r="J143" s="5" t="s">
        <v>280</v>
      </c>
      <c r="K143" s="5" t="s">
        <v>281</v>
      </c>
    </row>
    <row r="144" spans="2:11" x14ac:dyDescent="0.2">
      <c r="B144" s="5">
        <v>138</v>
      </c>
      <c r="C144" s="16" t="s">
        <v>335</v>
      </c>
      <c r="D144" s="5" t="s">
        <v>336</v>
      </c>
      <c r="E144" s="5" t="s">
        <v>3</v>
      </c>
      <c r="F144" s="6">
        <v>0</v>
      </c>
      <c r="G144" s="7">
        <v>1163780</v>
      </c>
      <c r="H144" s="7">
        <f t="shared" si="3"/>
        <v>0</v>
      </c>
      <c r="I144" s="5" t="s">
        <v>13</v>
      </c>
      <c r="J144" s="5" t="s">
        <v>280</v>
      </c>
      <c r="K144" s="5" t="s">
        <v>281</v>
      </c>
    </row>
    <row r="145" spans="2:11" hidden="1" x14ac:dyDescent="0.2">
      <c r="B145" s="5">
        <v>139</v>
      </c>
      <c r="C145" s="5" t="s">
        <v>337</v>
      </c>
      <c r="D145" s="5" t="s">
        <v>338</v>
      </c>
      <c r="E145" s="5" t="s">
        <v>3</v>
      </c>
      <c r="F145" s="6">
        <v>0</v>
      </c>
      <c r="G145" s="7">
        <v>957000</v>
      </c>
      <c r="H145" s="7">
        <f t="shared" si="3"/>
        <v>0</v>
      </c>
      <c r="I145" s="5" t="s">
        <v>13</v>
      </c>
      <c r="J145" s="5" t="s">
        <v>339</v>
      </c>
      <c r="K145" s="5" t="s">
        <v>340</v>
      </c>
    </row>
    <row r="146" spans="2:11" hidden="1" x14ac:dyDescent="0.2">
      <c r="B146" s="5">
        <v>140</v>
      </c>
      <c r="C146" s="5" t="s">
        <v>341</v>
      </c>
      <c r="D146" s="5" t="s">
        <v>342</v>
      </c>
      <c r="E146" s="5" t="s">
        <v>22</v>
      </c>
      <c r="F146" s="6">
        <v>0</v>
      </c>
      <c r="G146" s="7">
        <v>2130</v>
      </c>
      <c r="H146" s="7">
        <f t="shared" si="3"/>
        <v>0</v>
      </c>
      <c r="I146" s="5" t="s">
        <v>13</v>
      </c>
      <c r="J146" s="5" t="s">
        <v>343</v>
      </c>
      <c r="K146" s="5" t="s">
        <v>344</v>
      </c>
    </row>
    <row r="147" spans="2:11" hidden="1" x14ac:dyDescent="0.2">
      <c r="B147" s="5">
        <v>141</v>
      </c>
      <c r="C147" s="5" t="s">
        <v>345</v>
      </c>
      <c r="D147" s="5" t="s">
        <v>346</v>
      </c>
      <c r="E147" s="5" t="s">
        <v>22</v>
      </c>
      <c r="F147" s="6">
        <v>0</v>
      </c>
      <c r="G147" s="7">
        <v>5030</v>
      </c>
      <c r="H147" s="7">
        <f t="shared" si="3"/>
        <v>0</v>
      </c>
      <c r="I147" s="5" t="s">
        <v>13</v>
      </c>
      <c r="J147" s="5" t="s">
        <v>343</v>
      </c>
      <c r="K147" s="5" t="s">
        <v>347</v>
      </c>
    </row>
    <row r="148" spans="2:11" hidden="1" x14ac:dyDescent="0.2">
      <c r="B148" s="5">
        <v>142</v>
      </c>
      <c r="C148" s="5" t="s">
        <v>348</v>
      </c>
      <c r="D148" s="5" t="s">
        <v>349</v>
      </c>
      <c r="E148" s="5" t="s">
        <v>22</v>
      </c>
      <c r="F148" s="6">
        <v>0</v>
      </c>
      <c r="G148" s="7">
        <v>1980</v>
      </c>
      <c r="H148" s="7">
        <f t="shared" si="3"/>
        <v>0</v>
      </c>
      <c r="I148" s="5" t="s">
        <v>13</v>
      </c>
      <c r="J148" s="5" t="s">
        <v>343</v>
      </c>
      <c r="K148" s="5" t="s">
        <v>350</v>
      </c>
    </row>
    <row r="149" spans="2:11" x14ac:dyDescent="0.2">
      <c r="B149" s="5">
        <v>143</v>
      </c>
      <c r="C149" s="16" t="s">
        <v>351</v>
      </c>
      <c r="D149" s="5" t="s">
        <v>352</v>
      </c>
      <c r="E149" s="5" t="s">
        <v>353</v>
      </c>
      <c r="F149" s="6">
        <v>1</v>
      </c>
      <c r="G149" s="7">
        <v>9439780</v>
      </c>
      <c r="H149" s="7">
        <f t="shared" si="3"/>
        <v>9439780</v>
      </c>
      <c r="I149" s="5" t="s">
        <v>13</v>
      </c>
      <c r="J149" s="5" t="s">
        <v>343</v>
      </c>
      <c r="K149" s="5"/>
    </row>
    <row r="150" spans="2:11" hidden="1" x14ac:dyDescent="0.2">
      <c r="B150" s="5">
        <v>144</v>
      </c>
      <c r="C150" s="5" t="s">
        <v>354</v>
      </c>
      <c r="D150" s="5" t="s">
        <v>355</v>
      </c>
      <c r="E150" s="5" t="s">
        <v>356</v>
      </c>
      <c r="F150" s="6">
        <v>0</v>
      </c>
      <c r="G150" s="7">
        <v>2145400</v>
      </c>
      <c r="H150" s="7">
        <f t="shared" si="3"/>
        <v>0</v>
      </c>
      <c r="I150" s="5" t="s">
        <v>13</v>
      </c>
      <c r="J150" s="5" t="s">
        <v>343</v>
      </c>
      <c r="K150" s="5"/>
    </row>
    <row r="151" spans="2:11" hidden="1" x14ac:dyDescent="0.2">
      <c r="B151" s="5">
        <v>145</v>
      </c>
      <c r="C151" s="5" t="s">
        <v>357</v>
      </c>
      <c r="D151" s="5" t="s">
        <v>358</v>
      </c>
      <c r="E151" s="5" t="s">
        <v>359</v>
      </c>
      <c r="F151" s="6">
        <v>0</v>
      </c>
      <c r="G151" s="7">
        <v>410000</v>
      </c>
      <c r="H151" s="7">
        <f t="shared" si="3"/>
        <v>0</v>
      </c>
      <c r="I151" s="5" t="s">
        <v>13</v>
      </c>
      <c r="J151" s="5" t="s">
        <v>343</v>
      </c>
      <c r="K151" s="5"/>
    </row>
    <row r="152" spans="2:11" hidden="1" x14ac:dyDescent="0.2">
      <c r="B152" s="5">
        <v>146</v>
      </c>
      <c r="C152" s="5" t="s">
        <v>360</v>
      </c>
      <c r="D152" s="5" t="s">
        <v>361</v>
      </c>
      <c r="E152" s="5" t="s">
        <v>3</v>
      </c>
      <c r="F152" s="6">
        <v>0</v>
      </c>
      <c r="G152" s="7">
        <v>1</v>
      </c>
      <c r="H152" s="7">
        <f t="shared" si="3"/>
        <v>0</v>
      </c>
      <c r="I152" s="5" t="s">
        <v>13</v>
      </c>
      <c r="J152" s="5" t="s">
        <v>343</v>
      </c>
      <c r="K152" s="5"/>
    </row>
    <row r="153" spans="2:11" hidden="1" x14ac:dyDescent="0.2">
      <c r="B153" s="5">
        <v>147</v>
      </c>
      <c r="C153" s="5" t="s">
        <v>362</v>
      </c>
      <c r="D153" s="5" t="s">
        <v>363</v>
      </c>
      <c r="E153" s="5" t="s">
        <v>3</v>
      </c>
      <c r="F153" s="6">
        <v>0</v>
      </c>
      <c r="G153" s="7">
        <v>350000</v>
      </c>
      <c r="H153" s="7">
        <f t="shared" si="3"/>
        <v>0</v>
      </c>
      <c r="I153" s="5" t="s">
        <v>13</v>
      </c>
      <c r="J153" s="5" t="s">
        <v>343</v>
      </c>
      <c r="K153" s="5"/>
    </row>
    <row r="154" spans="2:11" x14ac:dyDescent="0.2">
      <c r="B154" s="5">
        <v>148</v>
      </c>
      <c r="C154" s="16" t="s">
        <v>364</v>
      </c>
      <c r="D154" s="5" t="s">
        <v>365</v>
      </c>
      <c r="E154" s="5" t="s">
        <v>3</v>
      </c>
      <c r="F154" s="6">
        <v>1</v>
      </c>
      <c r="G154" s="7">
        <v>450000</v>
      </c>
      <c r="H154" s="7">
        <f t="shared" si="3"/>
        <v>450000</v>
      </c>
      <c r="I154" s="5" t="s">
        <v>13</v>
      </c>
      <c r="J154" s="5" t="s">
        <v>343</v>
      </c>
      <c r="K154" s="5"/>
    </row>
    <row r="155" spans="2:11" x14ac:dyDescent="0.2">
      <c r="B155" s="5">
        <v>149</v>
      </c>
      <c r="C155" s="16" t="s">
        <v>366</v>
      </c>
      <c r="D155" s="5" t="s">
        <v>367</v>
      </c>
      <c r="E155" s="5" t="s">
        <v>3</v>
      </c>
      <c r="F155" s="6">
        <v>1</v>
      </c>
      <c r="G155" s="7">
        <v>350000</v>
      </c>
      <c r="H155" s="7">
        <f t="shared" si="3"/>
        <v>350000</v>
      </c>
      <c r="I155" s="5" t="s">
        <v>13</v>
      </c>
      <c r="J155" s="5" t="s">
        <v>343</v>
      </c>
      <c r="K155" s="5"/>
    </row>
    <row r="156" spans="2:11" x14ac:dyDescent="0.2">
      <c r="B156" s="5">
        <v>150</v>
      </c>
      <c r="C156" s="16" t="s">
        <v>368</v>
      </c>
      <c r="D156" s="5" t="s">
        <v>369</v>
      </c>
      <c r="E156" s="5" t="s">
        <v>3</v>
      </c>
      <c r="F156" s="6">
        <v>2</v>
      </c>
      <c r="G156" s="7">
        <v>250000</v>
      </c>
      <c r="H156" s="7">
        <f t="shared" si="3"/>
        <v>500000</v>
      </c>
      <c r="I156" s="5" t="s">
        <v>13</v>
      </c>
      <c r="J156" s="5" t="s">
        <v>343</v>
      </c>
      <c r="K156" s="5"/>
    </row>
    <row r="157" spans="2:11" hidden="1" x14ac:dyDescent="0.2">
      <c r="B157" s="5">
        <v>151</v>
      </c>
      <c r="C157" s="5" t="s">
        <v>370</v>
      </c>
      <c r="D157" s="5" t="s">
        <v>371</v>
      </c>
      <c r="E157" s="5" t="s">
        <v>22</v>
      </c>
      <c r="F157" s="6">
        <v>0</v>
      </c>
      <c r="G157" s="7">
        <v>16200</v>
      </c>
      <c r="H157" s="7">
        <f t="shared" si="3"/>
        <v>0</v>
      </c>
      <c r="I157" s="5" t="s">
        <v>13</v>
      </c>
      <c r="J157" s="5" t="s">
        <v>372</v>
      </c>
      <c r="K157" s="5" t="s">
        <v>373</v>
      </c>
    </row>
    <row r="158" spans="2:11" hidden="1" x14ac:dyDescent="0.2">
      <c r="B158" s="5">
        <v>152</v>
      </c>
      <c r="C158" s="5" t="s">
        <v>374</v>
      </c>
      <c r="D158" s="5" t="s">
        <v>375</v>
      </c>
      <c r="E158" s="5" t="s">
        <v>18</v>
      </c>
      <c r="F158" s="6">
        <v>0</v>
      </c>
      <c r="G158" s="7">
        <v>3470</v>
      </c>
      <c r="H158" s="7">
        <f t="shared" si="3"/>
        <v>0</v>
      </c>
      <c r="I158" s="5" t="s">
        <v>13</v>
      </c>
      <c r="J158" s="5" t="s">
        <v>372</v>
      </c>
      <c r="K158" s="5" t="s">
        <v>376</v>
      </c>
    </row>
    <row r="159" spans="2:11" hidden="1" x14ac:dyDescent="0.2">
      <c r="B159" s="5">
        <v>153</v>
      </c>
      <c r="C159" s="5" t="s">
        <v>377</v>
      </c>
      <c r="D159" s="5" t="s">
        <v>378</v>
      </c>
      <c r="E159" s="5" t="s">
        <v>276</v>
      </c>
      <c r="F159" s="6">
        <v>0</v>
      </c>
      <c r="G159" s="7">
        <v>330</v>
      </c>
      <c r="H159" s="7">
        <f t="shared" si="3"/>
        <v>0</v>
      </c>
      <c r="I159" s="5" t="s">
        <v>13</v>
      </c>
      <c r="J159" s="5" t="s">
        <v>372</v>
      </c>
      <c r="K159" s="5" t="s">
        <v>379</v>
      </c>
    </row>
    <row r="160" spans="2:11" hidden="1" x14ac:dyDescent="0.2">
      <c r="B160" s="5">
        <v>154</v>
      </c>
      <c r="C160" s="5" t="s">
        <v>380</v>
      </c>
      <c r="D160" s="5" t="s">
        <v>381</v>
      </c>
      <c r="E160" s="5" t="s">
        <v>22</v>
      </c>
      <c r="F160" s="6">
        <v>0</v>
      </c>
      <c r="G160" s="7">
        <v>7640</v>
      </c>
      <c r="H160" s="7">
        <f t="shared" si="3"/>
        <v>0</v>
      </c>
      <c r="I160" s="5" t="s">
        <v>13</v>
      </c>
      <c r="J160" s="5" t="s">
        <v>372</v>
      </c>
      <c r="K160" s="5" t="s">
        <v>382</v>
      </c>
    </row>
    <row r="161" spans="2:11" hidden="1" x14ac:dyDescent="0.2">
      <c r="B161" s="5">
        <v>155</v>
      </c>
      <c r="C161" s="5" t="s">
        <v>383</v>
      </c>
      <c r="D161" s="5" t="s">
        <v>384</v>
      </c>
      <c r="E161" s="5" t="s">
        <v>22</v>
      </c>
      <c r="F161" s="6">
        <v>0</v>
      </c>
      <c r="G161" s="7">
        <v>4850</v>
      </c>
      <c r="H161" s="7">
        <f t="shared" si="3"/>
        <v>0</v>
      </c>
      <c r="I161" s="5" t="s">
        <v>13</v>
      </c>
      <c r="J161" s="5" t="s">
        <v>372</v>
      </c>
      <c r="K161" s="5" t="s">
        <v>183</v>
      </c>
    </row>
    <row r="162" spans="2:11" hidden="1" x14ac:dyDescent="0.2">
      <c r="B162" s="5">
        <v>156</v>
      </c>
      <c r="C162" s="5" t="s">
        <v>385</v>
      </c>
      <c r="D162" s="5" t="s">
        <v>386</v>
      </c>
      <c r="E162" s="5" t="s">
        <v>276</v>
      </c>
      <c r="F162" s="6">
        <v>0</v>
      </c>
      <c r="G162" s="7">
        <v>730</v>
      </c>
      <c r="H162" s="7">
        <f t="shared" si="3"/>
        <v>0</v>
      </c>
      <c r="I162" s="5" t="s">
        <v>13</v>
      </c>
      <c r="J162" s="5" t="s">
        <v>372</v>
      </c>
      <c r="K162" s="5" t="s">
        <v>183</v>
      </c>
    </row>
    <row r="163" spans="2:11" hidden="1" x14ac:dyDescent="0.2">
      <c r="B163" s="5">
        <v>157</v>
      </c>
      <c r="C163" s="5" t="s">
        <v>387</v>
      </c>
      <c r="D163" s="5" t="s">
        <v>388</v>
      </c>
      <c r="E163" s="5" t="s">
        <v>3</v>
      </c>
      <c r="F163" s="6">
        <v>0</v>
      </c>
      <c r="G163" s="7">
        <v>52350</v>
      </c>
      <c r="H163" s="7">
        <f t="shared" si="3"/>
        <v>0</v>
      </c>
      <c r="I163" s="5" t="s">
        <v>13</v>
      </c>
      <c r="J163" s="5" t="s">
        <v>372</v>
      </c>
      <c r="K163" s="5" t="s">
        <v>389</v>
      </c>
    </row>
    <row r="164" spans="2:11" x14ac:dyDescent="0.2">
      <c r="B164" s="5">
        <v>158</v>
      </c>
      <c r="C164" s="16" t="s">
        <v>390</v>
      </c>
      <c r="D164" s="5" t="s">
        <v>391</v>
      </c>
      <c r="E164" s="5" t="s">
        <v>3</v>
      </c>
      <c r="F164" s="6">
        <v>3</v>
      </c>
      <c r="G164" s="7">
        <v>55000</v>
      </c>
      <c r="H164" s="7">
        <f t="shared" si="3"/>
        <v>165000</v>
      </c>
      <c r="I164" s="5" t="s">
        <v>13</v>
      </c>
      <c r="J164" s="5" t="s">
        <v>392</v>
      </c>
      <c r="K164" s="5" t="s">
        <v>393</v>
      </c>
    </row>
    <row r="165" spans="2:11" x14ac:dyDescent="0.2">
      <c r="B165" s="5">
        <v>159</v>
      </c>
      <c r="C165" s="16" t="s">
        <v>394</v>
      </c>
      <c r="D165" s="5" t="s">
        <v>395</v>
      </c>
      <c r="E165" s="5" t="s">
        <v>18</v>
      </c>
      <c r="F165" s="6">
        <v>60</v>
      </c>
      <c r="G165" s="7">
        <v>81040</v>
      </c>
      <c r="H165" s="7">
        <f t="shared" si="3"/>
        <v>4862400</v>
      </c>
      <c r="I165" s="5" t="s">
        <v>13</v>
      </c>
      <c r="J165" s="5" t="s">
        <v>392</v>
      </c>
      <c r="K165" s="5" t="s">
        <v>396</v>
      </c>
    </row>
    <row r="166" spans="2:11" x14ac:dyDescent="0.2">
      <c r="B166" s="5">
        <v>160</v>
      </c>
      <c r="C166" s="16" t="s">
        <v>397</v>
      </c>
      <c r="D166" s="5" t="s">
        <v>398</v>
      </c>
      <c r="E166" s="5" t="s">
        <v>18</v>
      </c>
      <c r="F166" s="6">
        <f>18+120</f>
        <v>138</v>
      </c>
      <c r="G166" s="7">
        <v>15440</v>
      </c>
      <c r="H166" s="7">
        <f t="shared" si="3"/>
        <v>2130720</v>
      </c>
      <c r="I166" s="5" t="s">
        <v>13</v>
      </c>
      <c r="J166" s="5" t="s">
        <v>392</v>
      </c>
      <c r="K166" s="5" t="s">
        <v>399</v>
      </c>
    </row>
    <row r="167" spans="2:11" x14ac:dyDescent="0.2">
      <c r="B167" s="5">
        <v>161</v>
      </c>
      <c r="C167" s="16" t="s">
        <v>400</v>
      </c>
      <c r="D167" s="5" t="s">
        <v>401</v>
      </c>
      <c r="E167" s="5" t="s">
        <v>18</v>
      </c>
      <c r="F167" s="6">
        <v>60</v>
      </c>
      <c r="G167" s="7">
        <v>9130</v>
      </c>
      <c r="H167" s="7">
        <f t="shared" si="3"/>
        <v>547800</v>
      </c>
      <c r="I167" s="5" t="s">
        <v>13</v>
      </c>
      <c r="J167" s="5" t="s">
        <v>392</v>
      </c>
      <c r="K167" s="5" t="s">
        <v>402</v>
      </c>
    </row>
    <row r="168" spans="2:11" x14ac:dyDescent="0.2">
      <c r="B168" s="5">
        <v>162</v>
      </c>
      <c r="C168" s="16" t="s">
        <v>403</v>
      </c>
      <c r="D168" s="5" t="s">
        <v>404</v>
      </c>
      <c r="E168" s="5" t="s">
        <v>18</v>
      </c>
      <c r="F168" s="6">
        <f>60*3</f>
        <v>180</v>
      </c>
      <c r="G168" s="7">
        <v>680</v>
      </c>
      <c r="H168" s="7">
        <f t="shared" si="3"/>
        <v>122400</v>
      </c>
      <c r="I168" s="5" t="s">
        <v>13</v>
      </c>
      <c r="J168" s="5" t="s">
        <v>392</v>
      </c>
      <c r="K168" s="5" t="s">
        <v>402</v>
      </c>
    </row>
    <row r="169" spans="2:11" x14ac:dyDescent="0.2">
      <c r="B169" s="5">
        <v>163</v>
      </c>
      <c r="C169" s="16" t="s">
        <v>405</v>
      </c>
      <c r="D169" s="5" t="s">
        <v>406</v>
      </c>
      <c r="E169" s="5" t="s">
        <v>3</v>
      </c>
      <c r="F169" s="6">
        <v>2</v>
      </c>
      <c r="G169" s="7">
        <v>432400</v>
      </c>
      <c r="H169" s="7">
        <f t="shared" si="3"/>
        <v>864800</v>
      </c>
      <c r="I169" s="5" t="s">
        <v>13</v>
      </c>
      <c r="J169" s="5" t="s">
        <v>392</v>
      </c>
      <c r="K169" s="5" t="s">
        <v>407</v>
      </c>
    </row>
    <row r="170" spans="2:11" x14ac:dyDescent="0.2">
      <c r="B170" s="5">
        <v>164</v>
      </c>
      <c r="C170" s="16" t="s">
        <v>408</v>
      </c>
      <c r="D170" s="5" t="s">
        <v>409</v>
      </c>
      <c r="E170" s="5" t="s">
        <v>3</v>
      </c>
      <c r="F170" s="6">
        <v>0</v>
      </c>
      <c r="G170" s="7">
        <v>679380</v>
      </c>
      <c r="H170" s="7">
        <f t="shared" si="3"/>
        <v>0</v>
      </c>
      <c r="I170" s="5" t="s">
        <v>13</v>
      </c>
      <c r="J170" s="5" t="s">
        <v>392</v>
      </c>
      <c r="K170" s="5" t="s">
        <v>410</v>
      </c>
    </row>
    <row r="171" spans="2:11" x14ac:dyDescent="0.2">
      <c r="B171" s="5">
        <v>165</v>
      </c>
      <c r="C171" s="16" t="s">
        <v>411</v>
      </c>
      <c r="D171" s="5" t="s">
        <v>412</v>
      </c>
      <c r="E171" s="5" t="s">
        <v>3</v>
      </c>
      <c r="F171" s="6">
        <v>1</v>
      </c>
      <c r="G171" s="7">
        <v>58570</v>
      </c>
      <c r="H171" s="7">
        <f t="shared" si="3"/>
        <v>58570</v>
      </c>
      <c r="I171" s="5" t="s">
        <v>13</v>
      </c>
      <c r="J171" s="5" t="s">
        <v>392</v>
      </c>
      <c r="K171" s="5" t="s">
        <v>413</v>
      </c>
    </row>
    <row r="172" spans="2:11" x14ac:dyDescent="0.2">
      <c r="B172" s="5">
        <v>166</v>
      </c>
      <c r="C172" s="16" t="s">
        <v>414</v>
      </c>
      <c r="D172" s="5" t="s">
        <v>415</v>
      </c>
      <c r="E172" s="5" t="s">
        <v>12</v>
      </c>
      <c r="F172" s="6">
        <v>1</v>
      </c>
      <c r="G172" s="7">
        <v>295970</v>
      </c>
      <c r="H172" s="7">
        <f t="shared" si="3"/>
        <v>295970</v>
      </c>
      <c r="I172" s="5" t="s">
        <v>13</v>
      </c>
      <c r="J172" s="5" t="s">
        <v>416</v>
      </c>
      <c r="K172" s="5" t="s">
        <v>417</v>
      </c>
    </row>
    <row r="173" spans="2:11" hidden="1" x14ac:dyDescent="0.2">
      <c r="B173" s="5">
        <v>167</v>
      </c>
      <c r="C173" s="5" t="s">
        <v>418</v>
      </c>
      <c r="D173" s="5" t="s">
        <v>419</v>
      </c>
      <c r="E173" s="5" t="s">
        <v>12</v>
      </c>
      <c r="F173" s="6">
        <v>0</v>
      </c>
      <c r="G173" s="7">
        <v>228750</v>
      </c>
      <c r="H173" s="7">
        <f t="shared" si="3"/>
        <v>0</v>
      </c>
      <c r="I173" s="5" t="s">
        <v>13</v>
      </c>
      <c r="J173" s="5" t="s">
        <v>416</v>
      </c>
      <c r="K173" s="5" t="s">
        <v>420</v>
      </c>
    </row>
    <row r="174" spans="2:11" x14ac:dyDescent="0.2">
      <c r="B174" s="5">
        <v>168</v>
      </c>
      <c r="C174" s="16" t="s">
        <v>421</v>
      </c>
      <c r="D174" s="5" t="s">
        <v>422</v>
      </c>
      <c r="E174" s="5" t="s">
        <v>12</v>
      </c>
      <c r="F174" s="6">
        <v>12</v>
      </c>
      <c r="G174" s="7">
        <v>399755</v>
      </c>
      <c r="H174" s="7">
        <f t="shared" si="3"/>
        <v>4797060</v>
      </c>
      <c r="I174" s="5" t="s">
        <v>13</v>
      </c>
      <c r="J174" s="5" t="s">
        <v>416</v>
      </c>
      <c r="K174" s="5" t="s">
        <v>423</v>
      </c>
    </row>
    <row r="175" spans="2:11" hidden="1" x14ac:dyDescent="0.2">
      <c r="B175" s="5">
        <v>169</v>
      </c>
      <c r="C175" s="5" t="s">
        <v>424</v>
      </c>
      <c r="D175" s="5" t="s">
        <v>425</v>
      </c>
      <c r="E175" s="5" t="s">
        <v>12</v>
      </c>
      <c r="F175" s="6">
        <v>0</v>
      </c>
      <c r="G175" s="7">
        <v>320380</v>
      </c>
      <c r="H175" s="7">
        <f t="shared" si="3"/>
        <v>0</v>
      </c>
      <c r="I175" s="5" t="s">
        <v>13</v>
      </c>
      <c r="J175" s="5" t="s">
        <v>416</v>
      </c>
      <c r="K175" s="5" t="s">
        <v>426</v>
      </c>
    </row>
    <row r="176" spans="2:11" hidden="1" x14ac:dyDescent="0.2">
      <c r="B176" s="5">
        <v>170</v>
      </c>
      <c r="C176" s="5" t="s">
        <v>427</v>
      </c>
      <c r="D176" s="5" t="s">
        <v>428</v>
      </c>
      <c r="E176" s="5" t="s">
        <v>12</v>
      </c>
      <c r="F176" s="6">
        <v>0</v>
      </c>
      <c r="G176" s="7">
        <v>291860</v>
      </c>
      <c r="H176" s="7">
        <f t="shared" si="3"/>
        <v>0</v>
      </c>
      <c r="I176" s="5" t="s">
        <v>13</v>
      </c>
      <c r="J176" s="5" t="s">
        <v>416</v>
      </c>
      <c r="K176" s="5" t="s">
        <v>429</v>
      </c>
    </row>
    <row r="177" spans="2:11" x14ac:dyDescent="0.2">
      <c r="B177" s="5">
        <v>171</v>
      </c>
      <c r="C177" s="16" t="s">
        <v>430</v>
      </c>
      <c r="D177" s="5" t="s">
        <v>431</v>
      </c>
      <c r="E177" s="5" t="s">
        <v>22</v>
      </c>
      <c r="F177" s="6">
        <v>3</v>
      </c>
      <c r="G177" s="7">
        <v>5850</v>
      </c>
      <c r="H177" s="7">
        <f t="shared" si="3"/>
        <v>17550</v>
      </c>
      <c r="I177" s="5" t="s">
        <v>13</v>
      </c>
      <c r="J177" s="5" t="s">
        <v>416</v>
      </c>
      <c r="K177" s="5" t="s">
        <v>432</v>
      </c>
    </row>
    <row r="178" spans="2:11" hidden="1" x14ac:dyDescent="0.2">
      <c r="B178" s="5">
        <v>172</v>
      </c>
      <c r="C178" s="5" t="s">
        <v>433</v>
      </c>
      <c r="D178" s="5" t="s">
        <v>434</v>
      </c>
      <c r="E178" s="5" t="s">
        <v>12</v>
      </c>
      <c r="F178" s="6">
        <v>0</v>
      </c>
      <c r="G178" s="7">
        <v>174380</v>
      </c>
      <c r="H178" s="7">
        <f t="shared" si="3"/>
        <v>0</v>
      </c>
      <c r="I178" s="5" t="s">
        <v>13</v>
      </c>
      <c r="J178" s="5" t="s">
        <v>416</v>
      </c>
      <c r="K178" s="5" t="s">
        <v>435</v>
      </c>
    </row>
    <row r="179" spans="2:11" x14ac:dyDescent="0.2">
      <c r="B179" s="5">
        <v>173</v>
      </c>
      <c r="C179" s="16" t="s">
        <v>436</v>
      </c>
      <c r="D179" s="5" t="s">
        <v>437</v>
      </c>
      <c r="E179" s="5" t="s">
        <v>18</v>
      </c>
      <c r="F179" s="6">
        <v>20</v>
      </c>
      <c r="G179" s="7">
        <v>8550</v>
      </c>
      <c r="H179" s="7">
        <f t="shared" si="3"/>
        <v>171000</v>
      </c>
      <c r="I179" s="5" t="s">
        <v>13</v>
      </c>
      <c r="J179" s="5" t="s">
        <v>438</v>
      </c>
      <c r="K179" s="5" t="s">
        <v>439</v>
      </c>
    </row>
    <row r="180" spans="2:11" x14ac:dyDescent="0.2">
      <c r="B180" s="5">
        <v>174</v>
      </c>
      <c r="C180" s="16" t="s">
        <v>440</v>
      </c>
      <c r="D180" s="5" t="s">
        <v>441</v>
      </c>
      <c r="E180" s="5" t="s">
        <v>12</v>
      </c>
      <c r="F180" s="6">
        <f>((10*10)+(5*5))*0.07</f>
        <v>8.75</v>
      </c>
      <c r="G180" s="7">
        <v>34300</v>
      </c>
      <c r="H180" s="7">
        <f t="shared" si="3"/>
        <v>300125</v>
      </c>
      <c r="I180" s="5" t="s">
        <v>13</v>
      </c>
      <c r="J180" s="5" t="s">
        <v>438</v>
      </c>
      <c r="K180" s="5" t="s">
        <v>439</v>
      </c>
    </row>
    <row r="181" spans="2:11" hidden="1" x14ac:dyDescent="0.2">
      <c r="B181" s="5">
        <v>175</v>
      </c>
      <c r="C181" s="5" t="s">
        <v>442</v>
      </c>
      <c r="D181" s="5" t="s">
        <v>443</v>
      </c>
      <c r="E181" s="5" t="s">
        <v>3</v>
      </c>
      <c r="F181" s="6">
        <v>0</v>
      </c>
      <c r="G181" s="7">
        <v>292070</v>
      </c>
      <c r="H181" s="7">
        <f t="shared" si="3"/>
        <v>0</v>
      </c>
      <c r="I181" s="5" t="s">
        <v>13</v>
      </c>
      <c r="J181" s="5" t="s">
        <v>444</v>
      </c>
      <c r="K181" s="5" t="s">
        <v>445</v>
      </c>
    </row>
    <row r="182" spans="2:11" hidden="1" x14ac:dyDescent="0.2">
      <c r="B182" s="5">
        <v>176</v>
      </c>
      <c r="C182" s="5" t="s">
        <v>446</v>
      </c>
      <c r="D182" s="5" t="s">
        <v>447</v>
      </c>
      <c r="E182" s="5" t="s">
        <v>3</v>
      </c>
      <c r="F182" s="6">
        <v>0</v>
      </c>
      <c r="G182" s="7">
        <v>312180</v>
      </c>
      <c r="H182" s="7">
        <f t="shared" si="3"/>
        <v>0</v>
      </c>
      <c r="I182" s="5" t="s">
        <v>13</v>
      </c>
      <c r="J182" s="5" t="s">
        <v>444</v>
      </c>
      <c r="K182" s="5" t="s">
        <v>448</v>
      </c>
    </row>
    <row r="183" spans="2:11" hidden="1" x14ac:dyDescent="0.2">
      <c r="B183" s="5">
        <v>177</v>
      </c>
      <c r="C183" s="5" t="s">
        <v>449</v>
      </c>
      <c r="D183" s="5" t="s">
        <v>450</v>
      </c>
      <c r="E183" s="5" t="s">
        <v>3</v>
      </c>
      <c r="F183" s="6">
        <v>0</v>
      </c>
      <c r="G183" s="7">
        <v>676480</v>
      </c>
      <c r="H183" s="7">
        <f t="shared" si="3"/>
        <v>0</v>
      </c>
      <c r="I183" s="5" t="s">
        <v>13</v>
      </c>
      <c r="J183" s="5" t="s">
        <v>444</v>
      </c>
      <c r="K183" s="5" t="s">
        <v>451</v>
      </c>
    </row>
    <row r="184" spans="2:11" hidden="1" x14ac:dyDescent="0.2">
      <c r="B184" s="5">
        <v>178</v>
      </c>
      <c r="C184" s="5" t="s">
        <v>452</v>
      </c>
      <c r="D184" s="5" t="s">
        <v>453</v>
      </c>
      <c r="E184" s="5" t="s">
        <v>3</v>
      </c>
      <c r="F184" s="6">
        <v>0</v>
      </c>
      <c r="G184" s="7">
        <v>867210</v>
      </c>
      <c r="H184" s="7">
        <f t="shared" si="3"/>
        <v>0</v>
      </c>
      <c r="I184" s="5" t="s">
        <v>13</v>
      </c>
      <c r="J184" s="5" t="s">
        <v>444</v>
      </c>
      <c r="K184" s="5" t="s">
        <v>451</v>
      </c>
    </row>
    <row r="185" spans="2:11" hidden="1" x14ac:dyDescent="0.2">
      <c r="B185" s="5">
        <v>179</v>
      </c>
      <c r="C185" s="5" t="s">
        <v>454</v>
      </c>
      <c r="D185" s="5" t="s">
        <v>455</v>
      </c>
      <c r="E185" s="5" t="s">
        <v>3</v>
      </c>
      <c r="F185" s="6">
        <v>0</v>
      </c>
      <c r="G185" s="7">
        <v>841930</v>
      </c>
      <c r="H185" s="7">
        <f t="shared" si="3"/>
        <v>0</v>
      </c>
      <c r="I185" s="5" t="s">
        <v>13</v>
      </c>
      <c r="J185" s="5" t="s">
        <v>444</v>
      </c>
      <c r="K185" s="5" t="s">
        <v>456</v>
      </c>
    </row>
    <row r="186" spans="2:11" hidden="1" x14ac:dyDescent="0.2">
      <c r="B186" s="5">
        <v>180</v>
      </c>
      <c r="C186" s="5" t="s">
        <v>457</v>
      </c>
      <c r="D186" s="5" t="s">
        <v>458</v>
      </c>
      <c r="E186" s="5" t="s">
        <v>3</v>
      </c>
      <c r="F186" s="6">
        <v>0</v>
      </c>
      <c r="G186" s="7">
        <v>391510</v>
      </c>
      <c r="H186" s="7">
        <f t="shared" si="3"/>
        <v>0</v>
      </c>
      <c r="I186" s="5" t="s">
        <v>13</v>
      </c>
      <c r="J186" s="5" t="s">
        <v>444</v>
      </c>
      <c r="K186" s="5" t="s">
        <v>456</v>
      </c>
    </row>
    <row r="187" spans="2:11" hidden="1" x14ac:dyDescent="0.2">
      <c r="B187" s="5">
        <v>181</v>
      </c>
      <c r="C187" s="5" t="s">
        <v>459</v>
      </c>
      <c r="D187" s="5" t="s">
        <v>460</v>
      </c>
      <c r="E187" s="5" t="s">
        <v>3</v>
      </c>
      <c r="F187" s="6">
        <v>0</v>
      </c>
      <c r="G187" s="7">
        <v>1893110</v>
      </c>
      <c r="H187" s="7">
        <f t="shared" si="3"/>
        <v>0</v>
      </c>
      <c r="I187" s="5" t="s">
        <v>13</v>
      </c>
      <c r="J187" s="5" t="s">
        <v>444</v>
      </c>
      <c r="K187" s="5" t="s">
        <v>451</v>
      </c>
    </row>
    <row r="188" spans="2:11" hidden="1" x14ac:dyDescent="0.2">
      <c r="B188" s="5">
        <v>182</v>
      </c>
      <c r="C188" s="5" t="s">
        <v>461</v>
      </c>
      <c r="D188" s="5" t="s">
        <v>462</v>
      </c>
      <c r="E188" s="5" t="s">
        <v>3</v>
      </c>
      <c r="F188" s="6">
        <v>0</v>
      </c>
      <c r="G188" s="7">
        <v>1911340</v>
      </c>
      <c r="H188" s="7">
        <f t="shared" si="3"/>
        <v>0</v>
      </c>
      <c r="I188" s="5" t="s">
        <v>13</v>
      </c>
      <c r="J188" s="5" t="s">
        <v>444</v>
      </c>
      <c r="K188" s="5" t="s">
        <v>451</v>
      </c>
    </row>
    <row r="189" spans="2:11" hidden="1" x14ac:dyDescent="0.2">
      <c r="B189" s="5">
        <v>183</v>
      </c>
      <c r="C189" s="5" t="s">
        <v>463</v>
      </c>
      <c r="D189" s="5" t="s">
        <v>464</v>
      </c>
      <c r="E189" s="5" t="s">
        <v>3</v>
      </c>
      <c r="F189" s="6">
        <v>0</v>
      </c>
      <c r="G189" s="7">
        <v>1636260</v>
      </c>
      <c r="H189" s="7">
        <f t="shared" si="3"/>
        <v>0</v>
      </c>
      <c r="I189" s="5" t="s">
        <v>13</v>
      </c>
      <c r="J189" s="5" t="s">
        <v>444</v>
      </c>
      <c r="K189" s="5" t="s">
        <v>465</v>
      </c>
    </row>
    <row r="190" spans="2:11" hidden="1" x14ac:dyDescent="0.2">
      <c r="B190" s="5">
        <v>184</v>
      </c>
      <c r="C190" s="5" t="s">
        <v>466</v>
      </c>
      <c r="D190" s="5" t="s">
        <v>467</v>
      </c>
      <c r="E190" s="5" t="s">
        <v>3</v>
      </c>
      <c r="F190" s="6">
        <v>0</v>
      </c>
      <c r="G190" s="7">
        <v>248940</v>
      </c>
      <c r="H190" s="7">
        <f t="shared" si="3"/>
        <v>0</v>
      </c>
      <c r="I190" s="5" t="s">
        <v>13</v>
      </c>
      <c r="J190" s="5" t="s">
        <v>444</v>
      </c>
      <c r="K190" s="5" t="s">
        <v>468</v>
      </c>
    </row>
    <row r="191" spans="2:11" hidden="1" x14ac:dyDescent="0.2">
      <c r="B191" s="5">
        <v>185</v>
      </c>
      <c r="C191" s="5" t="s">
        <v>469</v>
      </c>
      <c r="D191" s="5" t="s">
        <v>470</v>
      </c>
      <c r="E191" s="5" t="s">
        <v>3</v>
      </c>
      <c r="F191" s="6">
        <v>0</v>
      </c>
      <c r="G191" s="7">
        <v>282880</v>
      </c>
      <c r="H191" s="7">
        <f t="shared" si="3"/>
        <v>0</v>
      </c>
      <c r="I191" s="5" t="s">
        <v>13</v>
      </c>
      <c r="J191" s="5" t="s">
        <v>444</v>
      </c>
      <c r="K191" s="5" t="s">
        <v>468</v>
      </c>
    </row>
    <row r="192" spans="2:11" hidden="1" x14ac:dyDescent="0.2">
      <c r="B192" s="5">
        <v>186</v>
      </c>
      <c r="C192" s="5" t="s">
        <v>471</v>
      </c>
      <c r="D192" s="5" t="s">
        <v>472</v>
      </c>
      <c r="E192" s="5" t="s">
        <v>3</v>
      </c>
      <c r="F192" s="6">
        <v>0</v>
      </c>
      <c r="G192" s="7">
        <v>238140</v>
      </c>
      <c r="H192" s="7">
        <f t="shared" si="3"/>
        <v>0</v>
      </c>
      <c r="I192" s="5" t="s">
        <v>13</v>
      </c>
      <c r="J192" s="5" t="s">
        <v>444</v>
      </c>
      <c r="K192" s="5" t="s">
        <v>468</v>
      </c>
    </row>
    <row r="193" spans="2:11" hidden="1" x14ac:dyDescent="0.2">
      <c r="B193" s="5">
        <v>187</v>
      </c>
      <c r="C193" s="5" t="s">
        <v>473</v>
      </c>
      <c r="D193" s="5" t="s">
        <v>474</v>
      </c>
      <c r="E193" s="5" t="s">
        <v>3</v>
      </c>
      <c r="F193" s="6">
        <v>0</v>
      </c>
      <c r="G193" s="7">
        <v>405100</v>
      </c>
      <c r="H193" s="7">
        <f t="shared" si="3"/>
        <v>0</v>
      </c>
      <c r="I193" s="5" t="s">
        <v>13</v>
      </c>
      <c r="J193" s="5" t="s">
        <v>444</v>
      </c>
      <c r="K193" s="5" t="s">
        <v>475</v>
      </c>
    </row>
    <row r="194" spans="2:11" hidden="1" x14ac:dyDescent="0.2">
      <c r="B194" s="5">
        <v>188</v>
      </c>
      <c r="C194" s="5" t="s">
        <v>476</v>
      </c>
      <c r="D194" s="5" t="s">
        <v>477</v>
      </c>
      <c r="E194" s="5" t="s">
        <v>3</v>
      </c>
      <c r="F194" s="6">
        <v>0</v>
      </c>
      <c r="G194" s="7">
        <v>502040</v>
      </c>
      <c r="H194" s="7">
        <f t="shared" si="3"/>
        <v>0</v>
      </c>
      <c r="I194" s="5" t="s">
        <v>13</v>
      </c>
      <c r="J194" s="5" t="s">
        <v>444</v>
      </c>
      <c r="K194" s="5" t="s">
        <v>478</v>
      </c>
    </row>
    <row r="195" spans="2:11" hidden="1" x14ac:dyDescent="0.2">
      <c r="B195" s="5">
        <v>189</v>
      </c>
      <c r="C195" s="5" t="s">
        <v>479</v>
      </c>
      <c r="D195" s="5" t="s">
        <v>480</v>
      </c>
      <c r="E195" s="5" t="s">
        <v>3</v>
      </c>
      <c r="F195" s="6">
        <v>0</v>
      </c>
      <c r="G195" s="7">
        <v>610440</v>
      </c>
      <c r="H195" s="7">
        <f t="shared" si="3"/>
        <v>0</v>
      </c>
      <c r="I195" s="5" t="s">
        <v>13</v>
      </c>
      <c r="J195" s="5" t="s">
        <v>444</v>
      </c>
      <c r="K195" s="5" t="s">
        <v>481</v>
      </c>
    </row>
    <row r="196" spans="2:11" hidden="1" x14ac:dyDescent="0.2">
      <c r="B196" s="5">
        <v>190</v>
      </c>
      <c r="C196" s="5" t="s">
        <v>482</v>
      </c>
      <c r="D196" s="5" t="s">
        <v>483</v>
      </c>
      <c r="E196" s="5" t="s">
        <v>3</v>
      </c>
      <c r="F196" s="6">
        <v>0</v>
      </c>
      <c r="G196" s="7">
        <v>243420</v>
      </c>
      <c r="H196" s="7">
        <f t="shared" si="3"/>
        <v>0</v>
      </c>
      <c r="I196" s="5" t="s">
        <v>13</v>
      </c>
      <c r="J196" s="5" t="s">
        <v>444</v>
      </c>
      <c r="K196" s="5" t="s">
        <v>484</v>
      </c>
    </row>
    <row r="197" spans="2:11" hidden="1" x14ac:dyDescent="0.2">
      <c r="B197" s="5">
        <v>191</v>
      </c>
      <c r="C197" s="5" t="s">
        <v>485</v>
      </c>
      <c r="D197" s="5" t="s">
        <v>486</v>
      </c>
      <c r="E197" s="5" t="s">
        <v>18</v>
      </c>
      <c r="F197" s="6">
        <v>0</v>
      </c>
      <c r="G197" s="7">
        <v>139570</v>
      </c>
      <c r="H197" s="7">
        <f t="shared" si="3"/>
        <v>0</v>
      </c>
      <c r="I197" s="5" t="s">
        <v>13</v>
      </c>
      <c r="J197" s="5" t="s">
        <v>444</v>
      </c>
      <c r="K197" s="5" t="s">
        <v>487</v>
      </c>
    </row>
    <row r="198" spans="2:11" hidden="1" x14ac:dyDescent="0.2">
      <c r="B198" s="5">
        <v>192</v>
      </c>
      <c r="C198" s="5" t="s">
        <v>488</v>
      </c>
      <c r="D198" s="5" t="s">
        <v>489</v>
      </c>
      <c r="E198" s="5" t="s">
        <v>3</v>
      </c>
      <c r="F198" s="6">
        <v>0</v>
      </c>
      <c r="G198" s="7">
        <v>710750</v>
      </c>
      <c r="H198" s="7">
        <f t="shared" si="3"/>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ref="H201:H264" si="4">IF(F201&lt;&gt;"",G201*F201,0)</f>
        <v>0</v>
      </c>
      <c r="I201" s="5" t="s">
        <v>13</v>
      </c>
      <c r="J201" s="5" t="s">
        <v>444</v>
      </c>
      <c r="K201" s="5" t="s">
        <v>498</v>
      </c>
    </row>
    <row r="202" spans="2:11" hidden="1" x14ac:dyDescent="0.2">
      <c r="B202" s="5">
        <v>196</v>
      </c>
      <c r="C202" s="5" t="s">
        <v>499</v>
      </c>
      <c r="D202" s="5" t="s">
        <v>500</v>
      </c>
      <c r="E202" s="5" t="s">
        <v>3</v>
      </c>
      <c r="F202" s="6">
        <v>0</v>
      </c>
      <c r="G202" s="7">
        <v>363400</v>
      </c>
      <c r="H202" s="7">
        <f t="shared" si="4"/>
        <v>0</v>
      </c>
      <c r="I202" s="5" t="s">
        <v>13</v>
      </c>
      <c r="J202" s="5" t="s">
        <v>444</v>
      </c>
      <c r="K202" s="5" t="s">
        <v>498</v>
      </c>
    </row>
    <row r="203" spans="2:11" hidden="1" x14ac:dyDescent="0.2">
      <c r="B203" s="5">
        <v>197</v>
      </c>
      <c r="C203" s="5" t="s">
        <v>501</v>
      </c>
      <c r="D203" s="5" t="s">
        <v>502</v>
      </c>
      <c r="E203" s="5" t="s">
        <v>3</v>
      </c>
      <c r="F203" s="6">
        <v>0</v>
      </c>
      <c r="G203" s="7">
        <v>400540</v>
      </c>
      <c r="H203" s="7">
        <f t="shared" si="4"/>
        <v>0</v>
      </c>
      <c r="I203" s="5" t="s">
        <v>13</v>
      </c>
      <c r="J203" s="5" t="s">
        <v>444</v>
      </c>
      <c r="K203" s="5" t="s">
        <v>498</v>
      </c>
    </row>
    <row r="204" spans="2:11" hidden="1" x14ac:dyDescent="0.2">
      <c r="B204" s="5">
        <v>198</v>
      </c>
      <c r="C204" s="5" t="s">
        <v>503</v>
      </c>
      <c r="D204" s="5" t="s">
        <v>504</v>
      </c>
      <c r="E204" s="5" t="s">
        <v>3</v>
      </c>
      <c r="F204" s="6">
        <v>0</v>
      </c>
      <c r="G204" s="7">
        <v>1440920</v>
      </c>
      <c r="H204" s="7">
        <f t="shared" si="4"/>
        <v>0</v>
      </c>
      <c r="I204" s="5" t="s">
        <v>13</v>
      </c>
      <c r="J204" s="5" t="s">
        <v>444</v>
      </c>
      <c r="K204" s="5" t="s">
        <v>505</v>
      </c>
    </row>
    <row r="205" spans="2:11" hidden="1" x14ac:dyDescent="0.2">
      <c r="B205" s="5">
        <v>199</v>
      </c>
      <c r="C205" s="5" t="s">
        <v>506</v>
      </c>
      <c r="D205" s="5" t="s">
        <v>507</v>
      </c>
      <c r="E205" s="5" t="s">
        <v>3</v>
      </c>
      <c r="F205" s="6">
        <v>0</v>
      </c>
      <c r="G205" s="7">
        <v>2187710</v>
      </c>
      <c r="H205" s="7">
        <f t="shared" si="4"/>
        <v>0</v>
      </c>
      <c r="I205" s="5" t="s">
        <v>13</v>
      </c>
      <c r="J205" s="5" t="s">
        <v>444</v>
      </c>
      <c r="K205" s="5" t="s">
        <v>505</v>
      </c>
    </row>
    <row r="206" spans="2:11" hidden="1" x14ac:dyDescent="0.2">
      <c r="B206" s="5">
        <v>200</v>
      </c>
      <c r="C206" s="5" t="s">
        <v>508</v>
      </c>
      <c r="D206" s="5" t="s">
        <v>509</v>
      </c>
      <c r="E206" s="5" t="s">
        <v>3</v>
      </c>
      <c r="F206" s="6">
        <v>0</v>
      </c>
      <c r="G206" s="7">
        <v>2396750</v>
      </c>
      <c r="H206" s="7">
        <f t="shared" si="4"/>
        <v>0</v>
      </c>
      <c r="I206" s="5" t="s">
        <v>13</v>
      </c>
      <c r="J206" s="5" t="s">
        <v>444</v>
      </c>
      <c r="K206" s="5" t="s">
        <v>510</v>
      </c>
    </row>
    <row r="207" spans="2:11" hidden="1" x14ac:dyDescent="0.2">
      <c r="B207" s="5">
        <v>201</v>
      </c>
      <c r="C207" s="5" t="s">
        <v>511</v>
      </c>
      <c r="D207" s="5" t="s">
        <v>512</v>
      </c>
      <c r="E207" s="5" t="s">
        <v>3</v>
      </c>
      <c r="F207" s="6">
        <v>0</v>
      </c>
      <c r="G207" s="7">
        <v>2995870</v>
      </c>
      <c r="H207" s="7">
        <f t="shared" si="4"/>
        <v>0</v>
      </c>
      <c r="I207" s="5" t="s">
        <v>13</v>
      </c>
      <c r="J207" s="5" t="s">
        <v>444</v>
      </c>
      <c r="K207" s="5" t="s">
        <v>510</v>
      </c>
    </row>
    <row r="208" spans="2:11" hidden="1" x14ac:dyDescent="0.2">
      <c r="B208" s="5">
        <v>202</v>
      </c>
      <c r="C208" s="5" t="s">
        <v>513</v>
      </c>
      <c r="D208" s="5" t="s">
        <v>514</v>
      </c>
      <c r="E208" s="5" t="s">
        <v>3</v>
      </c>
      <c r="F208" s="6">
        <v>0</v>
      </c>
      <c r="G208" s="7">
        <v>3900970</v>
      </c>
      <c r="H208" s="7">
        <f t="shared" si="4"/>
        <v>0</v>
      </c>
      <c r="I208" s="5" t="s">
        <v>13</v>
      </c>
      <c r="J208" s="5" t="s">
        <v>444</v>
      </c>
      <c r="K208" s="5" t="s">
        <v>510</v>
      </c>
    </row>
    <row r="209" spans="2:11" hidden="1" x14ac:dyDescent="0.2">
      <c r="B209" s="5">
        <v>203</v>
      </c>
      <c r="C209" s="5" t="s">
        <v>515</v>
      </c>
      <c r="D209" s="5" t="s">
        <v>516</v>
      </c>
      <c r="E209" s="5" t="s">
        <v>3</v>
      </c>
      <c r="F209" s="6">
        <v>0</v>
      </c>
      <c r="G209" s="7">
        <v>5405490</v>
      </c>
      <c r="H209" s="7">
        <f t="shared" si="4"/>
        <v>0</v>
      </c>
      <c r="I209" s="5" t="s">
        <v>13</v>
      </c>
      <c r="J209" s="5" t="s">
        <v>444</v>
      </c>
      <c r="K209" s="5" t="s">
        <v>510</v>
      </c>
    </row>
    <row r="210" spans="2:11" hidden="1" x14ac:dyDescent="0.2">
      <c r="B210" s="5">
        <v>204</v>
      </c>
      <c r="C210" s="5" t="s">
        <v>517</v>
      </c>
      <c r="D210" s="5" t="s">
        <v>518</v>
      </c>
      <c r="E210" s="5" t="s">
        <v>3</v>
      </c>
      <c r="F210" s="6">
        <v>0</v>
      </c>
      <c r="G210" s="7">
        <v>345130</v>
      </c>
      <c r="H210" s="7">
        <f t="shared" si="4"/>
        <v>0</v>
      </c>
      <c r="I210" s="5" t="s">
        <v>13</v>
      </c>
      <c r="J210" s="5" t="s">
        <v>444</v>
      </c>
      <c r="K210" s="5" t="s">
        <v>519</v>
      </c>
    </row>
    <row r="211" spans="2:11" hidden="1" x14ac:dyDescent="0.2">
      <c r="B211" s="5">
        <v>205</v>
      </c>
      <c r="C211" s="5" t="s">
        <v>520</v>
      </c>
      <c r="D211" s="5" t="s">
        <v>521</v>
      </c>
      <c r="E211" s="5" t="s">
        <v>3</v>
      </c>
      <c r="F211" s="6">
        <v>0</v>
      </c>
      <c r="G211" s="7">
        <v>811250</v>
      </c>
      <c r="H211" s="7">
        <f t="shared" si="4"/>
        <v>0</v>
      </c>
      <c r="I211" s="5" t="s">
        <v>13</v>
      </c>
      <c r="J211" s="5" t="s">
        <v>444</v>
      </c>
      <c r="K211" s="5" t="s">
        <v>522</v>
      </c>
    </row>
    <row r="212" spans="2:11" hidden="1" x14ac:dyDescent="0.2">
      <c r="B212" s="5">
        <v>206</v>
      </c>
      <c r="C212" s="5" t="s">
        <v>523</v>
      </c>
      <c r="D212" s="5" t="s">
        <v>524</v>
      </c>
      <c r="E212" s="5" t="s">
        <v>3</v>
      </c>
      <c r="F212" s="6">
        <v>0</v>
      </c>
      <c r="G212" s="7">
        <v>884610</v>
      </c>
      <c r="H212" s="7">
        <f t="shared" si="4"/>
        <v>0</v>
      </c>
      <c r="I212" s="5" t="s">
        <v>13</v>
      </c>
      <c r="J212" s="5" t="s">
        <v>444</v>
      </c>
      <c r="K212" s="5" t="s">
        <v>510</v>
      </c>
    </row>
    <row r="213" spans="2:11" hidden="1" x14ac:dyDescent="0.2">
      <c r="B213" s="5">
        <v>207</v>
      </c>
      <c r="C213" s="5" t="s">
        <v>525</v>
      </c>
      <c r="D213" s="5" t="s">
        <v>526</v>
      </c>
      <c r="E213" s="5" t="s">
        <v>3</v>
      </c>
      <c r="F213" s="6">
        <v>0</v>
      </c>
      <c r="G213" s="7">
        <v>816970</v>
      </c>
      <c r="H213" s="7">
        <f t="shared" si="4"/>
        <v>0</v>
      </c>
      <c r="I213" s="5" t="s">
        <v>13</v>
      </c>
      <c r="J213" s="5" t="s">
        <v>444</v>
      </c>
      <c r="K213" s="5" t="s">
        <v>527</v>
      </c>
    </row>
    <row r="214" spans="2:11" hidden="1" x14ac:dyDescent="0.2">
      <c r="B214" s="5">
        <v>208</v>
      </c>
      <c r="C214" s="5" t="s">
        <v>528</v>
      </c>
      <c r="D214" s="5" t="s">
        <v>529</v>
      </c>
      <c r="E214" s="5" t="s">
        <v>3</v>
      </c>
      <c r="F214" s="6">
        <v>0</v>
      </c>
      <c r="G214" s="7">
        <v>977240</v>
      </c>
      <c r="H214" s="7">
        <f t="shared" si="4"/>
        <v>0</v>
      </c>
      <c r="I214" s="5" t="s">
        <v>13</v>
      </c>
      <c r="J214" s="5" t="s">
        <v>444</v>
      </c>
      <c r="K214" s="5" t="s">
        <v>527</v>
      </c>
    </row>
    <row r="215" spans="2:11" hidden="1" x14ac:dyDescent="0.2">
      <c r="B215" s="5">
        <v>209</v>
      </c>
      <c r="C215" s="5" t="s">
        <v>530</v>
      </c>
      <c r="D215" s="5" t="s">
        <v>531</v>
      </c>
      <c r="E215" s="5" t="s">
        <v>276</v>
      </c>
      <c r="F215" s="6">
        <v>0</v>
      </c>
      <c r="G215" s="7">
        <v>7070</v>
      </c>
      <c r="H215" s="7">
        <f t="shared" si="4"/>
        <v>0</v>
      </c>
      <c r="I215" s="5" t="s">
        <v>13</v>
      </c>
      <c r="J215" s="5" t="s">
        <v>444</v>
      </c>
      <c r="K215" s="5" t="s">
        <v>532</v>
      </c>
    </row>
    <row r="216" spans="2:11" hidden="1" x14ac:dyDescent="0.2">
      <c r="B216" s="5">
        <v>210</v>
      </c>
      <c r="C216" s="5" t="s">
        <v>533</v>
      </c>
      <c r="D216" s="5" t="s">
        <v>534</v>
      </c>
      <c r="E216" s="5" t="s">
        <v>276</v>
      </c>
      <c r="F216" s="6">
        <v>0</v>
      </c>
      <c r="G216" s="7">
        <v>2360</v>
      </c>
      <c r="H216" s="7">
        <f t="shared" si="4"/>
        <v>0</v>
      </c>
      <c r="I216" s="5" t="s">
        <v>13</v>
      </c>
      <c r="J216" s="5" t="s">
        <v>444</v>
      </c>
      <c r="K216" s="5" t="s">
        <v>535</v>
      </c>
    </row>
    <row r="217" spans="2:11" hidden="1" x14ac:dyDescent="0.2">
      <c r="B217" s="5">
        <v>211</v>
      </c>
      <c r="C217" s="5" t="s">
        <v>536</v>
      </c>
      <c r="D217" s="5" t="s">
        <v>537</v>
      </c>
      <c r="E217" s="5" t="s">
        <v>276</v>
      </c>
      <c r="F217" s="6">
        <v>0</v>
      </c>
      <c r="G217" s="7">
        <v>3920</v>
      </c>
      <c r="H217" s="7">
        <f t="shared" si="4"/>
        <v>0</v>
      </c>
      <c r="I217" s="5" t="s">
        <v>13</v>
      </c>
      <c r="J217" s="5" t="s">
        <v>444</v>
      </c>
      <c r="K217" s="5" t="s">
        <v>519</v>
      </c>
    </row>
    <row r="218" spans="2:11" hidden="1" x14ac:dyDescent="0.2">
      <c r="B218" s="5">
        <v>212</v>
      </c>
      <c r="C218" s="5" t="s">
        <v>538</v>
      </c>
      <c r="D218" s="5" t="s">
        <v>539</v>
      </c>
      <c r="E218" s="5" t="s">
        <v>3</v>
      </c>
      <c r="F218" s="6">
        <v>0</v>
      </c>
      <c r="G218" s="7">
        <v>5670</v>
      </c>
      <c r="H218" s="7">
        <f t="shared" si="4"/>
        <v>0</v>
      </c>
      <c r="I218" s="5" t="s">
        <v>13</v>
      </c>
      <c r="J218" s="5" t="s">
        <v>444</v>
      </c>
      <c r="K218" s="5" t="s">
        <v>540</v>
      </c>
    </row>
    <row r="219" spans="2:11" hidden="1" x14ac:dyDescent="0.2">
      <c r="B219" s="5">
        <v>213</v>
      </c>
      <c r="C219" s="5" t="s">
        <v>541</v>
      </c>
      <c r="D219" s="5" t="s">
        <v>542</v>
      </c>
      <c r="E219" s="5" t="s">
        <v>3</v>
      </c>
      <c r="F219" s="6">
        <v>0</v>
      </c>
      <c r="G219" s="7">
        <v>131180</v>
      </c>
      <c r="H219" s="7">
        <f t="shared" si="4"/>
        <v>0</v>
      </c>
      <c r="I219" s="5" t="s">
        <v>13</v>
      </c>
      <c r="J219" s="5" t="s">
        <v>444</v>
      </c>
      <c r="K219" s="5" t="s">
        <v>543</v>
      </c>
    </row>
    <row r="220" spans="2:11" hidden="1" x14ac:dyDescent="0.2">
      <c r="B220" s="5">
        <v>214</v>
      </c>
      <c r="C220" s="5" t="s">
        <v>544</v>
      </c>
      <c r="D220" s="5" t="s">
        <v>545</v>
      </c>
      <c r="E220" s="5" t="s">
        <v>3</v>
      </c>
      <c r="F220" s="6">
        <v>0</v>
      </c>
      <c r="G220" s="7">
        <v>680000</v>
      </c>
      <c r="H220" s="7">
        <f t="shared" si="4"/>
        <v>0</v>
      </c>
      <c r="I220" s="5" t="s">
        <v>13</v>
      </c>
      <c r="J220" s="5" t="s">
        <v>444</v>
      </c>
      <c r="K220" s="5"/>
    </row>
    <row r="221" spans="2:11" x14ac:dyDescent="0.2">
      <c r="B221" s="5">
        <v>215</v>
      </c>
      <c r="C221" s="16" t="s">
        <v>546</v>
      </c>
      <c r="D221" s="5" t="s">
        <v>547</v>
      </c>
      <c r="E221" s="5" t="s">
        <v>12</v>
      </c>
      <c r="F221" s="6">
        <v>38</v>
      </c>
      <c r="G221" s="7">
        <v>38220</v>
      </c>
      <c r="H221" s="7">
        <f t="shared" si="4"/>
        <v>1452360</v>
      </c>
      <c r="I221" s="5" t="s">
        <v>13</v>
      </c>
      <c r="J221" s="5" t="s">
        <v>548</v>
      </c>
      <c r="K221" s="5" t="s">
        <v>549</v>
      </c>
    </row>
    <row r="222" spans="2:11" hidden="1" x14ac:dyDescent="0.2">
      <c r="B222" s="5">
        <v>216</v>
      </c>
      <c r="C222" s="5" t="s">
        <v>550</v>
      </c>
      <c r="D222" s="5" t="s">
        <v>551</v>
      </c>
      <c r="E222" s="5" t="s">
        <v>22</v>
      </c>
      <c r="F222" s="6">
        <v>0</v>
      </c>
      <c r="G222" s="7">
        <v>7940</v>
      </c>
      <c r="H222" s="7">
        <f t="shared" si="4"/>
        <v>0</v>
      </c>
      <c r="I222" s="5" t="s">
        <v>13</v>
      </c>
      <c r="J222" s="5" t="s">
        <v>552</v>
      </c>
      <c r="K222" s="5" t="s">
        <v>553</v>
      </c>
    </row>
    <row r="223" spans="2:11" hidden="1" x14ac:dyDescent="0.2">
      <c r="B223" s="5">
        <v>217</v>
      </c>
      <c r="C223" s="5" t="s">
        <v>554</v>
      </c>
      <c r="D223" s="5" t="s">
        <v>555</v>
      </c>
      <c r="E223" s="5" t="s">
        <v>22</v>
      </c>
      <c r="F223" s="6">
        <v>0</v>
      </c>
      <c r="G223" s="7">
        <v>7050</v>
      </c>
      <c r="H223" s="7">
        <f t="shared" si="4"/>
        <v>0</v>
      </c>
      <c r="I223" s="5" t="s">
        <v>13</v>
      </c>
      <c r="J223" s="5" t="s">
        <v>552</v>
      </c>
      <c r="K223" s="5" t="s">
        <v>553</v>
      </c>
    </row>
    <row r="224" spans="2:11" hidden="1" x14ac:dyDescent="0.2">
      <c r="B224" s="5">
        <v>218</v>
      </c>
      <c r="C224" s="5" t="s">
        <v>556</v>
      </c>
      <c r="D224" s="5" t="s">
        <v>557</v>
      </c>
      <c r="E224" s="5" t="s">
        <v>22</v>
      </c>
      <c r="F224" s="6">
        <v>0</v>
      </c>
      <c r="G224" s="7">
        <v>18360</v>
      </c>
      <c r="H224" s="7">
        <f t="shared" si="4"/>
        <v>0</v>
      </c>
      <c r="I224" s="5" t="s">
        <v>13</v>
      </c>
      <c r="J224" s="5" t="s">
        <v>552</v>
      </c>
      <c r="K224" s="5" t="s">
        <v>558</v>
      </c>
    </row>
    <row r="225" spans="2:11" hidden="1" x14ac:dyDescent="0.2">
      <c r="B225" s="5">
        <v>219</v>
      </c>
      <c r="C225" s="5" t="s">
        <v>559</v>
      </c>
      <c r="D225" s="5" t="s">
        <v>560</v>
      </c>
      <c r="E225" s="5" t="s">
        <v>22</v>
      </c>
      <c r="F225" s="6">
        <v>0</v>
      </c>
      <c r="G225" s="7">
        <v>8770</v>
      </c>
      <c r="H225" s="7">
        <f t="shared" si="4"/>
        <v>0</v>
      </c>
      <c r="I225" s="5" t="s">
        <v>13</v>
      </c>
      <c r="J225" s="5" t="s">
        <v>552</v>
      </c>
      <c r="K225" s="5" t="s">
        <v>553</v>
      </c>
    </row>
    <row r="226" spans="2:11" hidden="1" x14ac:dyDescent="0.2">
      <c r="B226" s="5">
        <v>220</v>
      </c>
      <c r="C226" s="5" t="s">
        <v>561</v>
      </c>
      <c r="D226" s="5" t="s">
        <v>562</v>
      </c>
      <c r="E226" s="5" t="s">
        <v>22</v>
      </c>
      <c r="F226" s="6">
        <v>0</v>
      </c>
      <c r="G226" s="7">
        <v>21760</v>
      </c>
      <c r="H226" s="7">
        <f t="shared" si="4"/>
        <v>0</v>
      </c>
      <c r="I226" s="5" t="s">
        <v>13</v>
      </c>
      <c r="J226" s="5" t="s">
        <v>552</v>
      </c>
      <c r="K226" s="5" t="s">
        <v>563</v>
      </c>
    </row>
    <row r="227" spans="2:11" hidden="1" x14ac:dyDescent="0.2">
      <c r="B227" s="5">
        <v>221</v>
      </c>
      <c r="C227" s="5" t="s">
        <v>564</v>
      </c>
      <c r="D227" s="5" t="s">
        <v>565</v>
      </c>
      <c r="E227" s="5" t="s">
        <v>22</v>
      </c>
      <c r="F227" s="6">
        <v>0</v>
      </c>
      <c r="G227" s="7">
        <v>30570</v>
      </c>
      <c r="H227" s="7">
        <f t="shared" si="4"/>
        <v>0</v>
      </c>
      <c r="I227" s="5" t="s">
        <v>13</v>
      </c>
      <c r="J227" s="5" t="s">
        <v>552</v>
      </c>
      <c r="K227" s="5" t="s">
        <v>566</v>
      </c>
    </row>
    <row r="228" spans="2:11" hidden="1" x14ac:dyDescent="0.2">
      <c r="B228" s="5">
        <v>222</v>
      </c>
      <c r="C228" s="5" t="s">
        <v>567</v>
      </c>
      <c r="D228" s="5" t="s">
        <v>568</v>
      </c>
      <c r="E228" s="5" t="s">
        <v>22</v>
      </c>
      <c r="F228" s="6">
        <v>0</v>
      </c>
      <c r="G228" s="7">
        <v>23290</v>
      </c>
      <c r="H228" s="7">
        <f t="shared" si="4"/>
        <v>0</v>
      </c>
      <c r="I228" s="5" t="s">
        <v>13</v>
      </c>
      <c r="J228" s="5" t="s">
        <v>552</v>
      </c>
      <c r="K228" s="5" t="s">
        <v>569</v>
      </c>
    </row>
    <row r="229" spans="2:11" hidden="1" x14ac:dyDescent="0.2">
      <c r="B229" s="5">
        <v>223</v>
      </c>
      <c r="C229" s="5" t="s">
        <v>570</v>
      </c>
      <c r="D229" s="5" t="s">
        <v>571</v>
      </c>
      <c r="E229" s="5" t="s">
        <v>22</v>
      </c>
      <c r="F229" s="6">
        <v>0</v>
      </c>
      <c r="G229" s="7">
        <v>10320</v>
      </c>
      <c r="H229" s="7">
        <f t="shared" si="4"/>
        <v>0</v>
      </c>
      <c r="I229" s="5" t="s">
        <v>13</v>
      </c>
      <c r="J229" s="5" t="s">
        <v>552</v>
      </c>
      <c r="K229" s="5" t="s">
        <v>572</v>
      </c>
    </row>
    <row r="230" spans="2:11" hidden="1" x14ac:dyDescent="0.2">
      <c r="B230" s="5">
        <v>224</v>
      </c>
      <c r="C230" s="5" t="s">
        <v>573</v>
      </c>
      <c r="D230" s="5" t="s">
        <v>574</v>
      </c>
      <c r="E230" s="5" t="s">
        <v>22</v>
      </c>
      <c r="F230" s="6">
        <v>0</v>
      </c>
      <c r="G230" s="7">
        <v>13410</v>
      </c>
      <c r="H230" s="7">
        <f t="shared" si="4"/>
        <v>0</v>
      </c>
      <c r="I230" s="5" t="s">
        <v>13</v>
      </c>
      <c r="J230" s="5" t="s">
        <v>552</v>
      </c>
      <c r="K230" s="5" t="s">
        <v>572</v>
      </c>
    </row>
    <row r="231" spans="2:11" hidden="1" x14ac:dyDescent="0.2">
      <c r="B231" s="5">
        <v>225</v>
      </c>
      <c r="C231" s="5" t="s">
        <v>575</v>
      </c>
      <c r="D231" s="5" t="s">
        <v>576</v>
      </c>
      <c r="E231" s="5" t="s">
        <v>22</v>
      </c>
      <c r="F231" s="6">
        <v>0</v>
      </c>
      <c r="G231" s="7">
        <v>10100</v>
      </c>
      <c r="H231" s="7">
        <f t="shared" si="4"/>
        <v>0</v>
      </c>
      <c r="I231" s="5" t="s">
        <v>13</v>
      </c>
      <c r="J231" s="5" t="s">
        <v>552</v>
      </c>
      <c r="K231" s="5" t="s">
        <v>572</v>
      </c>
    </row>
    <row r="232" spans="2:11" hidden="1" x14ac:dyDescent="0.2">
      <c r="B232" s="5">
        <v>226</v>
      </c>
      <c r="C232" s="5" t="s">
        <v>577</v>
      </c>
      <c r="D232" s="5" t="s">
        <v>578</v>
      </c>
      <c r="E232" s="5" t="s">
        <v>22</v>
      </c>
      <c r="F232" s="6">
        <v>0</v>
      </c>
      <c r="G232" s="7">
        <v>8740</v>
      </c>
      <c r="H232" s="7">
        <f t="shared" si="4"/>
        <v>0</v>
      </c>
      <c r="I232" s="5" t="s">
        <v>13</v>
      </c>
      <c r="J232" s="5" t="s">
        <v>552</v>
      </c>
      <c r="K232" s="5" t="s">
        <v>572</v>
      </c>
    </row>
    <row r="233" spans="2:11" hidden="1" x14ac:dyDescent="0.2">
      <c r="B233" s="5">
        <v>227</v>
      </c>
      <c r="C233" s="5" t="s">
        <v>579</v>
      </c>
      <c r="D233" s="5" t="s">
        <v>580</v>
      </c>
      <c r="E233" s="5" t="s">
        <v>22</v>
      </c>
      <c r="F233" s="6">
        <v>0</v>
      </c>
      <c r="G233" s="7">
        <v>20070</v>
      </c>
      <c r="H233" s="7">
        <f t="shared" si="4"/>
        <v>0</v>
      </c>
      <c r="I233" s="5" t="s">
        <v>13</v>
      </c>
      <c r="J233" s="5" t="s">
        <v>552</v>
      </c>
      <c r="K233" s="5" t="s">
        <v>581</v>
      </c>
    </row>
    <row r="234" spans="2:11" x14ac:dyDescent="0.2">
      <c r="B234" s="5">
        <v>228</v>
      </c>
      <c r="C234" s="16" t="s">
        <v>582</v>
      </c>
      <c r="D234" s="5" t="s">
        <v>583</v>
      </c>
      <c r="E234" s="5" t="s">
        <v>22</v>
      </c>
      <c r="F234" s="6">
        <v>0</v>
      </c>
      <c r="G234" s="7">
        <v>12350</v>
      </c>
      <c r="H234" s="7">
        <f t="shared" si="4"/>
        <v>0</v>
      </c>
      <c r="I234" s="5" t="s">
        <v>13</v>
      </c>
      <c r="J234" s="5" t="s">
        <v>552</v>
      </c>
      <c r="K234" s="5"/>
    </row>
    <row r="235" spans="2:11" hidden="1" x14ac:dyDescent="0.2">
      <c r="B235" s="5">
        <v>229</v>
      </c>
      <c r="C235" s="5" t="s">
        <v>584</v>
      </c>
      <c r="D235" s="5" t="s">
        <v>585</v>
      </c>
      <c r="E235" s="5" t="s">
        <v>22</v>
      </c>
      <c r="F235" s="6">
        <v>0</v>
      </c>
      <c r="G235" s="7">
        <v>32480</v>
      </c>
      <c r="H235" s="7">
        <f t="shared" si="4"/>
        <v>0</v>
      </c>
      <c r="I235" s="5" t="s">
        <v>13</v>
      </c>
      <c r="J235" s="5" t="s">
        <v>586</v>
      </c>
      <c r="K235" s="5" t="s">
        <v>587</v>
      </c>
    </row>
    <row r="236" spans="2:11" hidden="1" x14ac:dyDescent="0.2">
      <c r="B236" s="5">
        <v>230</v>
      </c>
      <c r="C236" s="5" t="s">
        <v>588</v>
      </c>
      <c r="D236" s="5" t="s">
        <v>589</v>
      </c>
      <c r="E236" s="5" t="s">
        <v>22</v>
      </c>
      <c r="F236" s="6">
        <v>0</v>
      </c>
      <c r="G236" s="7">
        <v>11680</v>
      </c>
      <c r="H236" s="7">
        <f t="shared" si="4"/>
        <v>0</v>
      </c>
      <c r="I236" s="5" t="s">
        <v>13</v>
      </c>
      <c r="J236" s="5" t="s">
        <v>586</v>
      </c>
      <c r="K236" s="5" t="s">
        <v>590</v>
      </c>
    </row>
    <row r="237" spans="2:11" hidden="1" x14ac:dyDescent="0.2">
      <c r="B237" s="5">
        <v>231</v>
      </c>
      <c r="C237" s="5" t="s">
        <v>591</v>
      </c>
      <c r="D237" s="5" t="s">
        <v>592</v>
      </c>
      <c r="E237" s="5" t="s">
        <v>18</v>
      </c>
      <c r="F237" s="6">
        <v>0</v>
      </c>
      <c r="G237" s="7">
        <v>8530</v>
      </c>
      <c r="H237" s="7">
        <f t="shared" si="4"/>
        <v>0</v>
      </c>
      <c r="I237" s="5" t="s">
        <v>13</v>
      </c>
      <c r="J237" s="5" t="s">
        <v>586</v>
      </c>
      <c r="K237" s="5" t="s">
        <v>593</v>
      </c>
    </row>
    <row r="238" spans="2:11" hidden="1" x14ac:dyDescent="0.2">
      <c r="B238" s="5">
        <v>232</v>
      </c>
      <c r="C238" s="5" t="s">
        <v>594</v>
      </c>
      <c r="D238" s="5" t="s">
        <v>595</v>
      </c>
      <c r="E238" s="5" t="s">
        <v>18</v>
      </c>
      <c r="F238" s="6">
        <v>0</v>
      </c>
      <c r="G238" s="7">
        <v>8400</v>
      </c>
      <c r="H238" s="7">
        <f t="shared" si="4"/>
        <v>0</v>
      </c>
      <c r="I238" s="5" t="s">
        <v>13</v>
      </c>
      <c r="J238" s="5" t="s">
        <v>586</v>
      </c>
      <c r="K238" s="5" t="s">
        <v>593</v>
      </c>
    </row>
    <row r="239" spans="2:11" hidden="1" x14ac:dyDescent="0.2">
      <c r="B239" s="5">
        <v>233</v>
      </c>
      <c r="C239" s="5" t="s">
        <v>596</v>
      </c>
      <c r="D239" s="5" t="s">
        <v>597</v>
      </c>
      <c r="E239" s="5" t="s">
        <v>22</v>
      </c>
      <c r="F239" s="6">
        <v>0</v>
      </c>
      <c r="G239" s="7">
        <v>14880</v>
      </c>
      <c r="H239" s="7">
        <f t="shared" si="4"/>
        <v>0</v>
      </c>
      <c r="I239" s="5" t="s">
        <v>13</v>
      </c>
      <c r="J239" s="5" t="s">
        <v>586</v>
      </c>
      <c r="K239" s="5" t="s">
        <v>598</v>
      </c>
    </row>
    <row r="240" spans="2:11" hidden="1" x14ac:dyDescent="0.2">
      <c r="B240" s="5">
        <v>234</v>
      </c>
      <c r="C240" s="5" t="s">
        <v>599</v>
      </c>
      <c r="D240" s="5" t="s">
        <v>600</v>
      </c>
      <c r="E240" s="5" t="s">
        <v>22</v>
      </c>
      <c r="F240" s="6">
        <v>0</v>
      </c>
      <c r="G240" s="7">
        <v>14890</v>
      </c>
      <c r="H240" s="7">
        <f t="shared" si="4"/>
        <v>0</v>
      </c>
      <c r="I240" s="5" t="s">
        <v>13</v>
      </c>
      <c r="J240" s="5" t="s">
        <v>586</v>
      </c>
      <c r="K240" s="5" t="s">
        <v>598</v>
      </c>
    </row>
    <row r="241" spans="2:11" hidden="1" x14ac:dyDescent="0.2">
      <c r="B241" s="5">
        <v>235</v>
      </c>
      <c r="C241" s="5" t="s">
        <v>601</v>
      </c>
      <c r="D241" s="5" t="s">
        <v>602</v>
      </c>
      <c r="E241" s="5" t="s">
        <v>22</v>
      </c>
      <c r="F241" s="6">
        <v>0</v>
      </c>
      <c r="G241" s="7">
        <v>21920</v>
      </c>
      <c r="H241" s="7">
        <f t="shared" si="4"/>
        <v>0</v>
      </c>
      <c r="I241" s="5" t="s">
        <v>13</v>
      </c>
      <c r="J241" s="5" t="s">
        <v>586</v>
      </c>
      <c r="K241" s="5" t="s">
        <v>603</v>
      </c>
    </row>
    <row r="242" spans="2:11" hidden="1" x14ac:dyDescent="0.2">
      <c r="B242" s="5">
        <v>236</v>
      </c>
      <c r="C242" s="5" t="s">
        <v>604</v>
      </c>
      <c r="D242" s="5" t="s">
        <v>605</v>
      </c>
      <c r="E242" s="5" t="s">
        <v>22</v>
      </c>
      <c r="F242" s="6">
        <v>0</v>
      </c>
      <c r="G242" s="7">
        <v>8150</v>
      </c>
      <c r="H242" s="7">
        <f t="shared" si="4"/>
        <v>0</v>
      </c>
      <c r="I242" s="5" t="s">
        <v>13</v>
      </c>
      <c r="J242" s="5" t="s">
        <v>586</v>
      </c>
      <c r="K242" s="5" t="s">
        <v>606</v>
      </c>
    </row>
    <row r="243" spans="2:11" hidden="1" x14ac:dyDescent="0.2">
      <c r="B243" s="5">
        <v>237</v>
      </c>
      <c r="C243" s="5" t="s">
        <v>607</v>
      </c>
      <c r="D243" s="5" t="s">
        <v>608</v>
      </c>
      <c r="E243" s="5" t="s">
        <v>22</v>
      </c>
      <c r="F243" s="6">
        <v>0</v>
      </c>
      <c r="G243" s="7">
        <v>12520</v>
      </c>
      <c r="H243" s="7">
        <f t="shared" si="4"/>
        <v>0</v>
      </c>
      <c r="I243" s="5" t="s">
        <v>13</v>
      </c>
      <c r="J243" s="5" t="s">
        <v>586</v>
      </c>
      <c r="K243" s="5" t="s">
        <v>609</v>
      </c>
    </row>
    <row r="244" spans="2:11" hidden="1" x14ac:dyDescent="0.2">
      <c r="B244" s="5">
        <v>238</v>
      </c>
      <c r="C244" s="5" t="s">
        <v>610</v>
      </c>
      <c r="D244" s="5" t="s">
        <v>611</v>
      </c>
      <c r="E244" s="5" t="s">
        <v>22</v>
      </c>
      <c r="F244" s="6">
        <v>0</v>
      </c>
      <c r="G244" s="7">
        <v>16220</v>
      </c>
      <c r="H244" s="7">
        <f t="shared" si="4"/>
        <v>0</v>
      </c>
      <c r="I244" s="5" t="s">
        <v>13</v>
      </c>
      <c r="J244" s="5" t="s">
        <v>586</v>
      </c>
      <c r="K244" s="5" t="s">
        <v>15</v>
      </c>
    </row>
    <row r="245" spans="2:11" hidden="1" x14ac:dyDescent="0.2">
      <c r="B245" s="5">
        <v>239</v>
      </c>
      <c r="C245" s="5" t="s">
        <v>612</v>
      </c>
      <c r="D245" s="5" t="s">
        <v>613</v>
      </c>
      <c r="E245" s="5" t="s">
        <v>18</v>
      </c>
      <c r="F245" s="6">
        <v>0</v>
      </c>
      <c r="G245" s="7">
        <v>3740</v>
      </c>
      <c r="H245" s="7">
        <f t="shared" si="4"/>
        <v>0</v>
      </c>
      <c r="I245" s="5" t="s">
        <v>13</v>
      </c>
      <c r="J245" s="5" t="s">
        <v>586</v>
      </c>
      <c r="K245" s="5" t="s">
        <v>614</v>
      </c>
    </row>
    <row r="246" spans="2:11" hidden="1" x14ac:dyDescent="0.2">
      <c r="B246" s="5">
        <v>240</v>
      </c>
      <c r="C246" s="5" t="s">
        <v>615</v>
      </c>
      <c r="D246" s="5" t="s">
        <v>616</v>
      </c>
      <c r="E246" s="5" t="s">
        <v>18</v>
      </c>
      <c r="F246" s="6">
        <v>0</v>
      </c>
      <c r="G246" s="7">
        <v>23280</v>
      </c>
      <c r="H246" s="7">
        <f t="shared" si="4"/>
        <v>0</v>
      </c>
      <c r="I246" s="5" t="s">
        <v>13</v>
      </c>
      <c r="J246" s="5" t="s">
        <v>586</v>
      </c>
      <c r="K246" s="5" t="s">
        <v>617</v>
      </c>
    </row>
    <row r="247" spans="2:11" x14ac:dyDescent="0.2">
      <c r="B247" s="5">
        <v>241</v>
      </c>
      <c r="C247" s="16" t="s">
        <v>618</v>
      </c>
      <c r="D247" s="5" t="s">
        <v>619</v>
      </c>
      <c r="E247" s="5" t="s">
        <v>620</v>
      </c>
      <c r="F247" s="6">
        <v>1500</v>
      </c>
      <c r="G247" s="7">
        <v>2190</v>
      </c>
      <c r="H247" s="7">
        <f t="shared" si="4"/>
        <v>3285000</v>
      </c>
      <c r="I247" s="5" t="s">
        <v>13</v>
      </c>
      <c r="J247" s="5" t="s">
        <v>621</v>
      </c>
      <c r="K247" s="5" t="s">
        <v>622</v>
      </c>
    </row>
    <row r="248" spans="2:11" x14ac:dyDescent="0.2">
      <c r="B248" s="5">
        <v>242</v>
      </c>
      <c r="C248" s="16" t="s">
        <v>623</v>
      </c>
      <c r="D248" s="5" t="s">
        <v>624</v>
      </c>
      <c r="E248" s="5" t="s">
        <v>620</v>
      </c>
      <c r="F248" s="6">
        <v>1500</v>
      </c>
      <c r="G248" s="7">
        <v>1050</v>
      </c>
      <c r="H248" s="7">
        <f t="shared" si="4"/>
        <v>1575000</v>
      </c>
      <c r="I248" s="5" t="s">
        <v>13</v>
      </c>
      <c r="J248" s="5" t="s">
        <v>621</v>
      </c>
      <c r="K248" s="5" t="s">
        <v>625</v>
      </c>
    </row>
    <row r="249" spans="2:11" x14ac:dyDescent="0.2">
      <c r="B249" s="5">
        <v>243</v>
      </c>
      <c r="C249" s="16" t="s">
        <v>626</v>
      </c>
      <c r="D249" s="5" t="s">
        <v>627</v>
      </c>
      <c r="E249" s="5" t="s">
        <v>74</v>
      </c>
      <c r="F249" s="6">
        <v>40</v>
      </c>
      <c r="G249" s="7">
        <v>42090</v>
      </c>
      <c r="H249" s="7">
        <f t="shared" si="4"/>
        <v>1683600</v>
      </c>
      <c r="I249" s="5" t="s">
        <v>13</v>
      </c>
      <c r="J249" s="5" t="s">
        <v>628</v>
      </c>
      <c r="K249" s="5" t="s">
        <v>629</v>
      </c>
    </row>
    <row r="250" spans="2:11" x14ac:dyDescent="0.2">
      <c r="B250" s="5">
        <v>244</v>
      </c>
      <c r="C250" s="16" t="s">
        <v>630</v>
      </c>
      <c r="D250" s="5" t="s">
        <v>631</v>
      </c>
      <c r="E250" s="5" t="s">
        <v>74</v>
      </c>
      <c r="F250" s="6">
        <v>90</v>
      </c>
      <c r="G250" s="7">
        <v>38680</v>
      </c>
      <c r="H250" s="7">
        <f t="shared" si="4"/>
        <v>3481200</v>
      </c>
      <c r="I250" s="5" t="s">
        <v>13</v>
      </c>
      <c r="J250" s="5" t="s">
        <v>628</v>
      </c>
      <c r="K250" s="5" t="s">
        <v>629</v>
      </c>
    </row>
    <row r="251" spans="2:11" hidden="1" x14ac:dyDescent="0.2">
      <c r="B251" s="5">
        <v>245</v>
      </c>
      <c r="C251" s="5" t="s">
        <v>632</v>
      </c>
      <c r="D251" s="5" t="s">
        <v>633</v>
      </c>
      <c r="E251" s="5" t="s">
        <v>74</v>
      </c>
      <c r="F251" s="6">
        <v>0</v>
      </c>
      <c r="G251" s="7">
        <v>37860</v>
      </c>
      <c r="H251" s="7">
        <f t="shared" si="4"/>
        <v>0</v>
      </c>
      <c r="I251" s="5" t="s">
        <v>13</v>
      </c>
      <c r="J251" s="5" t="s">
        <v>628</v>
      </c>
      <c r="K251" s="5" t="s">
        <v>629</v>
      </c>
    </row>
    <row r="252" spans="2:11" x14ac:dyDescent="0.2">
      <c r="B252" s="5">
        <v>246</v>
      </c>
      <c r="C252" s="16" t="s">
        <v>634</v>
      </c>
      <c r="D252" s="5" t="s">
        <v>635</v>
      </c>
      <c r="E252" s="5" t="s">
        <v>74</v>
      </c>
      <c r="F252" s="6">
        <v>32</v>
      </c>
      <c r="G252" s="7">
        <v>56880</v>
      </c>
      <c r="H252" s="7">
        <f t="shared" si="4"/>
        <v>1820160</v>
      </c>
      <c r="I252" s="5" t="s">
        <v>13</v>
      </c>
      <c r="J252" s="5" t="s">
        <v>628</v>
      </c>
      <c r="K252" s="5" t="s">
        <v>629</v>
      </c>
    </row>
    <row r="253" spans="2:11" x14ac:dyDescent="0.2">
      <c r="B253" s="5">
        <v>247</v>
      </c>
      <c r="C253" s="16" t="s">
        <v>636</v>
      </c>
      <c r="D253" s="5" t="s">
        <v>637</v>
      </c>
      <c r="E253" s="5" t="s">
        <v>74</v>
      </c>
      <c r="F253" s="6">
        <v>0</v>
      </c>
      <c r="G253" s="7">
        <v>78740</v>
      </c>
      <c r="H253" s="7">
        <f t="shared" si="4"/>
        <v>0</v>
      </c>
      <c r="I253" s="5" t="s">
        <v>13</v>
      </c>
      <c r="J253" s="5" t="s">
        <v>628</v>
      </c>
      <c r="K253" s="5" t="s">
        <v>638</v>
      </c>
    </row>
    <row r="254" spans="2:11" x14ac:dyDescent="0.2">
      <c r="B254" s="5">
        <v>248</v>
      </c>
      <c r="C254" s="16" t="s">
        <v>639</v>
      </c>
      <c r="D254" s="5" t="s">
        <v>640</v>
      </c>
      <c r="E254" s="5" t="s">
        <v>74</v>
      </c>
      <c r="F254" s="6">
        <v>0</v>
      </c>
      <c r="G254" s="7">
        <v>90850</v>
      </c>
      <c r="H254" s="7">
        <f t="shared" si="4"/>
        <v>0</v>
      </c>
      <c r="I254" s="5" t="s">
        <v>13</v>
      </c>
      <c r="J254" s="5" t="s">
        <v>628</v>
      </c>
      <c r="K254" s="5" t="s">
        <v>638</v>
      </c>
    </row>
    <row r="255" spans="2:11" x14ac:dyDescent="0.2">
      <c r="B255" s="5">
        <v>249</v>
      </c>
      <c r="C255" s="16" t="s">
        <v>641</v>
      </c>
      <c r="D255" s="5" t="s">
        <v>642</v>
      </c>
      <c r="E255" s="5" t="s">
        <v>74</v>
      </c>
      <c r="F255" s="6">
        <v>0</v>
      </c>
      <c r="G255" s="7">
        <v>107050</v>
      </c>
      <c r="H255" s="7">
        <f t="shared" si="4"/>
        <v>0</v>
      </c>
      <c r="I255" s="5" t="s">
        <v>13</v>
      </c>
      <c r="J255" s="5" t="s">
        <v>628</v>
      </c>
      <c r="K255" s="5" t="s">
        <v>638</v>
      </c>
    </row>
    <row r="256" spans="2:11" x14ac:dyDescent="0.2">
      <c r="B256" s="5">
        <v>250</v>
      </c>
      <c r="C256" s="16" t="s">
        <v>643</v>
      </c>
      <c r="D256" s="5" t="s">
        <v>644</v>
      </c>
      <c r="E256" s="5" t="s">
        <v>74</v>
      </c>
      <c r="F256" s="6">
        <v>0</v>
      </c>
      <c r="G256" s="7">
        <v>119260</v>
      </c>
      <c r="H256" s="7">
        <f t="shared" si="4"/>
        <v>0</v>
      </c>
      <c r="I256" s="5" t="s">
        <v>13</v>
      </c>
      <c r="J256" s="5" t="s">
        <v>628</v>
      </c>
      <c r="K256" s="5" t="s">
        <v>638</v>
      </c>
    </row>
    <row r="257" spans="2:11" x14ac:dyDescent="0.2">
      <c r="B257" s="5">
        <v>251</v>
      </c>
      <c r="C257" s="16" t="s">
        <v>645</v>
      </c>
      <c r="D257" s="5" t="s">
        <v>646</v>
      </c>
      <c r="E257" s="5" t="s">
        <v>74</v>
      </c>
      <c r="F257" s="6">
        <v>0</v>
      </c>
      <c r="G257" s="7">
        <v>131830</v>
      </c>
      <c r="H257" s="7">
        <f t="shared" si="4"/>
        <v>0</v>
      </c>
      <c r="I257" s="5" t="s">
        <v>13</v>
      </c>
      <c r="J257" s="5" t="s">
        <v>628</v>
      </c>
      <c r="K257" s="5" t="s">
        <v>638</v>
      </c>
    </row>
    <row r="258" spans="2:11" hidden="1" x14ac:dyDescent="0.2">
      <c r="B258" s="5">
        <v>252</v>
      </c>
      <c r="C258" s="5" t="s">
        <v>647</v>
      </c>
      <c r="D258" s="5" t="s">
        <v>648</v>
      </c>
      <c r="E258" s="5" t="s">
        <v>74</v>
      </c>
      <c r="F258" s="6">
        <v>0</v>
      </c>
      <c r="G258" s="7">
        <v>37460</v>
      </c>
      <c r="H258" s="7">
        <f t="shared" si="4"/>
        <v>0</v>
      </c>
      <c r="I258" s="5" t="s">
        <v>13</v>
      </c>
      <c r="J258" s="5" t="s">
        <v>628</v>
      </c>
      <c r="K258" s="5" t="s">
        <v>638</v>
      </c>
    </row>
    <row r="259" spans="2:11" hidden="1" x14ac:dyDescent="0.2">
      <c r="B259" s="5">
        <v>253</v>
      </c>
      <c r="C259" s="5" t="s">
        <v>649</v>
      </c>
      <c r="D259" s="5" t="s">
        <v>650</v>
      </c>
      <c r="E259" s="5" t="s">
        <v>74</v>
      </c>
      <c r="F259" s="6">
        <v>0</v>
      </c>
      <c r="G259" s="7">
        <v>57870</v>
      </c>
      <c r="H259" s="7">
        <f t="shared" si="4"/>
        <v>0</v>
      </c>
      <c r="I259" s="5" t="s">
        <v>13</v>
      </c>
      <c r="J259" s="5" t="s">
        <v>628</v>
      </c>
      <c r="K259" s="5" t="s">
        <v>638</v>
      </c>
    </row>
    <row r="260" spans="2:11" x14ac:dyDescent="0.2">
      <c r="B260" s="5">
        <v>254</v>
      </c>
      <c r="C260" s="16" t="s">
        <v>651</v>
      </c>
      <c r="D260" s="5" t="s">
        <v>652</v>
      </c>
      <c r="E260" s="5" t="s">
        <v>3</v>
      </c>
      <c r="F260" s="6">
        <v>0</v>
      </c>
      <c r="G260" s="7">
        <v>160990</v>
      </c>
      <c r="H260" s="7">
        <f t="shared" si="4"/>
        <v>0</v>
      </c>
      <c r="I260" s="5" t="s">
        <v>13</v>
      </c>
      <c r="J260" s="5" t="s">
        <v>628</v>
      </c>
      <c r="K260" s="5" t="s">
        <v>653</v>
      </c>
    </row>
    <row r="261" spans="2:11" hidden="1" x14ac:dyDescent="0.2">
      <c r="B261" s="5">
        <v>255</v>
      </c>
      <c r="C261" s="5" t="s">
        <v>654</v>
      </c>
      <c r="D261" s="5" t="s">
        <v>655</v>
      </c>
      <c r="E261" s="5" t="s">
        <v>620</v>
      </c>
      <c r="F261" s="6">
        <v>0</v>
      </c>
      <c r="G261" s="7">
        <v>47100</v>
      </c>
      <c r="H261" s="7">
        <f t="shared" si="4"/>
        <v>0</v>
      </c>
      <c r="I261" s="5" t="s">
        <v>13</v>
      </c>
      <c r="J261" s="5" t="s">
        <v>628</v>
      </c>
      <c r="K261" s="5"/>
    </row>
    <row r="262" spans="2:11" hidden="1" x14ac:dyDescent="0.2">
      <c r="B262" s="5">
        <v>256</v>
      </c>
      <c r="C262" s="5" t="s">
        <v>656</v>
      </c>
      <c r="D262" s="5" t="s">
        <v>657</v>
      </c>
      <c r="E262" s="5" t="s">
        <v>3</v>
      </c>
      <c r="F262" s="6">
        <v>0</v>
      </c>
      <c r="G262" s="7">
        <v>1222270</v>
      </c>
      <c r="H262" s="7">
        <f t="shared" si="4"/>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ref="H265:H328" si="5">IF(F265&lt;&gt;"",G265*F265,0)</f>
        <v>0</v>
      </c>
      <c r="I265" s="5" t="s">
        <v>13</v>
      </c>
      <c r="J265" s="5"/>
      <c r="K265" s="5"/>
    </row>
    <row r="266" spans="2:11" hidden="1" x14ac:dyDescent="0.2">
      <c r="B266" s="5">
        <v>260</v>
      </c>
      <c r="C266" s="5" t="s">
        <v>664</v>
      </c>
      <c r="D266" s="5" t="s">
        <v>665</v>
      </c>
      <c r="E266" s="5" t="s">
        <v>3</v>
      </c>
      <c r="F266" s="6">
        <v>0</v>
      </c>
      <c r="G266" s="7">
        <v>689970</v>
      </c>
      <c r="H266" s="7">
        <f t="shared" si="5"/>
        <v>0</v>
      </c>
      <c r="I266" s="5" t="s">
        <v>666</v>
      </c>
      <c r="J266" s="5" t="s">
        <v>667</v>
      </c>
      <c r="K266" s="5" t="s">
        <v>668</v>
      </c>
    </row>
    <row r="267" spans="2:11" x14ac:dyDescent="0.2">
      <c r="B267" s="5">
        <v>261</v>
      </c>
      <c r="C267" s="16" t="s">
        <v>669</v>
      </c>
      <c r="D267" s="5" t="s">
        <v>670</v>
      </c>
      <c r="E267" s="5" t="s">
        <v>3</v>
      </c>
      <c r="F267" s="6">
        <v>1</v>
      </c>
      <c r="G267" s="7">
        <v>613480</v>
      </c>
      <c r="H267" s="7">
        <f t="shared" si="5"/>
        <v>613480</v>
      </c>
      <c r="I267" s="5" t="s">
        <v>666</v>
      </c>
      <c r="J267" s="5" t="s">
        <v>667</v>
      </c>
      <c r="K267" s="5" t="s">
        <v>671</v>
      </c>
    </row>
    <row r="268" spans="2:11" hidden="1" x14ac:dyDescent="0.2">
      <c r="B268" s="5">
        <v>262</v>
      </c>
      <c r="C268" s="5" t="s">
        <v>672</v>
      </c>
      <c r="D268" s="5" t="s">
        <v>673</v>
      </c>
      <c r="E268" s="5" t="s">
        <v>3</v>
      </c>
      <c r="F268" s="6">
        <v>0</v>
      </c>
      <c r="G268" s="7">
        <v>186420</v>
      </c>
      <c r="H268" s="7">
        <f t="shared" si="5"/>
        <v>0</v>
      </c>
      <c r="I268" s="5" t="s">
        <v>666</v>
      </c>
      <c r="J268" s="5" t="s">
        <v>667</v>
      </c>
      <c r="K268" s="5" t="s">
        <v>674</v>
      </c>
    </row>
    <row r="269" spans="2:11" x14ac:dyDescent="0.2">
      <c r="B269" s="5">
        <v>263</v>
      </c>
      <c r="C269" s="16" t="s">
        <v>675</v>
      </c>
      <c r="D269" s="5" t="s">
        <v>676</v>
      </c>
      <c r="E269" s="5" t="s">
        <v>3</v>
      </c>
      <c r="F269" s="6">
        <v>6</v>
      </c>
      <c r="G269" s="7">
        <v>12780</v>
      </c>
      <c r="H269" s="7">
        <f t="shared" si="5"/>
        <v>76680</v>
      </c>
      <c r="I269" s="5" t="s">
        <v>666</v>
      </c>
      <c r="J269" s="5" t="s">
        <v>667</v>
      </c>
      <c r="K269" s="5" t="s">
        <v>677</v>
      </c>
    </row>
    <row r="270" spans="2:11" hidden="1" x14ac:dyDescent="0.2">
      <c r="B270" s="5">
        <v>264</v>
      </c>
      <c r="C270" s="5" t="s">
        <v>678</v>
      </c>
      <c r="D270" s="5" t="s">
        <v>679</v>
      </c>
      <c r="E270" s="5" t="s">
        <v>3</v>
      </c>
      <c r="F270" s="6">
        <v>0</v>
      </c>
      <c r="G270" s="7">
        <v>64760</v>
      </c>
      <c r="H270" s="7">
        <f t="shared" si="5"/>
        <v>0</v>
      </c>
      <c r="I270" s="5" t="s">
        <v>666</v>
      </c>
      <c r="J270" s="5" t="s">
        <v>667</v>
      </c>
      <c r="K270" s="5" t="s">
        <v>680</v>
      </c>
    </row>
    <row r="271" spans="2:11" hidden="1" x14ac:dyDescent="0.2">
      <c r="B271" s="5">
        <v>265</v>
      </c>
      <c r="C271" s="5" t="s">
        <v>681</v>
      </c>
      <c r="D271" s="5" t="s">
        <v>682</v>
      </c>
      <c r="E271" s="5" t="s">
        <v>3</v>
      </c>
      <c r="F271" s="6">
        <v>0</v>
      </c>
      <c r="G271" s="7">
        <v>55360</v>
      </c>
      <c r="H271" s="7">
        <f t="shared" si="5"/>
        <v>0</v>
      </c>
      <c r="I271" s="5" t="s">
        <v>666</v>
      </c>
      <c r="J271" s="5" t="s">
        <v>667</v>
      </c>
      <c r="K271" s="5" t="s">
        <v>683</v>
      </c>
    </row>
    <row r="272" spans="2:11" hidden="1" x14ac:dyDescent="0.2">
      <c r="B272" s="5">
        <v>266</v>
      </c>
      <c r="C272" s="5" t="s">
        <v>684</v>
      </c>
      <c r="D272" s="5" t="s">
        <v>685</v>
      </c>
      <c r="E272" s="5" t="s">
        <v>3</v>
      </c>
      <c r="F272" s="6">
        <v>0</v>
      </c>
      <c r="G272" s="7">
        <v>43470</v>
      </c>
      <c r="H272" s="7">
        <f t="shared" si="5"/>
        <v>0</v>
      </c>
      <c r="I272" s="5" t="s">
        <v>666</v>
      </c>
      <c r="J272" s="5" t="s">
        <v>667</v>
      </c>
      <c r="K272" s="5" t="s">
        <v>686</v>
      </c>
    </row>
    <row r="273" spans="2:11" x14ac:dyDescent="0.2">
      <c r="B273" s="5">
        <v>267</v>
      </c>
      <c r="C273" s="16" t="s">
        <v>687</v>
      </c>
      <c r="D273" s="5" t="s">
        <v>688</v>
      </c>
      <c r="E273" s="5" t="s">
        <v>3</v>
      </c>
      <c r="F273" s="6">
        <v>1</v>
      </c>
      <c r="G273" s="7">
        <v>301780</v>
      </c>
      <c r="H273" s="7">
        <f t="shared" si="5"/>
        <v>301780</v>
      </c>
      <c r="I273" s="5" t="s">
        <v>666</v>
      </c>
      <c r="J273" s="5" t="s">
        <v>667</v>
      </c>
      <c r="K273" s="5" t="s">
        <v>686</v>
      </c>
    </row>
    <row r="274" spans="2:11" x14ac:dyDescent="0.2">
      <c r="B274" s="5">
        <v>268</v>
      </c>
      <c r="C274" s="16" t="s">
        <v>689</v>
      </c>
      <c r="D274" s="5" t="s">
        <v>690</v>
      </c>
      <c r="E274" s="5" t="s">
        <v>3</v>
      </c>
      <c r="F274" s="6">
        <v>48</v>
      </c>
      <c r="G274" s="7">
        <v>5170</v>
      </c>
      <c r="H274" s="7">
        <f t="shared" si="5"/>
        <v>248160</v>
      </c>
      <c r="I274" s="5" t="s">
        <v>666</v>
      </c>
      <c r="J274" s="5" t="s">
        <v>667</v>
      </c>
      <c r="K274" s="5" t="s">
        <v>686</v>
      </c>
    </row>
    <row r="275" spans="2:11" x14ac:dyDescent="0.2">
      <c r="B275" s="5">
        <v>269</v>
      </c>
      <c r="C275" s="16" t="s">
        <v>691</v>
      </c>
      <c r="D275" s="5" t="s">
        <v>692</v>
      </c>
      <c r="E275" s="5" t="s">
        <v>3</v>
      </c>
      <c r="F275" s="6">
        <v>48</v>
      </c>
      <c r="G275" s="7">
        <v>3450</v>
      </c>
      <c r="H275" s="7">
        <f t="shared" si="5"/>
        <v>165600</v>
      </c>
      <c r="I275" s="5" t="s">
        <v>666</v>
      </c>
      <c r="J275" s="5" t="s">
        <v>667</v>
      </c>
      <c r="K275" s="5" t="s">
        <v>686</v>
      </c>
    </row>
    <row r="276" spans="2:11" x14ac:dyDescent="0.2">
      <c r="B276" s="5">
        <v>270</v>
      </c>
      <c r="C276" s="16" t="s">
        <v>693</v>
      </c>
      <c r="D276" s="5" t="s">
        <v>694</v>
      </c>
      <c r="E276" s="5" t="s">
        <v>3</v>
      </c>
      <c r="F276" s="6">
        <v>2</v>
      </c>
      <c r="G276" s="7">
        <v>22270</v>
      </c>
      <c r="H276" s="7">
        <f t="shared" si="5"/>
        <v>44540</v>
      </c>
      <c r="I276" s="5" t="s">
        <v>666</v>
      </c>
      <c r="J276" s="5" t="s">
        <v>667</v>
      </c>
      <c r="K276" s="5" t="s">
        <v>695</v>
      </c>
    </row>
    <row r="277" spans="2:11" hidden="1" x14ac:dyDescent="0.2">
      <c r="B277" s="5">
        <v>271</v>
      </c>
      <c r="C277" s="5" t="s">
        <v>696</v>
      </c>
      <c r="D277" s="5" t="s">
        <v>697</v>
      </c>
      <c r="E277" s="5" t="s">
        <v>3</v>
      </c>
      <c r="F277" s="6">
        <v>0</v>
      </c>
      <c r="G277" s="7">
        <v>14470</v>
      </c>
      <c r="H277" s="7">
        <f t="shared" si="5"/>
        <v>0</v>
      </c>
      <c r="I277" s="5" t="s">
        <v>666</v>
      </c>
      <c r="J277" s="5" t="s">
        <v>667</v>
      </c>
      <c r="K277" s="5" t="s">
        <v>686</v>
      </c>
    </row>
    <row r="278" spans="2:11" x14ac:dyDescent="0.2">
      <c r="B278" s="5">
        <v>294</v>
      </c>
      <c r="C278" s="16" t="s">
        <v>746</v>
      </c>
      <c r="D278" s="5" t="s">
        <v>747</v>
      </c>
      <c r="E278" s="5" t="s">
        <v>18</v>
      </c>
      <c r="F278" s="6">
        <v>6</v>
      </c>
      <c r="G278" s="7">
        <v>2540</v>
      </c>
      <c r="H278" s="7">
        <f t="shared" si="5"/>
        <v>15240</v>
      </c>
      <c r="I278" s="5" t="s">
        <v>666</v>
      </c>
      <c r="J278" s="5" t="s">
        <v>700</v>
      </c>
      <c r="K278" s="5" t="s">
        <v>671</v>
      </c>
    </row>
    <row r="279" spans="2:11" hidden="1" x14ac:dyDescent="0.2">
      <c r="B279" s="5">
        <v>273</v>
      </c>
      <c r="C279" s="5" t="s">
        <v>701</v>
      </c>
      <c r="D279" s="5" t="s">
        <v>702</v>
      </c>
      <c r="E279" s="5" t="s">
        <v>18</v>
      </c>
      <c r="F279" s="6">
        <v>0</v>
      </c>
      <c r="G279" s="7">
        <v>4460</v>
      </c>
      <c r="H279" s="7">
        <f t="shared" si="5"/>
        <v>0</v>
      </c>
      <c r="I279" s="5" t="s">
        <v>666</v>
      </c>
      <c r="J279" s="5" t="s">
        <v>700</v>
      </c>
      <c r="K279" s="5" t="s">
        <v>671</v>
      </c>
    </row>
    <row r="280" spans="2:11" hidden="1" x14ac:dyDescent="0.2">
      <c r="B280" s="5">
        <v>274</v>
      </c>
      <c r="C280" s="5" t="s">
        <v>703</v>
      </c>
      <c r="D280" s="5" t="s">
        <v>704</v>
      </c>
      <c r="E280" s="5" t="s">
        <v>18</v>
      </c>
      <c r="F280" s="6">
        <v>0</v>
      </c>
      <c r="G280" s="7">
        <v>5360</v>
      </c>
      <c r="H280" s="7">
        <f t="shared" si="5"/>
        <v>0</v>
      </c>
      <c r="I280" s="5" t="s">
        <v>666</v>
      </c>
      <c r="J280" s="5" t="s">
        <v>700</v>
      </c>
      <c r="K280" s="5" t="s">
        <v>705</v>
      </c>
    </row>
    <row r="281" spans="2:11" hidden="1" x14ac:dyDescent="0.2">
      <c r="B281" s="5">
        <v>275</v>
      </c>
      <c r="C281" s="5" t="s">
        <v>706</v>
      </c>
      <c r="D281" s="5" t="s">
        <v>707</v>
      </c>
      <c r="E281" s="5" t="s">
        <v>18</v>
      </c>
      <c r="F281" s="6">
        <v>0</v>
      </c>
      <c r="G281" s="7">
        <v>2220</v>
      </c>
      <c r="H281" s="7">
        <f t="shared" si="5"/>
        <v>0</v>
      </c>
      <c r="I281" s="5" t="s">
        <v>666</v>
      </c>
      <c r="J281" s="5" t="s">
        <v>700</v>
      </c>
      <c r="K281" s="5" t="s">
        <v>708</v>
      </c>
    </row>
    <row r="282" spans="2:11" hidden="1" x14ac:dyDescent="0.2">
      <c r="B282" s="5">
        <v>276</v>
      </c>
      <c r="C282" s="5" t="s">
        <v>709</v>
      </c>
      <c r="D282" s="5" t="s">
        <v>710</v>
      </c>
      <c r="E282" s="5" t="s">
        <v>18</v>
      </c>
      <c r="F282" s="6">
        <v>0</v>
      </c>
      <c r="G282" s="7">
        <v>1690</v>
      </c>
      <c r="H282" s="7">
        <f t="shared" si="5"/>
        <v>0</v>
      </c>
      <c r="I282" s="5" t="s">
        <v>666</v>
      </c>
      <c r="J282" s="5" t="s">
        <v>700</v>
      </c>
      <c r="K282" s="5" t="s">
        <v>711</v>
      </c>
    </row>
    <row r="283" spans="2:11" hidden="1" x14ac:dyDescent="0.2">
      <c r="B283" s="5">
        <v>277</v>
      </c>
      <c r="C283" s="5" t="s">
        <v>712</v>
      </c>
      <c r="D283" s="5" t="s">
        <v>713</v>
      </c>
      <c r="E283" s="5" t="s">
        <v>18</v>
      </c>
      <c r="F283" s="6">
        <v>0</v>
      </c>
      <c r="G283" s="7">
        <v>1730</v>
      </c>
      <c r="H283" s="7">
        <f t="shared" si="5"/>
        <v>0</v>
      </c>
      <c r="I283" s="5" t="s">
        <v>666</v>
      </c>
      <c r="J283" s="5" t="s">
        <v>700</v>
      </c>
      <c r="K283" s="5" t="s">
        <v>671</v>
      </c>
    </row>
    <row r="284" spans="2:11" hidden="1" x14ac:dyDescent="0.2">
      <c r="B284" s="5">
        <v>278</v>
      </c>
      <c r="C284" s="5" t="s">
        <v>714</v>
      </c>
      <c r="D284" s="5" t="s">
        <v>715</v>
      </c>
      <c r="E284" s="5" t="s">
        <v>18</v>
      </c>
      <c r="F284" s="6">
        <v>0</v>
      </c>
      <c r="G284" s="7">
        <v>2400</v>
      </c>
      <c r="H284" s="7">
        <f t="shared" si="5"/>
        <v>0</v>
      </c>
      <c r="I284" s="5" t="s">
        <v>666</v>
      </c>
      <c r="J284" s="5" t="s">
        <v>700</v>
      </c>
      <c r="K284" s="5" t="s">
        <v>671</v>
      </c>
    </row>
    <row r="285" spans="2:11" hidden="1" x14ac:dyDescent="0.2">
      <c r="B285" s="5">
        <v>279</v>
      </c>
      <c r="C285" s="5" t="s">
        <v>716</v>
      </c>
      <c r="D285" s="5" t="s">
        <v>717</v>
      </c>
      <c r="E285" s="5" t="s">
        <v>18</v>
      </c>
      <c r="F285" s="6">
        <v>0</v>
      </c>
      <c r="G285" s="7">
        <v>3720</v>
      </c>
      <c r="H285" s="7">
        <f t="shared" si="5"/>
        <v>0</v>
      </c>
      <c r="I285" s="5" t="s">
        <v>666</v>
      </c>
      <c r="J285" s="5" t="s">
        <v>700</v>
      </c>
      <c r="K285" s="5" t="s">
        <v>671</v>
      </c>
    </row>
    <row r="286" spans="2:11" hidden="1" x14ac:dyDescent="0.2">
      <c r="B286" s="5">
        <v>280</v>
      </c>
      <c r="C286" s="5" t="s">
        <v>718</v>
      </c>
      <c r="D286" s="5" t="s">
        <v>719</v>
      </c>
      <c r="E286" s="5" t="s">
        <v>18</v>
      </c>
      <c r="F286" s="6">
        <v>0</v>
      </c>
      <c r="G286" s="7">
        <v>5300</v>
      </c>
      <c r="H286" s="7">
        <f t="shared" si="5"/>
        <v>0</v>
      </c>
      <c r="I286" s="5" t="s">
        <v>666</v>
      </c>
      <c r="J286" s="5" t="s">
        <v>700</v>
      </c>
      <c r="K286" s="5" t="s">
        <v>671</v>
      </c>
    </row>
    <row r="287" spans="2:11" hidden="1" x14ac:dyDescent="0.2">
      <c r="B287" s="5">
        <v>281</v>
      </c>
      <c r="C287" s="5" t="s">
        <v>720</v>
      </c>
      <c r="D287" s="5" t="s">
        <v>721</v>
      </c>
      <c r="E287" s="5" t="s">
        <v>18</v>
      </c>
      <c r="F287" s="6">
        <v>0</v>
      </c>
      <c r="G287" s="7">
        <v>7620</v>
      </c>
      <c r="H287" s="7">
        <f t="shared" si="5"/>
        <v>0</v>
      </c>
      <c r="I287" s="5" t="s">
        <v>666</v>
      </c>
      <c r="J287" s="5" t="s">
        <v>700</v>
      </c>
      <c r="K287" s="5" t="s">
        <v>671</v>
      </c>
    </row>
    <row r="288" spans="2:11" hidden="1" x14ac:dyDescent="0.2">
      <c r="B288" s="5">
        <v>282</v>
      </c>
      <c r="C288" s="5" t="s">
        <v>722</v>
      </c>
      <c r="D288" s="5" t="s">
        <v>723</v>
      </c>
      <c r="E288" s="5" t="s">
        <v>18</v>
      </c>
      <c r="F288" s="6">
        <v>0</v>
      </c>
      <c r="G288" s="7">
        <v>10430</v>
      </c>
      <c r="H288" s="7">
        <f t="shared" si="5"/>
        <v>0</v>
      </c>
      <c r="I288" s="5" t="s">
        <v>666</v>
      </c>
      <c r="J288" s="5" t="s">
        <v>700</v>
      </c>
      <c r="K288" s="5" t="s">
        <v>671</v>
      </c>
    </row>
    <row r="289" spans="2:11" hidden="1" x14ac:dyDescent="0.2">
      <c r="B289" s="5">
        <v>283</v>
      </c>
      <c r="C289" s="5" t="s">
        <v>724</v>
      </c>
      <c r="D289" s="5" t="s">
        <v>725</v>
      </c>
      <c r="E289" s="5" t="s">
        <v>18</v>
      </c>
      <c r="F289" s="6">
        <v>0</v>
      </c>
      <c r="G289" s="7">
        <v>14100</v>
      </c>
      <c r="H289" s="7">
        <f t="shared" si="5"/>
        <v>0</v>
      </c>
      <c r="I289" s="5" t="s">
        <v>666</v>
      </c>
      <c r="J289" s="5" t="s">
        <v>700</v>
      </c>
      <c r="K289" s="5" t="s">
        <v>671</v>
      </c>
    </row>
    <row r="290" spans="2:11" hidden="1" x14ac:dyDescent="0.2">
      <c r="B290" s="5">
        <v>284</v>
      </c>
      <c r="C290" s="5" t="s">
        <v>726</v>
      </c>
      <c r="D290" s="5" t="s">
        <v>727</v>
      </c>
      <c r="E290" s="5" t="s">
        <v>18</v>
      </c>
      <c r="F290" s="6">
        <v>0</v>
      </c>
      <c r="G290" s="7">
        <v>15130</v>
      </c>
      <c r="H290" s="7">
        <f t="shared" si="5"/>
        <v>0</v>
      </c>
      <c r="I290" s="5" t="s">
        <v>666</v>
      </c>
      <c r="J290" s="5" t="s">
        <v>700</v>
      </c>
      <c r="K290" s="5" t="s">
        <v>671</v>
      </c>
    </row>
    <row r="291" spans="2:11" hidden="1" x14ac:dyDescent="0.2">
      <c r="B291" s="5">
        <v>285</v>
      </c>
      <c r="C291" s="5" t="s">
        <v>728</v>
      </c>
      <c r="D291" s="5" t="s">
        <v>729</v>
      </c>
      <c r="E291" s="5" t="s">
        <v>18</v>
      </c>
      <c r="F291" s="6">
        <v>0</v>
      </c>
      <c r="G291" s="7">
        <v>4040</v>
      </c>
      <c r="H291" s="7">
        <f t="shared" si="5"/>
        <v>0</v>
      </c>
      <c r="I291" s="5" t="s">
        <v>666</v>
      </c>
      <c r="J291" s="5" t="s">
        <v>700</v>
      </c>
      <c r="K291" s="5" t="s">
        <v>671</v>
      </c>
    </row>
    <row r="292" spans="2:11" hidden="1" x14ac:dyDescent="0.2">
      <c r="B292" s="5">
        <v>286</v>
      </c>
      <c r="C292" s="5" t="s">
        <v>730</v>
      </c>
      <c r="D292" s="5" t="s">
        <v>731</v>
      </c>
      <c r="E292" s="5" t="s">
        <v>18</v>
      </c>
      <c r="F292" s="6">
        <v>0</v>
      </c>
      <c r="G292" s="7">
        <v>3020</v>
      </c>
      <c r="H292" s="7">
        <f t="shared" si="5"/>
        <v>0</v>
      </c>
      <c r="I292" s="5" t="s">
        <v>666</v>
      </c>
      <c r="J292" s="5" t="s">
        <v>700</v>
      </c>
      <c r="K292" s="5" t="s">
        <v>671</v>
      </c>
    </row>
    <row r="293" spans="2:11" hidden="1" x14ac:dyDescent="0.2">
      <c r="B293" s="5">
        <v>287</v>
      </c>
      <c r="C293" s="5" t="s">
        <v>732</v>
      </c>
      <c r="D293" s="5" t="s">
        <v>733</v>
      </c>
      <c r="E293" s="5" t="s">
        <v>18</v>
      </c>
      <c r="F293" s="6">
        <v>0</v>
      </c>
      <c r="G293" s="7">
        <v>9090</v>
      </c>
      <c r="H293" s="7">
        <f t="shared" si="5"/>
        <v>0</v>
      </c>
      <c r="I293" s="5" t="s">
        <v>666</v>
      </c>
      <c r="J293" s="5" t="s">
        <v>700</v>
      </c>
      <c r="K293" s="5" t="s">
        <v>671</v>
      </c>
    </row>
    <row r="294" spans="2:11" hidden="1" x14ac:dyDescent="0.2">
      <c r="B294" s="5">
        <v>288</v>
      </c>
      <c r="C294" s="5" t="s">
        <v>734</v>
      </c>
      <c r="D294" s="5" t="s">
        <v>735</v>
      </c>
      <c r="E294" s="5" t="s">
        <v>18</v>
      </c>
      <c r="F294" s="6">
        <v>0</v>
      </c>
      <c r="G294" s="7">
        <v>1880</v>
      </c>
      <c r="H294" s="7">
        <f t="shared" si="5"/>
        <v>0</v>
      </c>
      <c r="I294" s="5" t="s">
        <v>666</v>
      </c>
      <c r="J294" s="5" t="s">
        <v>700</v>
      </c>
      <c r="K294" s="5" t="s">
        <v>671</v>
      </c>
    </row>
    <row r="295" spans="2:11" hidden="1" x14ac:dyDescent="0.2">
      <c r="B295" s="5">
        <v>289</v>
      </c>
      <c r="C295" s="5" t="s">
        <v>736</v>
      </c>
      <c r="D295" s="5" t="s">
        <v>737</v>
      </c>
      <c r="E295" s="5" t="s">
        <v>18</v>
      </c>
      <c r="F295" s="6">
        <v>0</v>
      </c>
      <c r="G295" s="7">
        <v>2330</v>
      </c>
      <c r="H295" s="7">
        <f t="shared" si="5"/>
        <v>0</v>
      </c>
      <c r="I295" s="5" t="s">
        <v>666</v>
      </c>
      <c r="J295" s="5" t="s">
        <v>700</v>
      </c>
      <c r="K295" s="5" t="s">
        <v>671</v>
      </c>
    </row>
    <row r="296" spans="2:11" hidden="1" x14ac:dyDescent="0.2">
      <c r="B296" s="5">
        <v>290</v>
      </c>
      <c r="C296" s="5" t="s">
        <v>738</v>
      </c>
      <c r="D296" s="5" t="s">
        <v>739</v>
      </c>
      <c r="E296" s="5" t="s">
        <v>18</v>
      </c>
      <c r="F296" s="6">
        <v>0</v>
      </c>
      <c r="G296" s="7">
        <v>2250</v>
      </c>
      <c r="H296" s="7">
        <f t="shared" si="5"/>
        <v>0</v>
      </c>
      <c r="I296" s="5" t="s">
        <v>666</v>
      </c>
      <c r="J296" s="5" t="s">
        <v>700</v>
      </c>
      <c r="K296" s="5" t="s">
        <v>671</v>
      </c>
    </row>
    <row r="297" spans="2:11" hidden="1" x14ac:dyDescent="0.2">
      <c r="B297" s="5">
        <v>291</v>
      </c>
      <c r="C297" s="5" t="s">
        <v>740</v>
      </c>
      <c r="D297" s="5" t="s">
        <v>741</v>
      </c>
      <c r="E297" s="5" t="s">
        <v>18</v>
      </c>
      <c r="F297" s="6">
        <v>0</v>
      </c>
      <c r="G297" s="7">
        <v>1110</v>
      </c>
      <c r="H297" s="7">
        <f t="shared" si="5"/>
        <v>0</v>
      </c>
      <c r="I297" s="5" t="s">
        <v>666</v>
      </c>
      <c r="J297" s="5" t="s">
        <v>700</v>
      </c>
      <c r="K297" s="5" t="s">
        <v>671</v>
      </c>
    </row>
    <row r="298" spans="2:11" hidden="1" x14ac:dyDescent="0.2">
      <c r="B298" s="5">
        <v>292</v>
      </c>
      <c r="C298" s="5" t="s">
        <v>742</v>
      </c>
      <c r="D298" s="5" t="s">
        <v>743</v>
      </c>
      <c r="E298" s="5" t="s">
        <v>18</v>
      </c>
      <c r="F298" s="6">
        <v>0</v>
      </c>
      <c r="G298" s="7">
        <v>1470</v>
      </c>
      <c r="H298" s="7">
        <f t="shared" si="5"/>
        <v>0</v>
      </c>
      <c r="I298" s="5" t="s">
        <v>666</v>
      </c>
      <c r="J298" s="5" t="s">
        <v>700</v>
      </c>
      <c r="K298" s="5" t="s">
        <v>671</v>
      </c>
    </row>
    <row r="299" spans="2:11" hidden="1" x14ac:dyDescent="0.2">
      <c r="B299" s="5">
        <v>293</v>
      </c>
      <c r="C299" s="5" t="s">
        <v>744</v>
      </c>
      <c r="D299" s="5" t="s">
        <v>745</v>
      </c>
      <c r="E299" s="5" t="s">
        <v>18</v>
      </c>
      <c r="F299" s="6">
        <v>0</v>
      </c>
      <c r="G299" s="7">
        <v>1890</v>
      </c>
      <c r="H299" s="7">
        <f t="shared" si="5"/>
        <v>0</v>
      </c>
      <c r="I299" s="5" t="s">
        <v>666</v>
      </c>
      <c r="J299" s="5" t="s">
        <v>700</v>
      </c>
      <c r="K299" s="5" t="s">
        <v>671</v>
      </c>
    </row>
    <row r="300" spans="2:11" x14ac:dyDescent="0.2">
      <c r="B300" s="5">
        <v>296</v>
      </c>
      <c r="C300" s="16" t="s">
        <v>750</v>
      </c>
      <c r="D300" s="5" t="s">
        <v>751</v>
      </c>
      <c r="E300" s="5" t="s">
        <v>18</v>
      </c>
      <c r="F300" s="6">
        <v>6</v>
      </c>
      <c r="G300" s="7">
        <v>4100</v>
      </c>
      <c r="H300" s="7">
        <f t="shared" si="5"/>
        <v>24600</v>
      </c>
      <c r="I300" s="5" t="s">
        <v>666</v>
      </c>
      <c r="J300" s="5" t="s">
        <v>700</v>
      </c>
      <c r="K300" s="5" t="s">
        <v>671</v>
      </c>
    </row>
    <row r="301" spans="2:11" hidden="1" x14ac:dyDescent="0.2">
      <c r="B301" s="5">
        <v>295</v>
      </c>
      <c r="C301" s="5" t="s">
        <v>748</v>
      </c>
      <c r="D301" s="5" t="s">
        <v>749</v>
      </c>
      <c r="E301" s="5" t="s">
        <v>18</v>
      </c>
      <c r="F301" s="6">
        <v>0</v>
      </c>
      <c r="G301" s="7">
        <v>3160</v>
      </c>
      <c r="H301" s="7">
        <f t="shared" si="5"/>
        <v>0</v>
      </c>
      <c r="I301" s="5" t="s">
        <v>666</v>
      </c>
      <c r="J301" s="5" t="s">
        <v>700</v>
      </c>
      <c r="K301" s="5" t="s">
        <v>671</v>
      </c>
    </row>
    <row r="302" spans="2:11" x14ac:dyDescent="0.2">
      <c r="B302" s="5">
        <v>304</v>
      </c>
      <c r="C302" s="16" t="s">
        <v>767</v>
      </c>
      <c r="D302" s="5" t="s">
        <v>768</v>
      </c>
      <c r="E302" s="5" t="s">
        <v>18</v>
      </c>
      <c r="F302" s="6">
        <v>12</v>
      </c>
      <c r="G302" s="7">
        <v>10840</v>
      </c>
      <c r="H302" s="7">
        <f t="shared" si="5"/>
        <v>130080</v>
      </c>
      <c r="I302" s="5" t="s">
        <v>666</v>
      </c>
      <c r="J302" s="5" t="s">
        <v>700</v>
      </c>
      <c r="K302" s="5" t="s">
        <v>760</v>
      </c>
    </row>
    <row r="303" spans="2:11" hidden="1" x14ac:dyDescent="0.2">
      <c r="B303" s="5">
        <v>297</v>
      </c>
      <c r="C303" s="5" t="s">
        <v>752</v>
      </c>
      <c r="D303" s="5" t="s">
        <v>753</v>
      </c>
      <c r="E303" s="5" t="s">
        <v>18</v>
      </c>
      <c r="F303" s="6">
        <v>0</v>
      </c>
      <c r="G303" s="7">
        <v>6080</v>
      </c>
      <c r="H303" s="7">
        <f t="shared" si="5"/>
        <v>0</v>
      </c>
      <c r="I303" s="5" t="s">
        <v>666</v>
      </c>
      <c r="J303" s="5" t="s">
        <v>700</v>
      </c>
      <c r="K303" s="5" t="s">
        <v>671</v>
      </c>
    </row>
    <row r="304" spans="2:11" hidden="1" x14ac:dyDescent="0.2">
      <c r="B304" s="5">
        <v>298</v>
      </c>
      <c r="C304" s="5" t="s">
        <v>754</v>
      </c>
      <c r="D304" s="5" t="s">
        <v>755</v>
      </c>
      <c r="E304" s="5" t="s">
        <v>18</v>
      </c>
      <c r="F304" s="6">
        <v>0</v>
      </c>
      <c r="G304" s="7">
        <v>8520</v>
      </c>
      <c r="H304" s="7">
        <f t="shared" si="5"/>
        <v>0</v>
      </c>
      <c r="I304" s="5" t="s">
        <v>666</v>
      </c>
      <c r="J304" s="5" t="s">
        <v>700</v>
      </c>
      <c r="K304" s="5" t="s">
        <v>671</v>
      </c>
    </row>
    <row r="305" spans="2:11" hidden="1" x14ac:dyDescent="0.2">
      <c r="B305" s="5">
        <v>299</v>
      </c>
      <c r="C305" s="5" t="s">
        <v>756</v>
      </c>
      <c r="D305" s="5" t="s">
        <v>757</v>
      </c>
      <c r="E305" s="5" t="s">
        <v>18</v>
      </c>
      <c r="F305" s="6">
        <v>0</v>
      </c>
      <c r="G305" s="7">
        <v>11800</v>
      </c>
      <c r="H305" s="7">
        <f t="shared" si="5"/>
        <v>0</v>
      </c>
      <c r="I305" s="5" t="s">
        <v>666</v>
      </c>
      <c r="J305" s="5" t="s">
        <v>700</v>
      </c>
      <c r="K305" s="5" t="s">
        <v>671</v>
      </c>
    </row>
    <row r="306" spans="2:11" hidden="1" x14ac:dyDescent="0.2">
      <c r="B306" s="5">
        <v>300</v>
      </c>
      <c r="C306" s="5" t="s">
        <v>758</v>
      </c>
      <c r="D306" s="5" t="s">
        <v>759</v>
      </c>
      <c r="E306" s="5" t="s">
        <v>18</v>
      </c>
      <c r="F306" s="6">
        <v>0</v>
      </c>
      <c r="G306" s="7">
        <v>3970</v>
      </c>
      <c r="H306" s="7">
        <f t="shared" si="5"/>
        <v>0</v>
      </c>
      <c r="I306" s="5" t="s">
        <v>666</v>
      </c>
      <c r="J306" s="5" t="s">
        <v>700</v>
      </c>
      <c r="K306" s="5" t="s">
        <v>760</v>
      </c>
    </row>
    <row r="307" spans="2:11" hidden="1" x14ac:dyDescent="0.2">
      <c r="B307" s="5">
        <v>301</v>
      </c>
      <c r="C307" s="5" t="s">
        <v>761</v>
      </c>
      <c r="D307" s="5" t="s">
        <v>762</v>
      </c>
      <c r="E307" s="5" t="s">
        <v>18</v>
      </c>
      <c r="F307" s="6">
        <v>0</v>
      </c>
      <c r="G307" s="7">
        <v>5100</v>
      </c>
      <c r="H307" s="7">
        <f t="shared" si="5"/>
        <v>0</v>
      </c>
      <c r="I307" s="5" t="s">
        <v>666</v>
      </c>
      <c r="J307" s="5" t="s">
        <v>700</v>
      </c>
      <c r="K307" s="5" t="s">
        <v>760</v>
      </c>
    </row>
    <row r="308" spans="2:11" hidden="1" x14ac:dyDescent="0.2">
      <c r="B308" s="5">
        <v>302</v>
      </c>
      <c r="C308" s="5" t="s">
        <v>763</v>
      </c>
      <c r="D308" s="5" t="s">
        <v>764</v>
      </c>
      <c r="E308" s="5" t="s">
        <v>18</v>
      </c>
      <c r="F308" s="6">
        <v>0</v>
      </c>
      <c r="G308" s="7">
        <v>6700</v>
      </c>
      <c r="H308" s="7">
        <f t="shared" si="5"/>
        <v>0</v>
      </c>
      <c r="I308" s="5" t="s">
        <v>666</v>
      </c>
      <c r="J308" s="5" t="s">
        <v>700</v>
      </c>
      <c r="K308" s="5" t="s">
        <v>760</v>
      </c>
    </row>
    <row r="309" spans="2:11" hidden="1" x14ac:dyDescent="0.2">
      <c r="B309" s="5">
        <v>303</v>
      </c>
      <c r="C309" s="5" t="s">
        <v>765</v>
      </c>
      <c r="D309" s="5" t="s">
        <v>766</v>
      </c>
      <c r="E309" s="5" t="s">
        <v>18</v>
      </c>
      <c r="F309" s="6">
        <v>0</v>
      </c>
      <c r="G309" s="7">
        <v>8900</v>
      </c>
      <c r="H309" s="7">
        <f t="shared" si="5"/>
        <v>0</v>
      </c>
      <c r="I309" s="5" t="s">
        <v>666</v>
      </c>
      <c r="J309" s="5" t="s">
        <v>700</v>
      </c>
      <c r="K309" s="5" t="s">
        <v>760</v>
      </c>
    </row>
    <row r="310" spans="2:11" x14ac:dyDescent="0.2">
      <c r="B310" s="5">
        <v>305</v>
      </c>
      <c r="C310" s="16" t="s">
        <v>769</v>
      </c>
      <c r="D310" s="5" t="s">
        <v>770</v>
      </c>
      <c r="E310" s="5" t="s">
        <v>18</v>
      </c>
      <c r="F310" s="6">
        <v>6</v>
      </c>
      <c r="G310" s="7">
        <v>15426</v>
      </c>
      <c r="H310" s="7">
        <f t="shared" si="5"/>
        <v>92556</v>
      </c>
      <c r="I310" s="5" t="s">
        <v>666</v>
      </c>
      <c r="J310" s="5" t="s">
        <v>700</v>
      </c>
      <c r="K310" s="5" t="s">
        <v>760</v>
      </c>
    </row>
    <row r="311" spans="2:11" x14ac:dyDescent="0.2">
      <c r="B311" s="5">
        <v>309</v>
      </c>
      <c r="C311" s="16" t="s">
        <v>777</v>
      </c>
      <c r="D311" s="5" t="s">
        <v>778</v>
      </c>
      <c r="E311" s="5" t="s">
        <v>3</v>
      </c>
      <c r="F311" s="6">
        <v>1</v>
      </c>
      <c r="G311" s="7">
        <v>15170</v>
      </c>
      <c r="H311" s="7">
        <f t="shared" si="5"/>
        <v>15170</v>
      </c>
      <c r="I311" s="5" t="s">
        <v>666</v>
      </c>
      <c r="J311" s="5" t="s">
        <v>700</v>
      </c>
      <c r="K311" s="5" t="s">
        <v>671</v>
      </c>
    </row>
    <row r="312" spans="2:11" hidden="1" x14ac:dyDescent="0.2">
      <c r="B312" s="5">
        <v>306</v>
      </c>
      <c r="C312" s="5" t="s">
        <v>771</v>
      </c>
      <c r="D312" s="5" t="s">
        <v>772</v>
      </c>
      <c r="E312" s="5" t="s">
        <v>18</v>
      </c>
      <c r="F312" s="6">
        <v>0</v>
      </c>
      <c r="G312" s="7">
        <v>21070</v>
      </c>
      <c r="H312" s="7">
        <f t="shared" si="5"/>
        <v>0</v>
      </c>
      <c r="I312" s="5" t="s">
        <v>666</v>
      </c>
      <c r="J312" s="5" t="s">
        <v>700</v>
      </c>
      <c r="K312" s="5" t="s">
        <v>760</v>
      </c>
    </row>
    <row r="313" spans="2:11" hidden="1" x14ac:dyDescent="0.2">
      <c r="B313" s="5">
        <v>307</v>
      </c>
      <c r="C313" s="5" t="s">
        <v>773</v>
      </c>
      <c r="D313" s="5" t="s">
        <v>774</v>
      </c>
      <c r="E313" s="5" t="s">
        <v>18</v>
      </c>
      <c r="F313" s="6">
        <v>0</v>
      </c>
      <c r="G313" s="7">
        <v>26130</v>
      </c>
      <c r="H313" s="7">
        <f t="shared" si="5"/>
        <v>0</v>
      </c>
      <c r="I313" s="5" t="s">
        <v>666</v>
      </c>
      <c r="J313" s="5" t="s">
        <v>700</v>
      </c>
      <c r="K313" s="5" t="s">
        <v>760</v>
      </c>
    </row>
    <row r="314" spans="2:11" hidden="1" x14ac:dyDescent="0.2">
      <c r="B314" s="5">
        <v>308</v>
      </c>
      <c r="C314" s="5" t="s">
        <v>775</v>
      </c>
      <c r="D314" s="5" t="s">
        <v>776</v>
      </c>
      <c r="E314" s="5" t="s">
        <v>3</v>
      </c>
      <c r="F314" s="6">
        <v>0</v>
      </c>
      <c r="G314" s="7">
        <v>6290</v>
      </c>
      <c r="H314" s="7">
        <f t="shared" si="5"/>
        <v>0</v>
      </c>
      <c r="I314" s="5" t="s">
        <v>666</v>
      </c>
      <c r="J314" s="5" t="s">
        <v>700</v>
      </c>
      <c r="K314" s="5" t="s">
        <v>671</v>
      </c>
    </row>
    <row r="315" spans="2:11" x14ac:dyDescent="0.2">
      <c r="B315" s="5">
        <v>321</v>
      </c>
      <c r="C315" s="16" t="s">
        <v>801</v>
      </c>
      <c r="D315" s="5" t="s">
        <v>802</v>
      </c>
      <c r="E315" s="5" t="s">
        <v>18</v>
      </c>
      <c r="F315" s="6">
        <f>48*1.5</f>
        <v>72</v>
      </c>
      <c r="G315" s="7">
        <v>3580</v>
      </c>
      <c r="H315" s="7">
        <f t="shared" si="5"/>
        <v>257760</v>
      </c>
      <c r="I315" s="5" t="s">
        <v>666</v>
      </c>
      <c r="J315" s="5" t="s">
        <v>700</v>
      </c>
      <c r="K315" s="5" t="s">
        <v>671</v>
      </c>
    </row>
    <row r="316" spans="2:11" hidden="1" x14ac:dyDescent="0.2">
      <c r="B316" s="5">
        <v>310</v>
      </c>
      <c r="C316" s="5" t="s">
        <v>779</v>
      </c>
      <c r="D316" s="5" t="s">
        <v>780</v>
      </c>
      <c r="E316" s="5" t="s">
        <v>3</v>
      </c>
      <c r="F316" s="6">
        <v>0</v>
      </c>
      <c r="G316" s="7">
        <v>28660</v>
      </c>
      <c r="H316" s="7">
        <f t="shared" si="5"/>
        <v>0</v>
      </c>
      <c r="I316" s="5" t="s">
        <v>666</v>
      </c>
      <c r="J316" s="5" t="s">
        <v>700</v>
      </c>
      <c r="K316" s="5" t="s">
        <v>671</v>
      </c>
    </row>
    <row r="317" spans="2:11" hidden="1" x14ac:dyDescent="0.2">
      <c r="B317" s="5">
        <v>311</v>
      </c>
      <c r="C317" s="5" t="s">
        <v>781</v>
      </c>
      <c r="D317" s="5" t="s">
        <v>782</v>
      </c>
      <c r="E317" s="5" t="s">
        <v>3</v>
      </c>
      <c r="F317" s="6">
        <v>0</v>
      </c>
      <c r="G317" s="7">
        <v>37270</v>
      </c>
      <c r="H317" s="7">
        <f t="shared" si="5"/>
        <v>0</v>
      </c>
      <c r="I317" s="5" t="s">
        <v>666</v>
      </c>
      <c r="J317" s="5" t="s">
        <v>700</v>
      </c>
      <c r="K317" s="5" t="s">
        <v>671</v>
      </c>
    </row>
    <row r="318" spans="2:11" hidden="1" x14ac:dyDescent="0.2">
      <c r="B318" s="5">
        <v>312</v>
      </c>
      <c r="C318" s="5" t="s">
        <v>783</v>
      </c>
      <c r="D318" s="5" t="s">
        <v>784</v>
      </c>
      <c r="E318" s="5" t="s">
        <v>18</v>
      </c>
      <c r="F318" s="6">
        <v>0</v>
      </c>
      <c r="G318" s="7">
        <v>2490</v>
      </c>
      <c r="H318" s="7">
        <f t="shared" si="5"/>
        <v>0</v>
      </c>
      <c r="I318" s="5" t="s">
        <v>666</v>
      </c>
      <c r="J318" s="5" t="s">
        <v>700</v>
      </c>
      <c r="K318" s="5" t="s">
        <v>671</v>
      </c>
    </row>
    <row r="319" spans="2:11" hidden="1" x14ac:dyDescent="0.2">
      <c r="B319" s="5">
        <v>313</v>
      </c>
      <c r="C319" s="5" t="s">
        <v>785</v>
      </c>
      <c r="D319" s="5" t="s">
        <v>786</v>
      </c>
      <c r="E319" s="5" t="s">
        <v>18</v>
      </c>
      <c r="F319" s="6">
        <v>0</v>
      </c>
      <c r="G319" s="7">
        <v>3120</v>
      </c>
      <c r="H319" s="7">
        <f t="shared" si="5"/>
        <v>0</v>
      </c>
      <c r="I319" s="5" t="s">
        <v>666</v>
      </c>
      <c r="J319" s="5" t="s">
        <v>700</v>
      </c>
      <c r="K319" s="5" t="s">
        <v>671</v>
      </c>
    </row>
    <row r="320" spans="2:11" hidden="1" x14ac:dyDescent="0.2">
      <c r="B320" s="5">
        <v>314</v>
      </c>
      <c r="C320" s="5" t="s">
        <v>787</v>
      </c>
      <c r="D320" s="5" t="s">
        <v>788</v>
      </c>
      <c r="E320" s="5" t="s">
        <v>18</v>
      </c>
      <c r="F320" s="6">
        <v>0</v>
      </c>
      <c r="G320" s="7">
        <v>4050</v>
      </c>
      <c r="H320" s="7">
        <f t="shared" si="5"/>
        <v>0</v>
      </c>
      <c r="I320" s="5" t="s">
        <v>666</v>
      </c>
      <c r="J320" s="5" t="s">
        <v>700</v>
      </c>
      <c r="K320" s="5" t="s">
        <v>671</v>
      </c>
    </row>
    <row r="321" spans="2:11" hidden="1" x14ac:dyDescent="0.2">
      <c r="B321" s="5">
        <v>315</v>
      </c>
      <c r="C321" s="5" t="s">
        <v>789</v>
      </c>
      <c r="D321" s="5" t="s">
        <v>790</v>
      </c>
      <c r="E321" s="5" t="s">
        <v>18</v>
      </c>
      <c r="F321" s="6">
        <v>0</v>
      </c>
      <c r="G321" s="7">
        <v>6110</v>
      </c>
      <c r="H321" s="7">
        <f t="shared" si="5"/>
        <v>0</v>
      </c>
      <c r="I321" s="5" t="s">
        <v>666</v>
      </c>
      <c r="J321" s="5" t="s">
        <v>700</v>
      </c>
      <c r="K321" s="5" t="s">
        <v>671</v>
      </c>
    </row>
    <row r="322" spans="2:11" hidden="1" x14ac:dyDescent="0.2">
      <c r="B322" s="5">
        <v>316</v>
      </c>
      <c r="C322" s="5" t="s">
        <v>791</v>
      </c>
      <c r="D322" s="5" t="s">
        <v>792</v>
      </c>
      <c r="E322" s="5" t="s">
        <v>18</v>
      </c>
      <c r="F322" s="6">
        <v>0</v>
      </c>
      <c r="G322" s="7">
        <v>7630</v>
      </c>
      <c r="H322" s="7">
        <f t="shared" si="5"/>
        <v>0</v>
      </c>
      <c r="I322" s="5" t="s">
        <v>666</v>
      </c>
      <c r="J322" s="5" t="s">
        <v>700</v>
      </c>
      <c r="K322" s="5" t="s">
        <v>671</v>
      </c>
    </row>
    <row r="323" spans="2:11" hidden="1" x14ac:dyDescent="0.2">
      <c r="B323" s="5">
        <v>317</v>
      </c>
      <c r="C323" s="5" t="s">
        <v>793</v>
      </c>
      <c r="D323" s="5" t="s">
        <v>794</v>
      </c>
      <c r="E323" s="5" t="s">
        <v>18</v>
      </c>
      <c r="F323" s="6">
        <v>0</v>
      </c>
      <c r="G323" s="7">
        <v>10070</v>
      </c>
      <c r="H323" s="7">
        <f t="shared" si="5"/>
        <v>0</v>
      </c>
      <c r="I323" s="5" t="s">
        <v>666</v>
      </c>
      <c r="J323" s="5" t="s">
        <v>700</v>
      </c>
      <c r="K323" s="5" t="s">
        <v>671</v>
      </c>
    </row>
    <row r="324" spans="2:11" hidden="1" x14ac:dyDescent="0.2">
      <c r="B324" s="5">
        <v>318</v>
      </c>
      <c r="C324" s="5" t="s">
        <v>795</v>
      </c>
      <c r="D324" s="5" t="s">
        <v>796</v>
      </c>
      <c r="E324" s="5" t="s">
        <v>18</v>
      </c>
      <c r="F324" s="6">
        <v>0</v>
      </c>
      <c r="G324" s="7">
        <v>14390</v>
      </c>
      <c r="H324" s="7">
        <f t="shared" si="5"/>
        <v>0</v>
      </c>
      <c r="I324" s="5" t="s">
        <v>666</v>
      </c>
      <c r="J324" s="5" t="s">
        <v>700</v>
      </c>
      <c r="K324" s="5" t="s">
        <v>671</v>
      </c>
    </row>
    <row r="325" spans="2:11" hidden="1" x14ac:dyDescent="0.2">
      <c r="B325" s="5">
        <v>319</v>
      </c>
      <c r="C325" s="5" t="s">
        <v>797</v>
      </c>
      <c r="D325" s="5" t="s">
        <v>798</v>
      </c>
      <c r="E325" s="5" t="s">
        <v>18</v>
      </c>
      <c r="F325" s="6">
        <v>0</v>
      </c>
      <c r="G325" s="7">
        <v>11730</v>
      </c>
      <c r="H325" s="7">
        <f t="shared" si="5"/>
        <v>0</v>
      </c>
      <c r="I325" s="5" t="s">
        <v>666</v>
      </c>
      <c r="J325" s="5" t="s">
        <v>700</v>
      </c>
      <c r="K325" s="5" t="s">
        <v>671</v>
      </c>
    </row>
    <row r="326" spans="2:11" hidden="1" x14ac:dyDescent="0.2">
      <c r="B326" s="5">
        <v>320</v>
      </c>
      <c r="C326" s="5" t="s">
        <v>799</v>
      </c>
      <c r="D326" s="5" t="s">
        <v>800</v>
      </c>
      <c r="E326" s="5" t="s">
        <v>18</v>
      </c>
      <c r="F326" s="6">
        <v>0</v>
      </c>
      <c r="G326" s="7">
        <v>2670</v>
      </c>
      <c r="H326" s="7">
        <f t="shared" si="5"/>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0</v>
      </c>
      <c r="G329" s="7">
        <v>82650</v>
      </c>
      <c r="H329" s="7">
        <f t="shared" ref="H329:H392" si="6">IF(F329&lt;&gt;"",G329*F329,0)</f>
        <v>0</v>
      </c>
      <c r="I329" s="5" t="s">
        <v>666</v>
      </c>
      <c r="J329" s="5" t="s">
        <v>822</v>
      </c>
      <c r="K329" s="5"/>
    </row>
    <row r="330" spans="2:11" hidden="1" x14ac:dyDescent="0.2">
      <c r="B330" s="5">
        <v>324</v>
      </c>
      <c r="C330" s="5" t="s">
        <v>809</v>
      </c>
      <c r="D330" s="5" t="s">
        <v>810</v>
      </c>
      <c r="E330" s="5" t="s">
        <v>18</v>
      </c>
      <c r="F330" s="6">
        <v>0</v>
      </c>
      <c r="G330" s="7">
        <v>35900</v>
      </c>
      <c r="H330" s="7">
        <f t="shared" si="6"/>
        <v>0</v>
      </c>
      <c r="I330" s="5" t="s">
        <v>666</v>
      </c>
      <c r="J330" s="5" t="s">
        <v>700</v>
      </c>
      <c r="K330" s="5"/>
    </row>
    <row r="331" spans="2:11" hidden="1" x14ac:dyDescent="0.2">
      <c r="B331" s="5">
        <v>325</v>
      </c>
      <c r="C331" s="5" t="s">
        <v>811</v>
      </c>
      <c r="D331" s="5" t="s">
        <v>812</v>
      </c>
      <c r="E331" s="5" t="s">
        <v>18</v>
      </c>
      <c r="F331" s="6">
        <v>0</v>
      </c>
      <c r="G331" s="7">
        <v>37150</v>
      </c>
      <c r="H331" s="7">
        <f t="shared" si="6"/>
        <v>0</v>
      </c>
      <c r="I331" s="5" t="s">
        <v>666</v>
      </c>
      <c r="J331" s="5" t="s">
        <v>700</v>
      </c>
      <c r="K331" s="5"/>
    </row>
    <row r="332" spans="2:11" hidden="1" x14ac:dyDescent="0.2">
      <c r="B332" s="5">
        <v>326</v>
      </c>
      <c r="C332" s="5" t="s">
        <v>813</v>
      </c>
      <c r="D332" s="5" t="s">
        <v>814</v>
      </c>
      <c r="E332" s="5" t="s">
        <v>18</v>
      </c>
      <c r="F332" s="6">
        <v>0</v>
      </c>
      <c r="G332" s="7">
        <v>58170</v>
      </c>
      <c r="H332" s="7">
        <f t="shared" si="6"/>
        <v>0</v>
      </c>
      <c r="I332" s="5" t="s">
        <v>666</v>
      </c>
      <c r="J332" s="5" t="s">
        <v>700</v>
      </c>
      <c r="K332" s="5" t="s">
        <v>815</v>
      </c>
    </row>
    <row r="333" spans="2:11" hidden="1" x14ac:dyDescent="0.2">
      <c r="B333" s="5">
        <v>327</v>
      </c>
      <c r="C333" s="5" t="s">
        <v>816</v>
      </c>
      <c r="D333" s="5" t="s">
        <v>817</v>
      </c>
      <c r="E333" s="5" t="s">
        <v>18</v>
      </c>
      <c r="F333" s="6">
        <v>0</v>
      </c>
      <c r="G333" s="7">
        <v>38300</v>
      </c>
      <c r="H333" s="7">
        <f t="shared" si="6"/>
        <v>0</v>
      </c>
      <c r="I333" s="5" t="s">
        <v>666</v>
      </c>
      <c r="J333" s="5" t="s">
        <v>700</v>
      </c>
      <c r="K333" s="5"/>
    </row>
    <row r="334" spans="2:11" hidden="1" x14ac:dyDescent="0.2">
      <c r="B334" s="5">
        <v>328</v>
      </c>
      <c r="C334" s="5" t="s">
        <v>818</v>
      </c>
      <c r="D334" s="5" t="s">
        <v>819</v>
      </c>
      <c r="E334" s="5" t="s">
        <v>18</v>
      </c>
      <c r="F334" s="6">
        <v>0</v>
      </c>
      <c r="G334" s="7">
        <v>62780</v>
      </c>
      <c r="H334" s="7">
        <f t="shared" si="6"/>
        <v>0</v>
      </c>
      <c r="I334" s="5" t="s">
        <v>666</v>
      </c>
      <c r="J334" s="5" t="s">
        <v>700</v>
      </c>
      <c r="K334" s="5"/>
    </row>
    <row r="335" spans="2:11" x14ac:dyDescent="0.2">
      <c r="B335" s="5">
        <v>332</v>
      </c>
      <c r="C335" s="16" t="s">
        <v>827</v>
      </c>
      <c r="D335" s="5" t="s">
        <v>828</v>
      </c>
      <c r="E335" s="5" t="s">
        <v>3</v>
      </c>
      <c r="F335" s="6">
        <v>0</v>
      </c>
      <c r="G335" s="7">
        <v>472720</v>
      </c>
      <c r="H335" s="7">
        <f t="shared" si="6"/>
        <v>0</v>
      </c>
      <c r="I335" s="5" t="s">
        <v>666</v>
      </c>
      <c r="J335" s="5" t="s">
        <v>822</v>
      </c>
      <c r="K335" s="5"/>
    </row>
    <row r="336" spans="2:11" hidden="1" x14ac:dyDescent="0.2">
      <c r="B336" s="5">
        <v>330</v>
      </c>
      <c r="C336" s="5" t="s">
        <v>823</v>
      </c>
      <c r="D336" s="5" t="s">
        <v>824</v>
      </c>
      <c r="E336" s="5" t="s">
        <v>3</v>
      </c>
      <c r="F336" s="6">
        <v>0</v>
      </c>
      <c r="G336" s="7">
        <v>715430</v>
      </c>
      <c r="H336" s="7">
        <f t="shared" si="6"/>
        <v>0</v>
      </c>
      <c r="I336" s="5" t="s">
        <v>666</v>
      </c>
      <c r="J336" s="5" t="s">
        <v>822</v>
      </c>
      <c r="K336" s="5"/>
    </row>
    <row r="337" spans="2:11" hidden="1" x14ac:dyDescent="0.2">
      <c r="B337" s="5">
        <v>331</v>
      </c>
      <c r="C337" s="5" t="s">
        <v>825</v>
      </c>
      <c r="D337" s="5" t="s">
        <v>826</v>
      </c>
      <c r="E337" s="5" t="s">
        <v>3</v>
      </c>
      <c r="F337" s="6">
        <v>0</v>
      </c>
      <c r="G337" s="7">
        <v>698780</v>
      </c>
      <c r="H337" s="7">
        <f t="shared" si="6"/>
        <v>0</v>
      </c>
      <c r="I337" s="5" t="s">
        <v>666</v>
      </c>
      <c r="J337" s="5" t="s">
        <v>822</v>
      </c>
      <c r="K337" s="5"/>
    </row>
    <row r="338" spans="2:11" x14ac:dyDescent="0.2">
      <c r="B338" s="5">
        <v>472</v>
      </c>
      <c r="C338" s="16" t="s">
        <v>1142</v>
      </c>
      <c r="D338" s="5" t="s">
        <v>1143</v>
      </c>
      <c r="E338" s="5" t="s">
        <v>3</v>
      </c>
      <c r="F338" s="6">
        <v>1</v>
      </c>
      <c r="G338" s="7">
        <v>1036930</v>
      </c>
      <c r="H338" s="7">
        <f t="shared" si="6"/>
        <v>1036930</v>
      </c>
      <c r="I338" s="5" t="s">
        <v>666</v>
      </c>
      <c r="J338" s="5" t="s">
        <v>343</v>
      </c>
      <c r="K338" s="5" t="s">
        <v>1141</v>
      </c>
    </row>
    <row r="339" spans="2:11" hidden="1" x14ac:dyDescent="0.2">
      <c r="B339" s="5">
        <v>333</v>
      </c>
      <c r="C339" s="5" t="s">
        <v>829</v>
      </c>
      <c r="D339" s="5" t="s">
        <v>830</v>
      </c>
      <c r="E339" s="5" t="s">
        <v>3</v>
      </c>
      <c r="F339" s="6">
        <v>0</v>
      </c>
      <c r="G339" s="7">
        <v>585610</v>
      </c>
      <c r="H339" s="7">
        <f t="shared" si="6"/>
        <v>0</v>
      </c>
      <c r="I339" s="5" t="s">
        <v>666</v>
      </c>
      <c r="J339" s="5" t="s">
        <v>822</v>
      </c>
      <c r="K339" s="5"/>
    </row>
    <row r="340" spans="2:11" hidden="1" x14ac:dyDescent="0.2">
      <c r="B340" s="5">
        <v>334</v>
      </c>
      <c r="C340" s="5" t="s">
        <v>831</v>
      </c>
      <c r="D340" s="5" t="s">
        <v>832</v>
      </c>
      <c r="E340" s="5" t="s">
        <v>3</v>
      </c>
      <c r="F340" s="6">
        <v>0</v>
      </c>
      <c r="G340" s="7">
        <v>320010</v>
      </c>
      <c r="H340" s="7">
        <f t="shared" si="6"/>
        <v>0</v>
      </c>
      <c r="I340" s="5" t="s">
        <v>666</v>
      </c>
      <c r="J340" s="5" t="s">
        <v>822</v>
      </c>
      <c r="K340" s="5"/>
    </row>
    <row r="341" spans="2:11" hidden="1" x14ac:dyDescent="0.2">
      <c r="B341" s="5">
        <v>335</v>
      </c>
      <c r="C341" s="5" t="s">
        <v>833</v>
      </c>
      <c r="D341" s="5" t="s">
        <v>834</v>
      </c>
      <c r="E341" s="5" t="s">
        <v>3</v>
      </c>
      <c r="F341" s="6">
        <v>0</v>
      </c>
      <c r="G341" s="7">
        <v>48140</v>
      </c>
      <c r="H341" s="7">
        <f t="shared" si="6"/>
        <v>0</v>
      </c>
      <c r="I341" s="5" t="s">
        <v>666</v>
      </c>
      <c r="J341" s="5" t="s">
        <v>822</v>
      </c>
      <c r="K341" s="5"/>
    </row>
    <row r="342" spans="2:11" hidden="1" x14ac:dyDescent="0.2">
      <c r="B342" s="5">
        <v>336</v>
      </c>
      <c r="C342" s="5" t="s">
        <v>835</v>
      </c>
      <c r="D342" s="5" t="s">
        <v>836</v>
      </c>
      <c r="E342" s="5" t="s">
        <v>3</v>
      </c>
      <c r="F342" s="6">
        <v>0</v>
      </c>
      <c r="G342" s="7">
        <v>48380</v>
      </c>
      <c r="H342" s="7">
        <f t="shared" si="6"/>
        <v>0</v>
      </c>
      <c r="I342" s="5" t="s">
        <v>666</v>
      </c>
      <c r="J342" s="5" t="s">
        <v>822</v>
      </c>
      <c r="K342" s="5"/>
    </row>
    <row r="343" spans="2:11" hidden="1" x14ac:dyDescent="0.2">
      <c r="B343" s="5">
        <v>337</v>
      </c>
      <c r="C343" s="5" t="s">
        <v>837</v>
      </c>
      <c r="D343" s="5" t="s">
        <v>838</v>
      </c>
      <c r="E343" s="5" t="s">
        <v>3</v>
      </c>
      <c r="F343" s="6">
        <v>0</v>
      </c>
      <c r="G343" s="7">
        <v>131120</v>
      </c>
      <c r="H343" s="7">
        <f t="shared" si="6"/>
        <v>0</v>
      </c>
      <c r="I343" s="5" t="s">
        <v>666</v>
      </c>
      <c r="J343" s="5" t="s">
        <v>822</v>
      </c>
      <c r="K343" s="5"/>
    </row>
    <row r="344" spans="2:11" hidden="1" x14ac:dyDescent="0.2">
      <c r="B344" s="5">
        <v>338</v>
      </c>
      <c r="C344" s="5" t="s">
        <v>839</v>
      </c>
      <c r="D344" s="5" t="s">
        <v>840</v>
      </c>
      <c r="E344" s="5" t="s">
        <v>3</v>
      </c>
      <c r="F344" s="6">
        <v>0</v>
      </c>
      <c r="G344" s="7">
        <v>59750</v>
      </c>
      <c r="H344" s="7">
        <f t="shared" si="6"/>
        <v>0</v>
      </c>
      <c r="I344" s="5" t="s">
        <v>666</v>
      </c>
      <c r="J344" s="5" t="s">
        <v>822</v>
      </c>
      <c r="K344" s="5"/>
    </row>
    <row r="345" spans="2:11" hidden="1" x14ac:dyDescent="0.2">
      <c r="B345" s="5">
        <v>339</v>
      </c>
      <c r="C345" s="5" t="s">
        <v>841</v>
      </c>
      <c r="D345" s="5" t="s">
        <v>842</v>
      </c>
      <c r="E345" s="5" t="s">
        <v>3</v>
      </c>
      <c r="F345" s="6">
        <v>0</v>
      </c>
      <c r="G345" s="7">
        <v>37790</v>
      </c>
      <c r="H345" s="7">
        <f t="shared" si="6"/>
        <v>0</v>
      </c>
      <c r="I345" s="5" t="s">
        <v>666</v>
      </c>
      <c r="J345" s="5" t="s">
        <v>822</v>
      </c>
      <c r="K345" s="5"/>
    </row>
    <row r="346" spans="2:11" hidden="1" x14ac:dyDescent="0.2">
      <c r="B346" s="5">
        <v>340</v>
      </c>
      <c r="C346" s="5" t="s">
        <v>843</v>
      </c>
      <c r="D346" s="5" t="s">
        <v>844</v>
      </c>
      <c r="E346" s="5" t="s">
        <v>3</v>
      </c>
      <c r="F346" s="6">
        <v>0</v>
      </c>
      <c r="G346" s="7">
        <v>124380</v>
      </c>
      <c r="H346" s="7">
        <f t="shared" si="6"/>
        <v>0</v>
      </c>
      <c r="I346" s="5" t="s">
        <v>666</v>
      </c>
      <c r="J346" s="5" t="s">
        <v>822</v>
      </c>
      <c r="K346" s="5"/>
    </row>
    <row r="347" spans="2:11" hidden="1" x14ac:dyDescent="0.2">
      <c r="B347" s="5">
        <v>341</v>
      </c>
      <c r="C347" s="5" t="s">
        <v>845</v>
      </c>
      <c r="D347" s="5" t="s">
        <v>846</v>
      </c>
      <c r="E347" s="5" t="s">
        <v>3</v>
      </c>
      <c r="F347" s="6">
        <v>0</v>
      </c>
      <c r="G347" s="7">
        <v>37570</v>
      </c>
      <c r="H347" s="7">
        <f t="shared" si="6"/>
        <v>0</v>
      </c>
      <c r="I347" s="5" t="s">
        <v>666</v>
      </c>
      <c r="J347" s="5" t="s">
        <v>822</v>
      </c>
      <c r="K347" s="5"/>
    </row>
    <row r="348" spans="2:11" hidden="1" x14ac:dyDescent="0.2">
      <c r="B348" s="5">
        <v>342</v>
      </c>
      <c r="C348" s="5" t="s">
        <v>847</v>
      </c>
      <c r="D348" s="5" t="s">
        <v>848</v>
      </c>
      <c r="E348" s="5" t="s">
        <v>3</v>
      </c>
      <c r="F348" s="6">
        <v>0</v>
      </c>
      <c r="G348" s="7">
        <v>56370</v>
      </c>
      <c r="H348" s="7">
        <f t="shared" si="6"/>
        <v>0</v>
      </c>
      <c r="I348" s="5" t="s">
        <v>666</v>
      </c>
      <c r="J348" s="5" t="s">
        <v>822</v>
      </c>
      <c r="K348" s="5"/>
    </row>
    <row r="349" spans="2:11" hidden="1" x14ac:dyDescent="0.2">
      <c r="B349" s="5">
        <v>343</v>
      </c>
      <c r="C349" s="5" t="s">
        <v>849</v>
      </c>
      <c r="D349" s="5" t="s">
        <v>850</v>
      </c>
      <c r="E349" s="5" t="s">
        <v>3</v>
      </c>
      <c r="F349" s="6">
        <v>0</v>
      </c>
      <c r="G349" s="7">
        <v>56240</v>
      </c>
      <c r="H349" s="7">
        <f t="shared" si="6"/>
        <v>0</v>
      </c>
      <c r="I349" s="5" t="s">
        <v>666</v>
      </c>
      <c r="J349" s="5" t="s">
        <v>822</v>
      </c>
      <c r="K349" s="5"/>
    </row>
    <row r="350" spans="2:11" hidden="1" x14ac:dyDescent="0.2">
      <c r="B350" s="5">
        <v>344</v>
      </c>
      <c r="C350" s="8" t="s">
        <v>851</v>
      </c>
      <c r="D350" s="5" t="s">
        <v>852</v>
      </c>
      <c r="E350" s="5" t="s">
        <v>3</v>
      </c>
      <c r="F350" s="6">
        <v>0</v>
      </c>
      <c r="G350" s="7">
        <v>145610</v>
      </c>
      <c r="H350" s="7">
        <f t="shared" si="6"/>
        <v>0</v>
      </c>
      <c r="I350" s="5" t="s">
        <v>666</v>
      </c>
      <c r="J350" s="5" t="s">
        <v>822</v>
      </c>
      <c r="K350" s="5"/>
    </row>
    <row r="351" spans="2:11" hidden="1" x14ac:dyDescent="0.2">
      <c r="B351" s="5">
        <v>345</v>
      </c>
      <c r="C351" s="8" t="s">
        <v>853</v>
      </c>
      <c r="D351" s="5" t="s">
        <v>854</v>
      </c>
      <c r="E351" s="5" t="s">
        <v>3</v>
      </c>
      <c r="F351" s="6">
        <v>0</v>
      </c>
      <c r="G351" s="7">
        <v>95620</v>
      </c>
      <c r="H351" s="7">
        <f t="shared" si="6"/>
        <v>0</v>
      </c>
      <c r="I351" s="5" t="s">
        <v>666</v>
      </c>
      <c r="J351" s="5" t="s">
        <v>822</v>
      </c>
      <c r="K351" s="5"/>
    </row>
    <row r="352" spans="2:11" hidden="1" x14ac:dyDescent="0.2">
      <c r="B352" s="5">
        <v>346</v>
      </c>
      <c r="C352" s="5" t="s">
        <v>855</v>
      </c>
      <c r="D352" s="5" t="s">
        <v>856</v>
      </c>
      <c r="E352" s="5" t="s">
        <v>3</v>
      </c>
      <c r="F352" s="6">
        <v>0</v>
      </c>
      <c r="G352" s="7">
        <v>132670</v>
      </c>
      <c r="H352" s="7">
        <f t="shared" si="6"/>
        <v>0</v>
      </c>
      <c r="I352" s="5" t="s">
        <v>666</v>
      </c>
      <c r="J352" s="5" t="s">
        <v>822</v>
      </c>
      <c r="K352" s="5"/>
    </row>
    <row r="353" spans="2:11" hidden="1" x14ac:dyDescent="0.2">
      <c r="B353" s="5">
        <v>347</v>
      </c>
      <c r="C353" s="5" t="s">
        <v>857</v>
      </c>
      <c r="D353" s="5" t="s">
        <v>858</v>
      </c>
      <c r="E353" s="5" t="s">
        <v>3</v>
      </c>
      <c r="F353" s="6">
        <v>0</v>
      </c>
      <c r="G353" s="7">
        <v>135070</v>
      </c>
      <c r="H353" s="7">
        <f t="shared" si="6"/>
        <v>0</v>
      </c>
      <c r="I353" s="5" t="s">
        <v>666</v>
      </c>
      <c r="J353" s="5" t="s">
        <v>822</v>
      </c>
      <c r="K353" s="5"/>
    </row>
    <row r="354" spans="2:11" hidden="1" x14ac:dyDescent="0.2">
      <c r="B354" s="5">
        <v>348</v>
      </c>
      <c r="C354" s="5" t="s">
        <v>859</v>
      </c>
      <c r="D354" s="5" t="s">
        <v>860</v>
      </c>
      <c r="E354" s="5" t="s">
        <v>3</v>
      </c>
      <c r="F354" s="6">
        <v>0</v>
      </c>
      <c r="G354" s="7">
        <v>50570</v>
      </c>
      <c r="H354" s="7">
        <f t="shared" si="6"/>
        <v>0</v>
      </c>
      <c r="I354" s="5" t="s">
        <v>666</v>
      </c>
      <c r="J354" s="5" t="s">
        <v>822</v>
      </c>
      <c r="K354" s="5"/>
    </row>
    <row r="355" spans="2:11" hidden="1" x14ac:dyDescent="0.2">
      <c r="B355" s="5">
        <v>349</v>
      </c>
      <c r="C355" s="5" t="s">
        <v>861</v>
      </c>
      <c r="D355" s="5" t="s">
        <v>862</v>
      </c>
      <c r="E355" s="5" t="s">
        <v>3</v>
      </c>
      <c r="F355" s="6">
        <v>0</v>
      </c>
      <c r="G355" s="7">
        <v>124920</v>
      </c>
      <c r="H355" s="7">
        <f t="shared" si="6"/>
        <v>0</v>
      </c>
      <c r="I355" s="5" t="s">
        <v>666</v>
      </c>
      <c r="J355" s="5" t="s">
        <v>822</v>
      </c>
      <c r="K355" s="5"/>
    </row>
    <row r="356" spans="2:11" hidden="1" x14ac:dyDescent="0.2">
      <c r="B356" s="5">
        <v>350</v>
      </c>
      <c r="C356" s="5" t="s">
        <v>863</v>
      </c>
      <c r="D356" s="5" t="s">
        <v>864</v>
      </c>
      <c r="E356" s="5" t="s">
        <v>3</v>
      </c>
      <c r="F356" s="6">
        <v>0</v>
      </c>
      <c r="G356" s="7">
        <v>90350</v>
      </c>
      <c r="H356" s="7">
        <f t="shared" si="6"/>
        <v>0</v>
      </c>
      <c r="I356" s="5" t="s">
        <v>666</v>
      </c>
      <c r="J356" s="5" t="s">
        <v>822</v>
      </c>
      <c r="K356" s="5"/>
    </row>
    <row r="357" spans="2:11" hidden="1" x14ac:dyDescent="0.2">
      <c r="B357" s="5">
        <v>351</v>
      </c>
      <c r="C357" s="5" t="s">
        <v>865</v>
      </c>
      <c r="D357" s="5" t="s">
        <v>866</v>
      </c>
      <c r="E357" s="5" t="s">
        <v>3</v>
      </c>
      <c r="F357" s="6">
        <v>0</v>
      </c>
      <c r="G357" s="7">
        <v>129360</v>
      </c>
      <c r="H357" s="7">
        <f t="shared" si="6"/>
        <v>0</v>
      </c>
      <c r="I357" s="5" t="s">
        <v>666</v>
      </c>
      <c r="J357" s="5" t="s">
        <v>822</v>
      </c>
      <c r="K357" s="5"/>
    </row>
    <row r="358" spans="2:11" hidden="1" x14ac:dyDescent="0.2">
      <c r="B358" s="5">
        <v>352</v>
      </c>
      <c r="C358" s="5" t="s">
        <v>867</v>
      </c>
      <c r="D358" s="5" t="s">
        <v>868</v>
      </c>
      <c r="E358" s="5" t="s">
        <v>3</v>
      </c>
      <c r="F358" s="6">
        <v>0</v>
      </c>
      <c r="G358" s="7">
        <v>135220</v>
      </c>
      <c r="H358" s="7">
        <f t="shared" si="6"/>
        <v>0</v>
      </c>
      <c r="I358" s="5" t="s">
        <v>666</v>
      </c>
      <c r="J358" s="5" t="s">
        <v>822</v>
      </c>
      <c r="K358" s="5"/>
    </row>
    <row r="359" spans="2:11" hidden="1" x14ac:dyDescent="0.2">
      <c r="B359" s="5">
        <v>353</v>
      </c>
      <c r="C359" s="5" t="s">
        <v>869</v>
      </c>
      <c r="D359" s="5" t="s">
        <v>870</v>
      </c>
      <c r="E359" s="5" t="s">
        <v>18</v>
      </c>
      <c r="F359" s="6">
        <v>0</v>
      </c>
      <c r="G359" s="7">
        <v>60970</v>
      </c>
      <c r="H359" s="7">
        <f t="shared" si="6"/>
        <v>0</v>
      </c>
      <c r="I359" s="5" t="s">
        <v>666</v>
      </c>
      <c r="J359" s="5" t="s">
        <v>822</v>
      </c>
      <c r="K359" s="5"/>
    </row>
    <row r="360" spans="2:11" hidden="1" x14ac:dyDescent="0.2">
      <c r="B360" s="5">
        <v>354</v>
      </c>
      <c r="C360" s="5" t="s">
        <v>871</v>
      </c>
      <c r="D360" s="5" t="s">
        <v>872</v>
      </c>
      <c r="E360" s="5" t="s">
        <v>3</v>
      </c>
      <c r="F360" s="6">
        <v>0</v>
      </c>
      <c r="G360" s="7">
        <v>996660</v>
      </c>
      <c r="H360" s="7">
        <f t="shared" si="6"/>
        <v>0</v>
      </c>
      <c r="I360" s="5" t="s">
        <v>666</v>
      </c>
      <c r="J360" s="5" t="s">
        <v>822</v>
      </c>
      <c r="K360" s="5"/>
    </row>
    <row r="361" spans="2:11" hidden="1" x14ac:dyDescent="0.2">
      <c r="B361" s="5">
        <v>355</v>
      </c>
      <c r="C361" s="5" t="s">
        <v>873</v>
      </c>
      <c r="D361" s="5" t="s">
        <v>874</v>
      </c>
      <c r="E361" s="5" t="s">
        <v>3</v>
      </c>
      <c r="F361" s="6">
        <v>0</v>
      </c>
      <c r="G361" s="7">
        <v>815200</v>
      </c>
      <c r="H361" s="7">
        <f t="shared" si="6"/>
        <v>0</v>
      </c>
      <c r="I361" s="5" t="s">
        <v>666</v>
      </c>
      <c r="J361" s="5" t="s">
        <v>822</v>
      </c>
      <c r="K361" s="5"/>
    </row>
    <row r="362" spans="2:11" hidden="1" x14ac:dyDescent="0.2">
      <c r="B362" s="5">
        <v>356</v>
      </c>
      <c r="C362" s="5" t="s">
        <v>875</v>
      </c>
      <c r="D362" s="5" t="s">
        <v>876</v>
      </c>
      <c r="E362" s="5" t="s">
        <v>18</v>
      </c>
      <c r="F362" s="6">
        <v>0</v>
      </c>
      <c r="G362" s="7">
        <v>49720</v>
      </c>
      <c r="H362" s="7">
        <f t="shared" si="6"/>
        <v>0</v>
      </c>
      <c r="I362" s="5" t="s">
        <v>666</v>
      </c>
      <c r="J362" s="5" t="s">
        <v>822</v>
      </c>
      <c r="K362" s="5"/>
    </row>
    <row r="363" spans="2:11" hidden="1" x14ac:dyDescent="0.2">
      <c r="B363" s="5">
        <v>357</v>
      </c>
      <c r="C363" s="5" t="s">
        <v>877</v>
      </c>
      <c r="D363" s="5" t="s">
        <v>878</v>
      </c>
      <c r="E363" s="5" t="s">
        <v>3</v>
      </c>
      <c r="F363" s="6">
        <v>0</v>
      </c>
      <c r="G363" s="7">
        <v>753820</v>
      </c>
      <c r="H363" s="7">
        <f t="shared" si="6"/>
        <v>0</v>
      </c>
      <c r="I363" s="5" t="s">
        <v>666</v>
      </c>
      <c r="J363" s="5" t="s">
        <v>822</v>
      </c>
      <c r="K363" s="5"/>
    </row>
    <row r="364" spans="2:11" hidden="1" x14ac:dyDescent="0.2">
      <c r="B364" s="5">
        <v>358</v>
      </c>
      <c r="C364" s="5" t="s">
        <v>879</v>
      </c>
      <c r="D364" s="5" t="s">
        <v>880</v>
      </c>
      <c r="E364" s="5" t="s">
        <v>3</v>
      </c>
      <c r="F364" s="6">
        <v>0</v>
      </c>
      <c r="G364" s="7">
        <v>690660</v>
      </c>
      <c r="H364" s="7">
        <f t="shared" si="6"/>
        <v>0</v>
      </c>
      <c r="I364" s="5" t="s">
        <v>666</v>
      </c>
      <c r="J364" s="5" t="s">
        <v>822</v>
      </c>
      <c r="K364" s="5"/>
    </row>
    <row r="365" spans="2:11" hidden="1" x14ac:dyDescent="0.2">
      <c r="B365" s="5">
        <v>359</v>
      </c>
      <c r="C365" s="8" t="s">
        <v>881</v>
      </c>
      <c r="D365" s="5" t="s">
        <v>882</v>
      </c>
      <c r="E365" s="5" t="s">
        <v>3</v>
      </c>
      <c r="F365" s="6">
        <v>0</v>
      </c>
      <c r="G365" s="7">
        <v>56430</v>
      </c>
      <c r="H365" s="7">
        <f t="shared" si="6"/>
        <v>0</v>
      </c>
      <c r="I365" s="5" t="s">
        <v>666</v>
      </c>
      <c r="J365" s="5" t="s">
        <v>822</v>
      </c>
      <c r="K365" s="5"/>
    </row>
    <row r="366" spans="2:11" hidden="1" x14ac:dyDescent="0.2">
      <c r="B366" s="5">
        <v>360</v>
      </c>
      <c r="C366" s="8" t="s">
        <v>883</v>
      </c>
      <c r="D366" s="5" t="s">
        <v>884</v>
      </c>
      <c r="E366" s="5" t="s">
        <v>3</v>
      </c>
      <c r="F366" s="6">
        <v>0</v>
      </c>
      <c r="G366" s="7">
        <v>57760</v>
      </c>
      <c r="H366" s="7">
        <f t="shared" si="6"/>
        <v>0</v>
      </c>
      <c r="I366" s="5" t="s">
        <v>666</v>
      </c>
      <c r="J366" s="5" t="s">
        <v>822</v>
      </c>
      <c r="K366" s="5"/>
    </row>
    <row r="367" spans="2:11" hidden="1" x14ac:dyDescent="0.2">
      <c r="B367" s="5">
        <v>361</v>
      </c>
      <c r="C367" s="5" t="s">
        <v>885</v>
      </c>
      <c r="D367" s="5" t="s">
        <v>886</v>
      </c>
      <c r="E367" s="5" t="s">
        <v>3</v>
      </c>
      <c r="F367" s="6">
        <v>0</v>
      </c>
      <c r="G367" s="7">
        <v>437780</v>
      </c>
      <c r="H367" s="7">
        <f t="shared" si="6"/>
        <v>0</v>
      </c>
      <c r="I367" s="5" t="s">
        <v>666</v>
      </c>
      <c r="J367" s="5" t="s">
        <v>822</v>
      </c>
      <c r="K367" s="5"/>
    </row>
    <row r="368" spans="2:11" hidden="1" x14ac:dyDescent="0.2">
      <c r="B368" s="5">
        <v>362</v>
      </c>
      <c r="C368" s="5" t="s">
        <v>887</v>
      </c>
      <c r="D368" s="5" t="s">
        <v>888</v>
      </c>
      <c r="E368" s="5" t="s">
        <v>18</v>
      </c>
      <c r="F368" s="6">
        <v>0</v>
      </c>
      <c r="G368" s="7">
        <v>36420</v>
      </c>
      <c r="H368" s="7">
        <f t="shared" si="6"/>
        <v>0</v>
      </c>
      <c r="I368" s="5" t="s">
        <v>666</v>
      </c>
      <c r="J368" s="5" t="s">
        <v>822</v>
      </c>
      <c r="K368" s="5"/>
    </row>
    <row r="369" spans="2:11" hidden="1" x14ac:dyDescent="0.2">
      <c r="B369" s="5">
        <v>363</v>
      </c>
      <c r="C369" s="5" t="s">
        <v>889</v>
      </c>
      <c r="D369" s="5" t="s">
        <v>890</v>
      </c>
      <c r="E369" s="5" t="s">
        <v>3</v>
      </c>
      <c r="F369" s="6">
        <v>0</v>
      </c>
      <c r="G369" s="7">
        <v>169000</v>
      </c>
      <c r="H369" s="7">
        <f t="shared" si="6"/>
        <v>0</v>
      </c>
      <c r="I369" s="5" t="s">
        <v>666</v>
      </c>
      <c r="J369" s="5" t="s">
        <v>822</v>
      </c>
      <c r="K369" s="5"/>
    </row>
    <row r="370" spans="2:11" hidden="1" x14ac:dyDescent="0.2">
      <c r="B370" s="5">
        <v>364</v>
      </c>
      <c r="C370" s="5" t="s">
        <v>891</v>
      </c>
      <c r="D370" s="5" t="s">
        <v>892</v>
      </c>
      <c r="E370" s="5" t="s">
        <v>3</v>
      </c>
      <c r="F370" s="6">
        <v>0</v>
      </c>
      <c r="G370" s="7">
        <v>265000</v>
      </c>
      <c r="H370" s="7">
        <f t="shared" si="6"/>
        <v>0</v>
      </c>
      <c r="I370" s="5" t="s">
        <v>666</v>
      </c>
      <c r="J370" s="5" t="s">
        <v>822</v>
      </c>
      <c r="K370" s="5"/>
    </row>
    <row r="371" spans="2:11" hidden="1" x14ac:dyDescent="0.2">
      <c r="B371" s="5">
        <v>365</v>
      </c>
      <c r="C371" s="5" t="s">
        <v>893</v>
      </c>
      <c r="D371" s="5" t="s">
        <v>894</v>
      </c>
      <c r="E371" s="5" t="s">
        <v>3</v>
      </c>
      <c r="F371" s="6">
        <v>0</v>
      </c>
      <c r="G371" s="7">
        <v>380000</v>
      </c>
      <c r="H371" s="7">
        <f t="shared" si="6"/>
        <v>0</v>
      </c>
      <c r="I371" s="5" t="s">
        <v>666</v>
      </c>
      <c r="J371" s="5" t="s">
        <v>822</v>
      </c>
      <c r="K371" s="5"/>
    </row>
    <row r="372" spans="2:11" hidden="1" x14ac:dyDescent="0.2">
      <c r="B372" s="5">
        <v>366</v>
      </c>
      <c r="C372" s="5" t="s">
        <v>895</v>
      </c>
      <c r="D372" s="5" t="s">
        <v>896</v>
      </c>
      <c r="E372" s="5" t="s">
        <v>3</v>
      </c>
      <c r="F372" s="6">
        <v>0</v>
      </c>
      <c r="G372" s="7">
        <v>547040</v>
      </c>
      <c r="H372" s="7">
        <f t="shared" si="6"/>
        <v>0</v>
      </c>
      <c r="I372" s="5" t="s">
        <v>666</v>
      </c>
      <c r="J372" s="5" t="s">
        <v>822</v>
      </c>
      <c r="K372" s="5"/>
    </row>
    <row r="373" spans="2:11" hidden="1" x14ac:dyDescent="0.2">
      <c r="B373" s="5">
        <v>367</v>
      </c>
      <c r="C373" s="5" t="s">
        <v>897</v>
      </c>
      <c r="D373" s="5" t="s">
        <v>898</v>
      </c>
      <c r="E373" s="5" t="s">
        <v>3</v>
      </c>
      <c r="F373" s="6">
        <v>0</v>
      </c>
      <c r="G373" s="7">
        <v>183000</v>
      </c>
      <c r="H373" s="7">
        <f t="shared" si="6"/>
        <v>0</v>
      </c>
      <c r="I373" s="5" t="s">
        <v>666</v>
      </c>
      <c r="J373" s="5" t="s">
        <v>822</v>
      </c>
      <c r="K373" s="5"/>
    </row>
    <row r="374" spans="2:11" hidden="1" x14ac:dyDescent="0.2">
      <c r="B374" s="5">
        <v>368</v>
      </c>
      <c r="C374" s="5" t="s">
        <v>899</v>
      </c>
      <c r="D374" s="5" t="s">
        <v>900</v>
      </c>
      <c r="E374" s="5" t="s">
        <v>3</v>
      </c>
      <c r="F374" s="6">
        <v>0</v>
      </c>
      <c r="G374" s="7">
        <v>125000</v>
      </c>
      <c r="H374" s="7">
        <f t="shared" si="6"/>
        <v>0</v>
      </c>
      <c r="I374" s="5" t="s">
        <v>666</v>
      </c>
      <c r="J374" s="5" t="s">
        <v>822</v>
      </c>
      <c r="K374" s="5"/>
    </row>
    <row r="375" spans="2:11" hidden="1" x14ac:dyDescent="0.2">
      <c r="B375" s="5">
        <v>369</v>
      </c>
      <c r="C375" s="5" t="s">
        <v>901</v>
      </c>
      <c r="D375" s="5" t="s">
        <v>902</v>
      </c>
      <c r="E375" s="5" t="s">
        <v>3</v>
      </c>
      <c r="F375" s="6">
        <v>0</v>
      </c>
      <c r="G375" s="7">
        <v>58570</v>
      </c>
      <c r="H375" s="7">
        <f t="shared" si="6"/>
        <v>0</v>
      </c>
      <c r="I375" s="5" t="s">
        <v>666</v>
      </c>
      <c r="J375" s="5" t="s">
        <v>822</v>
      </c>
      <c r="K375" s="5"/>
    </row>
    <row r="376" spans="2:11" hidden="1" x14ac:dyDescent="0.2">
      <c r="B376" s="5">
        <v>370</v>
      </c>
      <c r="C376" s="5" t="s">
        <v>903</v>
      </c>
      <c r="D376" s="5" t="s">
        <v>904</v>
      </c>
      <c r="E376" s="5" t="s">
        <v>3</v>
      </c>
      <c r="F376" s="6">
        <v>0</v>
      </c>
      <c r="G376" s="7">
        <v>23000</v>
      </c>
      <c r="H376" s="7">
        <f t="shared" si="6"/>
        <v>0</v>
      </c>
      <c r="I376" s="5" t="s">
        <v>666</v>
      </c>
      <c r="J376" s="5" t="s">
        <v>822</v>
      </c>
      <c r="K376" s="5"/>
    </row>
    <row r="377" spans="2:11" hidden="1" x14ac:dyDescent="0.2">
      <c r="B377" s="5">
        <v>371</v>
      </c>
      <c r="C377" s="5" t="s">
        <v>905</v>
      </c>
      <c r="D377" s="5" t="s">
        <v>906</v>
      </c>
      <c r="E377" s="5" t="s">
        <v>3</v>
      </c>
      <c r="F377" s="6">
        <v>0</v>
      </c>
      <c r="G377" s="7">
        <v>5000</v>
      </c>
      <c r="H377" s="7">
        <f t="shared" si="6"/>
        <v>0</v>
      </c>
      <c r="I377" s="5" t="s">
        <v>666</v>
      </c>
      <c r="J377" s="5" t="s">
        <v>822</v>
      </c>
      <c r="K377" s="5"/>
    </row>
    <row r="378" spans="2:11" hidden="1" x14ac:dyDescent="0.2">
      <c r="B378" s="5">
        <v>372</v>
      </c>
      <c r="C378" s="5" t="s">
        <v>907</v>
      </c>
      <c r="D378" s="5" t="s">
        <v>908</v>
      </c>
      <c r="E378" s="5" t="s">
        <v>3</v>
      </c>
      <c r="F378" s="6">
        <v>0</v>
      </c>
      <c r="G378" s="7">
        <v>4270</v>
      </c>
      <c r="H378" s="7">
        <f t="shared" si="6"/>
        <v>0</v>
      </c>
      <c r="I378" s="5" t="s">
        <v>666</v>
      </c>
      <c r="J378" s="5" t="s">
        <v>822</v>
      </c>
      <c r="K378" s="5"/>
    </row>
    <row r="379" spans="2:11" hidden="1" x14ac:dyDescent="0.2">
      <c r="B379" s="5">
        <v>373</v>
      </c>
      <c r="C379" s="5" t="s">
        <v>909</v>
      </c>
      <c r="D379" s="5" t="s">
        <v>665</v>
      </c>
      <c r="E379" s="5" t="s">
        <v>3</v>
      </c>
      <c r="F379" s="6">
        <v>0</v>
      </c>
      <c r="G379" s="7">
        <v>654200</v>
      </c>
      <c r="H379" s="7">
        <f t="shared" si="6"/>
        <v>0</v>
      </c>
      <c r="I379" s="5" t="s">
        <v>666</v>
      </c>
      <c r="J379" s="5" t="s">
        <v>822</v>
      </c>
      <c r="K379" s="5"/>
    </row>
    <row r="380" spans="2:11" hidden="1" x14ac:dyDescent="0.2">
      <c r="B380" s="5">
        <v>374</v>
      </c>
      <c r="C380" s="5" t="s">
        <v>910</v>
      </c>
      <c r="D380" s="5" t="s">
        <v>911</v>
      </c>
      <c r="E380" s="5" t="s">
        <v>3</v>
      </c>
      <c r="F380" s="6">
        <v>0</v>
      </c>
      <c r="G380" s="7">
        <v>244000</v>
      </c>
      <c r="H380" s="7">
        <f t="shared" si="6"/>
        <v>0</v>
      </c>
      <c r="I380" s="5" t="s">
        <v>666</v>
      </c>
      <c r="J380" s="5" t="s">
        <v>822</v>
      </c>
      <c r="K380" s="5"/>
    </row>
    <row r="381" spans="2:11" hidden="1" x14ac:dyDescent="0.2">
      <c r="B381" s="5">
        <v>375</v>
      </c>
      <c r="C381" s="5" t="s">
        <v>912</v>
      </c>
      <c r="D381" s="5" t="s">
        <v>913</v>
      </c>
      <c r="E381" s="5" t="s">
        <v>3</v>
      </c>
      <c r="F381" s="6">
        <v>0</v>
      </c>
      <c r="G381" s="7">
        <v>240000</v>
      </c>
      <c r="H381" s="7">
        <f t="shared" si="6"/>
        <v>0</v>
      </c>
      <c r="I381" s="5" t="s">
        <v>666</v>
      </c>
      <c r="J381" s="5" t="s">
        <v>822</v>
      </c>
      <c r="K381" s="5"/>
    </row>
    <row r="382" spans="2:11" hidden="1" x14ac:dyDescent="0.2">
      <c r="B382" s="5">
        <v>376</v>
      </c>
      <c r="C382" s="5" t="s">
        <v>914</v>
      </c>
      <c r="D382" s="5" t="s">
        <v>915</v>
      </c>
      <c r="E382" s="5" t="s">
        <v>3</v>
      </c>
      <c r="F382" s="6">
        <v>0</v>
      </c>
      <c r="G382" s="7">
        <v>808500</v>
      </c>
      <c r="H382" s="7">
        <f t="shared" si="6"/>
        <v>0</v>
      </c>
      <c r="I382" s="5" t="s">
        <v>666</v>
      </c>
      <c r="J382" s="5" t="s">
        <v>822</v>
      </c>
      <c r="K382" s="5"/>
    </row>
    <row r="383" spans="2:11" hidden="1" x14ac:dyDescent="0.2">
      <c r="B383" s="5">
        <v>377</v>
      </c>
      <c r="C383" s="5" t="s">
        <v>916</v>
      </c>
      <c r="D383" s="5" t="s">
        <v>917</v>
      </c>
      <c r="E383" s="5" t="s">
        <v>3</v>
      </c>
      <c r="F383" s="6">
        <v>0</v>
      </c>
      <c r="G383" s="7">
        <v>87000</v>
      </c>
      <c r="H383" s="7">
        <f t="shared" si="6"/>
        <v>0</v>
      </c>
      <c r="I383" s="5" t="s">
        <v>666</v>
      </c>
      <c r="J383" s="5" t="s">
        <v>822</v>
      </c>
      <c r="K383" s="5"/>
    </row>
    <row r="384" spans="2:11" hidden="1" x14ac:dyDescent="0.2">
      <c r="B384" s="5">
        <v>378</v>
      </c>
      <c r="C384" s="5" t="s">
        <v>918</v>
      </c>
      <c r="D384" s="5" t="s">
        <v>919</v>
      </c>
      <c r="E384" s="5" t="s">
        <v>3</v>
      </c>
      <c r="F384" s="6">
        <v>0</v>
      </c>
      <c r="G384" s="7">
        <v>252500</v>
      </c>
      <c r="H384" s="7">
        <f t="shared" si="6"/>
        <v>0</v>
      </c>
      <c r="I384" s="5" t="s">
        <v>666</v>
      </c>
      <c r="J384" s="5" t="s">
        <v>822</v>
      </c>
      <c r="K384" s="5"/>
    </row>
    <row r="385" spans="2:11" hidden="1" x14ac:dyDescent="0.2">
      <c r="B385" s="5">
        <v>379</v>
      </c>
      <c r="C385" s="5" t="s">
        <v>920</v>
      </c>
      <c r="D385" s="5" t="s">
        <v>921</v>
      </c>
      <c r="E385" s="5" t="s">
        <v>3</v>
      </c>
      <c r="F385" s="6">
        <v>0</v>
      </c>
      <c r="G385" s="7">
        <v>226000</v>
      </c>
      <c r="H385" s="7">
        <f t="shared" si="6"/>
        <v>0</v>
      </c>
      <c r="I385" s="5" t="s">
        <v>666</v>
      </c>
      <c r="J385" s="5" t="s">
        <v>822</v>
      </c>
      <c r="K385" s="5"/>
    </row>
    <row r="386" spans="2:11" hidden="1" x14ac:dyDescent="0.2">
      <c r="B386" s="5">
        <v>380</v>
      </c>
      <c r="C386" s="5" t="s">
        <v>922</v>
      </c>
      <c r="D386" s="5" t="s">
        <v>923</v>
      </c>
      <c r="E386" s="5" t="s">
        <v>3</v>
      </c>
      <c r="F386" s="6">
        <v>0</v>
      </c>
      <c r="G386" s="7">
        <v>427500</v>
      </c>
      <c r="H386" s="7">
        <f t="shared" si="6"/>
        <v>0</v>
      </c>
      <c r="I386" s="5" t="s">
        <v>666</v>
      </c>
      <c r="J386" s="5" t="s">
        <v>822</v>
      </c>
      <c r="K386" s="5"/>
    </row>
    <row r="387" spans="2:11" hidden="1" x14ac:dyDescent="0.2">
      <c r="B387" s="5">
        <v>381</v>
      </c>
      <c r="C387" s="5" t="s">
        <v>924</v>
      </c>
      <c r="D387" s="5" t="s">
        <v>925</v>
      </c>
      <c r="E387" s="5" t="s">
        <v>3</v>
      </c>
      <c r="F387" s="6">
        <v>0</v>
      </c>
      <c r="G387" s="7">
        <v>250000</v>
      </c>
      <c r="H387" s="7">
        <f t="shared" si="6"/>
        <v>0</v>
      </c>
      <c r="I387" s="5" t="s">
        <v>666</v>
      </c>
      <c r="J387" s="5" t="s">
        <v>822</v>
      </c>
      <c r="K387" s="5"/>
    </row>
    <row r="388" spans="2:11" hidden="1" x14ac:dyDescent="0.2">
      <c r="B388" s="5">
        <v>382</v>
      </c>
      <c r="C388" s="5" t="s">
        <v>926</v>
      </c>
      <c r="D388" s="5" t="s">
        <v>927</v>
      </c>
      <c r="E388" s="5" t="s">
        <v>3</v>
      </c>
      <c r="F388" s="6">
        <v>0</v>
      </c>
      <c r="G388" s="7">
        <v>511250</v>
      </c>
      <c r="H388" s="7">
        <f t="shared" si="6"/>
        <v>0</v>
      </c>
      <c r="I388" s="5" t="s">
        <v>666</v>
      </c>
      <c r="J388" s="5" t="s">
        <v>822</v>
      </c>
      <c r="K388" s="5"/>
    </row>
    <row r="389" spans="2:11" hidden="1" x14ac:dyDescent="0.2">
      <c r="B389" s="5">
        <v>383</v>
      </c>
      <c r="C389" s="5" t="s">
        <v>928</v>
      </c>
      <c r="D389" s="5" t="s">
        <v>929</v>
      </c>
      <c r="E389" s="5" t="s">
        <v>3</v>
      </c>
      <c r="F389" s="6">
        <v>0</v>
      </c>
      <c r="G389" s="7">
        <v>544000</v>
      </c>
      <c r="H389" s="7">
        <f t="shared" si="6"/>
        <v>0</v>
      </c>
      <c r="I389" s="5" t="s">
        <v>666</v>
      </c>
      <c r="J389" s="5" t="s">
        <v>822</v>
      </c>
      <c r="K389" s="5"/>
    </row>
    <row r="390" spans="2:11" hidden="1" x14ac:dyDescent="0.2">
      <c r="B390" s="5">
        <v>384</v>
      </c>
      <c r="C390" s="5" t="s">
        <v>930</v>
      </c>
      <c r="D390" s="5" t="s">
        <v>931</v>
      </c>
      <c r="E390" s="5" t="s">
        <v>3</v>
      </c>
      <c r="F390" s="6">
        <v>0</v>
      </c>
      <c r="G390" s="7">
        <v>655830</v>
      </c>
      <c r="H390" s="7">
        <f t="shared" si="6"/>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ref="H393:H456" si="7">IF(F393&lt;&gt;"",G393*F393,0)</f>
        <v>0</v>
      </c>
      <c r="I393" s="5" t="s">
        <v>666</v>
      </c>
      <c r="J393" s="5" t="s">
        <v>822</v>
      </c>
      <c r="K393" s="5"/>
    </row>
    <row r="394" spans="2:11" hidden="1" x14ac:dyDescent="0.2">
      <c r="B394" s="5">
        <v>388</v>
      </c>
      <c r="C394" s="5" t="s">
        <v>938</v>
      </c>
      <c r="D394" s="5" t="s">
        <v>939</v>
      </c>
      <c r="E394" s="5" t="s">
        <v>3</v>
      </c>
      <c r="F394" s="6">
        <v>0</v>
      </c>
      <c r="G394" s="7">
        <v>29420</v>
      </c>
      <c r="H394" s="7">
        <f t="shared" si="7"/>
        <v>0</v>
      </c>
      <c r="I394" s="5" t="s">
        <v>666</v>
      </c>
      <c r="J394" s="5" t="s">
        <v>822</v>
      </c>
      <c r="K394" s="5"/>
    </row>
    <row r="395" spans="2:11" hidden="1" x14ac:dyDescent="0.2">
      <c r="B395" s="5">
        <v>389</v>
      </c>
      <c r="C395" s="5" t="s">
        <v>940</v>
      </c>
      <c r="D395" s="5" t="s">
        <v>941</v>
      </c>
      <c r="E395" s="5" t="s">
        <v>3</v>
      </c>
      <c r="F395" s="6">
        <v>0</v>
      </c>
      <c r="G395" s="7">
        <v>16420</v>
      </c>
      <c r="H395" s="7">
        <f t="shared" si="7"/>
        <v>0</v>
      </c>
      <c r="I395" s="5" t="s">
        <v>666</v>
      </c>
      <c r="J395" s="5" t="s">
        <v>822</v>
      </c>
      <c r="K395" s="5"/>
    </row>
    <row r="396" spans="2:11" hidden="1" x14ac:dyDescent="0.2">
      <c r="B396" s="5">
        <v>390</v>
      </c>
      <c r="C396" s="5" t="s">
        <v>942</v>
      </c>
      <c r="D396" s="5" t="s">
        <v>943</v>
      </c>
      <c r="E396" s="5" t="s">
        <v>3</v>
      </c>
      <c r="F396" s="6">
        <v>0</v>
      </c>
      <c r="G396" s="7">
        <v>15160</v>
      </c>
      <c r="H396" s="7">
        <f t="shared" si="7"/>
        <v>0</v>
      </c>
      <c r="I396" s="5" t="s">
        <v>666</v>
      </c>
      <c r="J396" s="5" t="s">
        <v>822</v>
      </c>
      <c r="K396" s="5"/>
    </row>
    <row r="397" spans="2:11" hidden="1" x14ac:dyDescent="0.2">
      <c r="B397" s="5">
        <v>391</v>
      </c>
      <c r="C397" s="5" t="s">
        <v>944</v>
      </c>
      <c r="D397" s="5" t="s">
        <v>945</v>
      </c>
      <c r="E397" s="5" t="s">
        <v>3</v>
      </c>
      <c r="F397" s="6">
        <v>0</v>
      </c>
      <c r="G397" s="7">
        <v>17230</v>
      </c>
      <c r="H397" s="7">
        <f t="shared" si="7"/>
        <v>0</v>
      </c>
      <c r="I397" s="5" t="s">
        <v>666</v>
      </c>
      <c r="J397" s="5" t="s">
        <v>822</v>
      </c>
      <c r="K397" s="5"/>
    </row>
    <row r="398" spans="2:11" hidden="1" x14ac:dyDescent="0.2">
      <c r="B398" s="5">
        <v>392</v>
      </c>
      <c r="C398" s="5" t="s">
        <v>946</v>
      </c>
      <c r="D398" s="5" t="s">
        <v>947</v>
      </c>
      <c r="E398" s="5" t="s">
        <v>3</v>
      </c>
      <c r="F398" s="6">
        <v>0</v>
      </c>
      <c r="G398" s="7">
        <v>23830</v>
      </c>
      <c r="H398" s="7">
        <f t="shared" si="7"/>
        <v>0</v>
      </c>
      <c r="I398" s="5" t="s">
        <v>666</v>
      </c>
      <c r="J398" s="5" t="s">
        <v>822</v>
      </c>
      <c r="K398" s="5"/>
    </row>
    <row r="399" spans="2:11" hidden="1" x14ac:dyDescent="0.2">
      <c r="B399" s="5">
        <v>393</v>
      </c>
      <c r="C399" s="5" t="s">
        <v>948</v>
      </c>
      <c r="D399" s="5" t="s">
        <v>949</v>
      </c>
      <c r="E399" s="5" t="s">
        <v>3</v>
      </c>
      <c r="F399" s="6">
        <v>0</v>
      </c>
      <c r="G399" s="7">
        <v>24700</v>
      </c>
      <c r="H399" s="7">
        <f t="shared" si="7"/>
        <v>0</v>
      </c>
      <c r="I399" s="5" t="s">
        <v>666</v>
      </c>
      <c r="J399" s="5" t="s">
        <v>822</v>
      </c>
      <c r="K399" s="5"/>
    </row>
    <row r="400" spans="2:11" hidden="1" x14ac:dyDescent="0.2">
      <c r="B400" s="5">
        <v>394</v>
      </c>
      <c r="C400" s="5" t="s">
        <v>950</v>
      </c>
      <c r="D400" s="5" t="s">
        <v>951</v>
      </c>
      <c r="E400" s="5" t="s">
        <v>3</v>
      </c>
      <c r="F400" s="6">
        <v>0</v>
      </c>
      <c r="G400" s="7">
        <v>163130</v>
      </c>
      <c r="H400" s="7">
        <f t="shared" si="7"/>
        <v>0</v>
      </c>
      <c r="I400" s="5" t="s">
        <v>666</v>
      </c>
      <c r="J400" s="5" t="s">
        <v>822</v>
      </c>
      <c r="K400" s="5"/>
    </row>
    <row r="401" spans="2:11" hidden="1" x14ac:dyDescent="0.2">
      <c r="B401" s="5">
        <v>395</v>
      </c>
      <c r="C401" s="5" t="s">
        <v>952</v>
      </c>
      <c r="D401" s="5" t="s">
        <v>953</v>
      </c>
      <c r="E401" s="5" t="s">
        <v>3</v>
      </c>
      <c r="F401" s="6">
        <v>0</v>
      </c>
      <c r="G401" s="7">
        <v>104750</v>
      </c>
      <c r="H401" s="7">
        <f t="shared" si="7"/>
        <v>0</v>
      </c>
      <c r="I401" s="5" t="s">
        <v>666</v>
      </c>
      <c r="J401" s="5" t="s">
        <v>822</v>
      </c>
      <c r="K401" s="5"/>
    </row>
    <row r="402" spans="2:11" hidden="1" x14ac:dyDescent="0.2">
      <c r="B402" s="5">
        <v>396</v>
      </c>
      <c r="C402" s="5" t="s">
        <v>954</v>
      </c>
      <c r="D402" s="5" t="s">
        <v>955</v>
      </c>
      <c r="E402" s="5" t="s">
        <v>3</v>
      </c>
      <c r="F402" s="6">
        <v>0</v>
      </c>
      <c r="G402" s="7">
        <v>98090</v>
      </c>
      <c r="H402" s="7">
        <f t="shared" si="7"/>
        <v>0</v>
      </c>
      <c r="I402" s="5" t="s">
        <v>666</v>
      </c>
      <c r="J402" s="5" t="s">
        <v>822</v>
      </c>
      <c r="K402" s="5"/>
    </row>
    <row r="403" spans="2:11" hidden="1" x14ac:dyDescent="0.2">
      <c r="B403" s="5">
        <v>397</v>
      </c>
      <c r="C403" s="5" t="s">
        <v>956</v>
      </c>
      <c r="D403" s="5" t="s">
        <v>957</v>
      </c>
      <c r="E403" s="5" t="s">
        <v>3</v>
      </c>
      <c r="F403" s="6">
        <v>0</v>
      </c>
      <c r="G403" s="7">
        <v>87640</v>
      </c>
      <c r="H403" s="7">
        <f t="shared" si="7"/>
        <v>0</v>
      </c>
      <c r="I403" s="5" t="s">
        <v>666</v>
      </c>
      <c r="J403" s="5" t="s">
        <v>822</v>
      </c>
      <c r="K403" s="5"/>
    </row>
    <row r="404" spans="2:11" hidden="1" x14ac:dyDescent="0.2">
      <c r="B404" s="5">
        <v>398</v>
      </c>
      <c r="C404" s="5" t="s">
        <v>958</v>
      </c>
      <c r="D404" s="5" t="s">
        <v>959</v>
      </c>
      <c r="E404" s="5" t="s">
        <v>3</v>
      </c>
      <c r="F404" s="6">
        <v>0</v>
      </c>
      <c r="G404" s="7">
        <v>5001350</v>
      </c>
      <c r="H404" s="7">
        <f t="shared" si="7"/>
        <v>0</v>
      </c>
      <c r="I404" s="5" t="s">
        <v>666</v>
      </c>
      <c r="J404" s="5" t="s">
        <v>822</v>
      </c>
      <c r="K404" s="5"/>
    </row>
    <row r="405" spans="2:11" hidden="1" x14ac:dyDescent="0.2">
      <c r="B405" s="5">
        <v>399</v>
      </c>
      <c r="C405" s="5" t="s">
        <v>960</v>
      </c>
      <c r="D405" s="5" t="s">
        <v>961</v>
      </c>
      <c r="E405" s="5" t="s">
        <v>3</v>
      </c>
      <c r="F405" s="6">
        <v>0</v>
      </c>
      <c r="G405" s="7">
        <v>5401870</v>
      </c>
      <c r="H405" s="7">
        <f t="shared" si="7"/>
        <v>0</v>
      </c>
      <c r="I405" s="5" t="s">
        <v>666</v>
      </c>
      <c r="J405" s="5" t="s">
        <v>822</v>
      </c>
      <c r="K405" s="5"/>
    </row>
    <row r="406" spans="2:11" hidden="1" x14ac:dyDescent="0.2">
      <c r="B406" s="5">
        <v>400</v>
      </c>
      <c r="C406" s="5" t="s">
        <v>962</v>
      </c>
      <c r="D406" s="5" t="s">
        <v>963</v>
      </c>
      <c r="E406" s="5" t="s">
        <v>3</v>
      </c>
      <c r="F406" s="6">
        <v>0</v>
      </c>
      <c r="G406" s="7">
        <v>5903610</v>
      </c>
      <c r="H406" s="7">
        <f t="shared" si="7"/>
        <v>0</v>
      </c>
      <c r="I406" s="5" t="s">
        <v>666</v>
      </c>
      <c r="J406" s="5" t="s">
        <v>822</v>
      </c>
      <c r="K406" s="5"/>
    </row>
    <row r="407" spans="2:11" hidden="1" x14ac:dyDescent="0.2">
      <c r="B407" s="5">
        <v>401</v>
      </c>
      <c r="C407" s="5" t="s">
        <v>964</v>
      </c>
      <c r="D407" s="5" t="s">
        <v>965</v>
      </c>
      <c r="E407" s="5" t="s">
        <v>3</v>
      </c>
      <c r="F407" s="6">
        <v>0</v>
      </c>
      <c r="G407" s="7">
        <v>236600</v>
      </c>
      <c r="H407" s="7">
        <f t="shared" si="7"/>
        <v>0</v>
      </c>
      <c r="I407" s="5" t="s">
        <v>666</v>
      </c>
      <c r="J407" s="5" t="s">
        <v>822</v>
      </c>
      <c r="K407" s="5"/>
    </row>
    <row r="408" spans="2:11" hidden="1" x14ac:dyDescent="0.2">
      <c r="B408" s="5">
        <v>402</v>
      </c>
      <c r="C408" s="5" t="s">
        <v>966</v>
      </c>
      <c r="D408" s="5" t="s">
        <v>967</v>
      </c>
      <c r="E408" s="5" t="s">
        <v>3</v>
      </c>
      <c r="F408" s="6">
        <v>0</v>
      </c>
      <c r="G408" s="7">
        <v>281190</v>
      </c>
      <c r="H408" s="7">
        <f t="shared" si="7"/>
        <v>0</v>
      </c>
      <c r="I408" s="5" t="s">
        <v>666</v>
      </c>
      <c r="J408" s="5" t="s">
        <v>822</v>
      </c>
      <c r="K408" s="5"/>
    </row>
    <row r="409" spans="2:11" hidden="1" x14ac:dyDescent="0.2">
      <c r="B409" s="5">
        <v>403</v>
      </c>
      <c r="C409" s="5" t="s">
        <v>968</v>
      </c>
      <c r="D409" s="5" t="s">
        <v>969</v>
      </c>
      <c r="E409" s="5" t="s">
        <v>3</v>
      </c>
      <c r="F409" s="6">
        <v>0</v>
      </c>
      <c r="G409" s="7">
        <v>197750</v>
      </c>
      <c r="H409" s="7">
        <f t="shared" si="7"/>
        <v>0</v>
      </c>
      <c r="I409" s="5" t="s">
        <v>666</v>
      </c>
      <c r="J409" s="5" t="s">
        <v>822</v>
      </c>
      <c r="K409" s="5"/>
    </row>
    <row r="410" spans="2:11" hidden="1" x14ac:dyDescent="0.2">
      <c r="B410" s="5">
        <v>404</v>
      </c>
      <c r="C410" s="5" t="s">
        <v>970</v>
      </c>
      <c r="D410" s="5" t="s">
        <v>971</v>
      </c>
      <c r="E410" s="5" t="s">
        <v>3</v>
      </c>
      <c r="F410" s="6">
        <v>0</v>
      </c>
      <c r="G410" s="7">
        <v>307100</v>
      </c>
      <c r="H410" s="7">
        <f t="shared" si="7"/>
        <v>0</v>
      </c>
      <c r="I410" s="5" t="s">
        <v>666</v>
      </c>
      <c r="J410" s="5" t="s">
        <v>822</v>
      </c>
      <c r="K410" s="5"/>
    </row>
    <row r="411" spans="2:11" hidden="1" x14ac:dyDescent="0.2">
      <c r="B411" s="5">
        <v>405</v>
      </c>
      <c r="C411" s="5" t="s">
        <v>972</v>
      </c>
      <c r="D411" s="5" t="s">
        <v>973</v>
      </c>
      <c r="E411" s="5" t="s">
        <v>3</v>
      </c>
      <c r="F411" s="6">
        <v>0</v>
      </c>
      <c r="G411" s="7">
        <v>646660</v>
      </c>
      <c r="H411" s="7">
        <f t="shared" si="7"/>
        <v>0</v>
      </c>
      <c r="I411" s="5" t="s">
        <v>666</v>
      </c>
      <c r="J411" s="5" t="s">
        <v>822</v>
      </c>
      <c r="K411" s="5" t="s">
        <v>974</v>
      </c>
    </row>
    <row r="412" spans="2:11" hidden="1" x14ac:dyDescent="0.2">
      <c r="B412" s="5">
        <v>406</v>
      </c>
      <c r="C412" s="5" t="s">
        <v>975</v>
      </c>
      <c r="D412" s="5" t="s">
        <v>976</v>
      </c>
      <c r="E412" s="5" t="s">
        <v>3</v>
      </c>
      <c r="F412" s="6">
        <v>0</v>
      </c>
      <c r="G412" s="7">
        <v>695030</v>
      </c>
      <c r="H412" s="7">
        <f t="shared" si="7"/>
        <v>0</v>
      </c>
      <c r="I412" s="5" t="s">
        <v>666</v>
      </c>
      <c r="J412" s="5" t="s">
        <v>822</v>
      </c>
      <c r="K412" s="5" t="s">
        <v>974</v>
      </c>
    </row>
    <row r="413" spans="2:11" hidden="1" x14ac:dyDescent="0.2">
      <c r="B413" s="5">
        <v>407</v>
      </c>
      <c r="C413" s="5" t="s">
        <v>977</v>
      </c>
      <c r="D413" s="5" t="s">
        <v>978</v>
      </c>
      <c r="E413" s="5" t="s">
        <v>18</v>
      </c>
      <c r="F413" s="6">
        <v>0</v>
      </c>
      <c r="G413" s="7">
        <v>18660</v>
      </c>
      <c r="H413" s="7">
        <f t="shared" si="7"/>
        <v>0</v>
      </c>
      <c r="I413" s="5" t="s">
        <v>666</v>
      </c>
      <c r="J413" s="5" t="s">
        <v>822</v>
      </c>
      <c r="K413" s="5" t="s">
        <v>979</v>
      </c>
    </row>
    <row r="414" spans="2:11" hidden="1" x14ac:dyDescent="0.2">
      <c r="B414" s="5">
        <v>408</v>
      </c>
      <c r="C414" s="5" t="s">
        <v>980</v>
      </c>
      <c r="D414" s="5" t="s">
        <v>981</v>
      </c>
      <c r="E414" s="5" t="s">
        <v>18</v>
      </c>
      <c r="F414" s="6">
        <v>0</v>
      </c>
      <c r="G414" s="7">
        <v>23120</v>
      </c>
      <c r="H414" s="7">
        <f t="shared" si="7"/>
        <v>0</v>
      </c>
      <c r="I414" s="5" t="s">
        <v>666</v>
      </c>
      <c r="J414" s="5" t="s">
        <v>822</v>
      </c>
      <c r="K414" s="5" t="s">
        <v>982</v>
      </c>
    </row>
    <row r="415" spans="2:11" hidden="1" x14ac:dyDescent="0.2">
      <c r="B415" s="5">
        <v>409</v>
      </c>
      <c r="C415" s="5" t="s">
        <v>983</v>
      </c>
      <c r="D415" s="5" t="s">
        <v>984</v>
      </c>
      <c r="E415" s="5" t="s">
        <v>18</v>
      </c>
      <c r="F415" s="6">
        <v>0</v>
      </c>
      <c r="G415" s="7">
        <v>23680</v>
      </c>
      <c r="H415" s="7">
        <f t="shared" si="7"/>
        <v>0</v>
      </c>
      <c r="I415" s="5" t="s">
        <v>666</v>
      </c>
      <c r="J415" s="5" t="s">
        <v>822</v>
      </c>
      <c r="K415" s="5" t="s">
        <v>985</v>
      </c>
    </row>
    <row r="416" spans="2:11" hidden="1" x14ac:dyDescent="0.2">
      <c r="B416" s="5">
        <v>410</v>
      </c>
      <c r="C416" s="5" t="s">
        <v>986</v>
      </c>
      <c r="D416" s="5" t="s">
        <v>987</v>
      </c>
      <c r="E416" s="5" t="s">
        <v>18</v>
      </c>
      <c r="F416" s="6">
        <v>0</v>
      </c>
      <c r="G416" s="7">
        <v>24830</v>
      </c>
      <c r="H416" s="7">
        <f t="shared" si="7"/>
        <v>0</v>
      </c>
      <c r="I416" s="5" t="s">
        <v>666</v>
      </c>
      <c r="J416" s="5" t="s">
        <v>822</v>
      </c>
      <c r="K416" s="5" t="s">
        <v>988</v>
      </c>
    </row>
    <row r="417" spans="2:11" hidden="1" x14ac:dyDescent="0.2">
      <c r="B417" s="5">
        <v>411</v>
      </c>
      <c r="C417" s="5" t="s">
        <v>989</v>
      </c>
      <c r="D417" s="5" t="s">
        <v>990</v>
      </c>
      <c r="E417" s="5" t="s">
        <v>18</v>
      </c>
      <c r="F417" s="6">
        <v>0</v>
      </c>
      <c r="G417" s="7">
        <v>46510</v>
      </c>
      <c r="H417" s="7">
        <f t="shared" si="7"/>
        <v>0</v>
      </c>
      <c r="I417" s="5" t="s">
        <v>666</v>
      </c>
      <c r="J417" s="5" t="s">
        <v>822</v>
      </c>
      <c r="K417" s="5" t="s">
        <v>991</v>
      </c>
    </row>
    <row r="418" spans="2:11" hidden="1" x14ac:dyDescent="0.2">
      <c r="B418" s="5">
        <v>412</v>
      </c>
      <c r="C418" s="5" t="s">
        <v>992</v>
      </c>
      <c r="D418" s="5" t="s">
        <v>993</v>
      </c>
      <c r="E418" s="5" t="s">
        <v>18</v>
      </c>
      <c r="F418" s="6">
        <v>0</v>
      </c>
      <c r="G418" s="7">
        <v>42960</v>
      </c>
      <c r="H418" s="7">
        <f t="shared" si="7"/>
        <v>0</v>
      </c>
      <c r="I418" s="5" t="s">
        <v>666</v>
      </c>
      <c r="J418" s="5" t="s">
        <v>822</v>
      </c>
      <c r="K418" s="5" t="s">
        <v>994</v>
      </c>
    </row>
    <row r="419" spans="2:11" hidden="1" x14ac:dyDescent="0.2">
      <c r="B419" s="5">
        <v>413</v>
      </c>
      <c r="C419" s="5" t="s">
        <v>995</v>
      </c>
      <c r="D419" s="5" t="s">
        <v>996</v>
      </c>
      <c r="E419" s="5" t="s">
        <v>18</v>
      </c>
      <c r="F419" s="6">
        <v>0</v>
      </c>
      <c r="G419" s="7">
        <v>45350</v>
      </c>
      <c r="H419" s="7">
        <f t="shared" si="7"/>
        <v>0</v>
      </c>
      <c r="I419" s="5" t="s">
        <v>666</v>
      </c>
      <c r="J419" s="5" t="s">
        <v>822</v>
      </c>
      <c r="K419" s="5" t="s">
        <v>997</v>
      </c>
    </row>
    <row r="420" spans="2:11" hidden="1" x14ac:dyDescent="0.2">
      <c r="B420" s="5">
        <v>414</v>
      </c>
      <c r="C420" s="5" t="s">
        <v>998</v>
      </c>
      <c r="D420" s="5" t="s">
        <v>999</v>
      </c>
      <c r="E420" s="5" t="s">
        <v>18</v>
      </c>
      <c r="F420" s="6">
        <v>0</v>
      </c>
      <c r="G420" s="7">
        <v>45900</v>
      </c>
      <c r="H420" s="7">
        <f t="shared" si="7"/>
        <v>0</v>
      </c>
      <c r="I420" s="5" t="s">
        <v>666</v>
      </c>
      <c r="J420" s="5" t="s">
        <v>822</v>
      </c>
      <c r="K420" s="5" t="s">
        <v>1000</v>
      </c>
    </row>
    <row r="421" spans="2:11" hidden="1" x14ac:dyDescent="0.2">
      <c r="B421" s="5">
        <v>415</v>
      </c>
      <c r="C421" s="5" t="s">
        <v>1001</v>
      </c>
      <c r="D421" s="5" t="s">
        <v>1002</v>
      </c>
      <c r="E421" s="5" t="s">
        <v>18</v>
      </c>
      <c r="F421" s="6">
        <v>0</v>
      </c>
      <c r="G421" s="7">
        <v>46490</v>
      </c>
      <c r="H421" s="7">
        <f t="shared" si="7"/>
        <v>0</v>
      </c>
      <c r="I421" s="5" t="s">
        <v>666</v>
      </c>
      <c r="J421" s="5" t="s">
        <v>822</v>
      </c>
      <c r="K421" s="5" t="s">
        <v>1003</v>
      </c>
    </row>
    <row r="422" spans="2:11" hidden="1" x14ac:dyDescent="0.2">
      <c r="B422" s="5">
        <v>416</v>
      </c>
      <c r="C422" s="5" t="s">
        <v>1004</v>
      </c>
      <c r="D422" s="5" t="s">
        <v>1005</v>
      </c>
      <c r="E422" s="5" t="s">
        <v>3</v>
      </c>
      <c r="F422" s="6">
        <v>0</v>
      </c>
      <c r="G422" s="7">
        <v>4002810</v>
      </c>
      <c r="H422" s="7">
        <f t="shared" si="7"/>
        <v>0</v>
      </c>
      <c r="I422" s="5" t="s">
        <v>666</v>
      </c>
      <c r="J422" s="5" t="s">
        <v>822</v>
      </c>
      <c r="K422" s="5" t="s">
        <v>1006</v>
      </c>
    </row>
    <row r="423" spans="2:11" hidden="1" x14ac:dyDescent="0.2">
      <c r="B423" s="5">
        <v>417</v>
      </c>
      <c r="C423" s="5" t="s">
        <v>1007</v>
      </c>
      <c r="D423" s="5" t="s">
        <v>1008</v>
      </c>
      <c r="E423" s="5" t="s">
        <v>3</v>
      </c>
      <c r="F423" s="6">
        <v>0</v>
      </c>
      <c r="G423" s="7">
        <v>4449240</v>
      </c>
      <c r="H423" s="7">
        <f t="shared" si="7"/>
        <v>0</v>
      </c>
      <c r="I423" s="5" t="s">
        <v>666</v>
      </c>
      <c r="J423" s="5" t="s">
        <v>822</v>
      </c>
      <c r="K423" s="5" t="s">
        <v>1006</v>
      </c>
    </row>
    <row r="424" spans="2:11" hidden="1" x14ac:dyDescent="0.2">
      <c r="B424" s="5">
        <v>418</v>
      </c>
      <c r="C424" s="5" t="s">
        <v>1009</v>
      </c>
      <c r="D424" s="5" t="s">
        <v>1010</v>
      </c>
      <c r="E424" s="5" t="s">
        <v>3</v>
      </c>
      <c r="F424" s="6">
        <v>0</v>
      </c>
      <c r="G424" s="7">
        <v>321860</v>
      </c>
      <c r="H424" s="7">
        <f t="shared" si="7"/>
        <v>0</v>
      </c>
      <c r="I424" s="5" t="s">
        <v>666</v>
      </c>
      <c r="J424" s="5" t="s">
        <v>822</v>
      </c>
      <c r="K424" s="5" t="s">
        <v>1011</v>
      </c>
    </row>
    <row r="425" spans="2:11" hidden="1" x14ac:dyDescent="0.2">
      <c r="B425" s="5">
        <v>419</v>
      </c>
      <c r="C425" s="5" t="s">
        <v>1012</v>
      </c>
      <c r="D425" s="5" t="s">
        <v>1013</v>
      </c>
      <c r="E425" s="5" t="s">
        <v>3</v>
      </c>
      <c r="F425" s="6">
        <v>0</v>
      </c>
      <c r="G425" s="7">
        <v>527850</v>
      </c>
      <c r="H425" s="7">
        <f t="shared" si="7"/>
        <v>0</v>
      </c>
      <c r="I425" s="5" t="s">
        <v>666</v>
      </c>
      <c r="J425" s="5" t="s">
        <v>822</v>
      </c>
      <c r="K425" s="5" t="s">
        <v>1014</v>
      </c>
    </row>
    <row r="426" spans="2:11" hidden="1" x14ac:dyDescent="0.2">
      <c r="B426" s="5">
        <v>420</v>
      </c>
      <c r="C426" s="5" t="s">
        <v>1015</v>
      </c>
      <c r="D426" s="5" t="s">
        <v>1016</v>
      </c>
      <c r="E426" s="5" t="s">
        <v>3</v>
      </c>
      <c r="F426" s="6">
        <v>0</v>
      </c>
      <c r="G426" s="7">
        <v>481420</v>
      </c>
      <c r="H426" s="7">
        <f t="shared" si="7"/>
        <v>0</v>
      </c>
      <c r="I426" s="5" t="s">
        <v>666</v>
      </c>
      <c r="J426" s="5" t="s">
        <v>822</v>
      </c>
      <c r="K426" s="5" t="s">
        <v>1014</v>
      </c>
    </row>
    <row r="427" spans="2:11" hidden="1" x14ac:dyDescent="0.2">
      <c r="B427" s="5">
        <v>421</v>
      </c>
      <c r="C427" s="5" t="s">
        <v>1017</v>
      </c>
      <c r="D427" s="5" t="s">
        <v>1018</v>
      </c>
      <c r="E427" s="5" t="s">
        <v>3</v>
      </c>
      <c r="F427" s="6">
        <v>0</v>
      </c>
      <c r="G427" s="7">
        <v>1773730</v>
      </c>
      <c r="H427" s="7">
        <f t="shared" si="7"/>
        <v>0</v>
      </c>
      <c r="I427" s="5" t="s">
        <v>666</v>
      </c>
      <c r="J427" s="5" t="s">
        <v>822</v>
      </c>
      <c r="K427" s="5"/>
    </row>
    <row r="428" spans="2:11" hidden="1" x14ac:dyDescent="0.2">
      <c r="B428" s="5">
        <v>422</v>
      </c>
      <c r="C428" s="5" t="s">
        <v>1019</v>
      </c>
      <c r="D428" s="5" t="s">
        <v>1020</v>
      </c>
      <c r="E428" s="5" t="s">
        <v>3</v>
      </c>
      <c r="F428" s="6">
        <v>0</v>
      </c>
      <c r="G428" s="7">
        <v>1239080</v>
      </c>
      <c r="H428" s="7">
        <f t="shared" si="7"/>
        <v>0</v>
      </c>
      <c r="I428" s="5" t="s">
        <v>666</v>
      </c>
      <c r="J428" s="5" t="s">
        <v>822</v>
      </c>
      <c r="K428" s="5"/>
    </row>
    <row r="429" spans="2:11" hidden="1" x14ac:dyDescent="0.2">
      <c r="B429" s="5">
        <v>423</v>
      </c>
      <c r="C429" s="5" t="s">
        <v>1021</v>
      </c>
      <c r="D429" s="5" t="s">
        <v>1022</v>
      </c>
      <c r="E429" s="5" t="s">
        <v>3</v>
      </c>
      <c r="F429" s="6">
        <v>0</v>
      </c>
      <c r="G429" s="7">
        <v>511140</v>
      </c>
      <c r="H429" s="7">
        <f t="shared" si="7"/>
        <v>0</v>
      </c>
      <c r="I429" s="5" t="s">
        <v>666</v>
      </c>
      <c r="J429" s="5" t="s">
        <v>822</v>
      </c>
      <c r="K429" s="5"/>
    </row>
    <row r="430" spans="2:11" hidden="1" x14ac:dyDescent="0.2">
      <c r="B430" s="5">
        <v>424</v>
      </c>
      <c r="C430" s="5" t="s">
        <v>1023</v>
      </c>
      <c r="D430" s="5" t="s">
        <v>1024</v>
      </c>
      <c r="E430" s="5" t="s">
        <v>3</v>
      </c>
      <c r="F430" s="6">
        <v>0</v>
      </c>
      <c r="G430" s="7">
        <v>463100</v>
      </c>
      <c r="H430" s="7">
        <f t="shared" si="7"/>
        <v>0</v>
      </c>
      <c r="I430" s="5" t="s">
        <v>666</v>
      </c>
      <c r="J430" s="5" t="s">
        <v>822</v>
      </c>
      <c r="K430" s="5"/>
    </row>
    <row r="431" spans="2:11" hidden="1" x14ac:dyDescent="0.2">
      <c r="B431" s="5">
        <v>425</v>
      </c>
      <c r="C431" s="5" t="s">
        <v>1025</v>
      </c>
      <c r="D431" s="5" t="s">
        <v>1026</v>
      </c>
      <c r="E431" s="5" t="s">
        <v>3</v>
      </c>
      <c r="F431" s="6">
        <v>0</v>
      </c>
      <c r="G431" s="7">
        <v>262170</v>
      </c>
      <c r="H431" s="7">
        <f t="shared" si="7"/>
        <v>0</v>
      </c>
      <c r="I431" s="5" t="s">
        <v>666</v>
      </c>
      <c r="J431" s="5" t="s">
        <v>822</v>
      </c>
      <c r="K431" s="5" t="s">
        <v>1027</v>
      </c>
    </row>
    <row r="432" spans="2:11" hidden="1" x14ac:dyDescent="0.2">
      <c r="B432" s="5">
        <v>426</v>
      </c>
      <c r="C432" s="5" t="s">
        <v>1028</v>
      </c>
      <c r="D432" s="5" t="s">
        <v>1029</v>
      </c>
      <c r="E432" s="5" t="s">
        <v>3</v>
      </c>
      <c r="F432" s="6">
        <v>0</v>
      </c>
      <c r="G432" s="7">
        <v>242190</v>
      </c>
      <c r="H432" s="7">
        <f t="shared" si="7"/>
        <v>0</v>
      </c>
      <c r="I432" s="5" t="s">
        <v>666</v>
      </c>
      <c r="J432" s="5" t="s">
        <v>822</v>
      </c>
      <c r="K432" s="5" t="s">
        <v>1027</v>
      </c>
    </row>
    <row r="433" spans="2:11" hidden="1" x14ac:dyDescent="0.2">
      <c r="B433" s="5">
        <v>427</v>
      </c>
      <c r="C433" s="5" t="s">
        <v>1030</v>
      </c>
      <c r="D433" s="5" t="s">
        <v>1031</v>
      </c>
      <c r="E433" s="5" t="s">
        <v>3</v>
      </c>
      <c r="F433" s="6">
        <v>0</v>
      </c>
      <c r="G433" s="7">
        <v>156910</v>
      </c>
      <c r="H433" s="7">
        <f t="shared" si="7"/>
        <v>0</v>
      </c>
      <c r="I433" s="5" t="s">
        <v>666</v>
      </c>
      <c r="J433" s="5" t="s">
        <v>822</v>
      </c>
      <c r="K433" s="5" t="s">
        <v>1032</v>
      </c>
    </row>
    <row r="434" spans="2:11" hidden="1" x14ac:dyDescent="0.2">
      <c r="B434" s="5">
        <v>428</v>
      </c>
      <c r="C434" s="5" t="s">
        <v>1033</v>
      </c>
      <c r="D434" s="5" t="s">
        <v>1034</v>
      </c>
      <c r="E434" s="5" t="s">
        <v>3</v>
      </c>
      <c r="F434" s="6">
        <v>0</v>
      </c>
      <c r="G434" s="7">
        <v>147070</v>
      </c>
      <c r="H434" s="7">
        <f t="shared" si="7"/>
        <v>0</v>
      </c>
      <c r="I434" s="5" t="s">
        <v>666</v>
      </c>
      <c r="J434" s="5" t="s">
        <v>822</v>
      </c>
      <c r="K434" s="5" t="s">
        <v>1032</v>
      </c>
    </row>
    <row r="435" spans="2:11" hidden="1" x14ac:dyDescent="0.2">
      <c r="B435" s="5">
        <v>429</v>
      </c>
      <c r="C435" s="5" t="s">
        <v>1035</v>
      </c>
      <c r="D435" s="5" t="s">
        <v>1036</v>
      </c>
      <c r="E435" s="5" t="s">
        <v>3</v>
      </c>
      <c r="F435" s="6">
        <v>0</v>
      </c>
      <c r="G435" s="7">
        <v>29710</v>
      </c>
      <c r="H435" s="7">
        <f t="shared" si="7"/>
        <v>0</v>
      </c>
      <c r="I435" s="5" t="s">
        <v>666</v>
      </c>
      <c r="J435" s="5" t="s">
        <v>822</v>
      </c>
      <c r="K435" s="5" t="s">
        <v>1037</v>
      </c>
    </row>
    <row r="436" spans="2:11" hidden="1" x14ac:dyDescent="0.2">
      <c r="B436" s="5">
        <v>430</v>
      </c>
      <c r="C436" s="5" t="s">
        <v>1038</v>
      </c>
      <c r="D436" s="5" t="s">
        <v>1039</v>
      </c>
      <c r="E436" s="5" t="s">
        <v>3</v>
      </c>
      <c r="F436" s="6">
        <v>0</v>
      </c>
      <c r="G436" s="7">
        <v>36260</v>
      </c>
      <c r="H436" s="7">
        <f t="shared" si="7"/>
        <v>0</v>
      </c>
      <c r="I436" s="5" t="s">
        <v>666</v>
      </c>
      <c r="J436" s="5" t="s">
        <v>822</v>
      </c>
      <c r="K436" s="5" t="s">
        <v>1037</v>
      </c>
    </row>
    <row r="437" spans="2:11" hidden="1" x14ac:dyDescent="0.2">
      <c r="B437" s="5">
        <v>431</v>
      </c>
      <c r="C437" s="5" t="s">
        <v>1040</v>
      </c>
      <c r="D437" s="5" t="s">
        <v>1041</v>
      </c>
      <c r="E437" s="5" t="s">
        <v>3</v>
      </c>
      <c r="F437" s="6">
        <v>0</v>
      </c>
      <c r="G437" s="7">
        <v>38210</v>
      </c>
      <c r="H437" s="7">
        <f t="shared" si="7"/>
        <v>0</v>
      </c>
      <c r="I437" s="5" t="s">
        <v>666</v>
      </c>
      <c r="J437" s="5" t="s">
        <v>822</v>
      </c>
      <c r="K437" s="5" t="s">
        <v>1042</v>
      </c>
    </row>
    <row r="438" spans="2:11" hidden="1" x14ac:dyDescent="0.2">
      <c r="B438" s="5">
        <v>432</v>
      </c>
      <c r="C438" s="5" t="s">
        <v>1043</v>
      </c>
      <c r="D438" s="5" t="s">
        <v>1044</v>
      </c>
      <c r="E438" s="5" t="s">
        <v>3</v>
      </c>
      <c r="F438" s="6">
        <v>0</v>
      </c>
      <c r="G438" s="7">
        <v>52160</v>
      </c>
      <c r="H438" s="7">
        <f t="shared" si="7"/>
        <v>0</v>
      </c>
      <c r="I438" s="5" t="s">
        <v>666</v>
      </c>
      <c r="J438" s="5" t="s">
        <v>822</v>
      </c>
      <c r="K438" s="5" t="s">
        <v>1045</v>
      </c>
    </row>
    <row r="439" spans="2:11" hidden="1" x14ac:dyDescent="0.2">
      <c r="B439" s="5">
        <v>433</v>
      </c>
      <c r="C439" s="5" t="s">
        <v>1046</v>
      </c>
      <c r="D439" s="5" t="s">
        <v>1047</v>
      </c>
      <c r="E439" s="5" t="s">
        <v>3</v>
      </c>
      <c r="F439" s="6">
        <v>0</v>
      </c>
      <c r="G439" s="7">
        <v>66500</v>
      </c>
      <c r="H439" s="7">
        <f t="shared" si="7"/>
        <v>0</v>
      </c>
      <c r="I439" s="5" t="s">
        <v>666</v>
      </c>
      <c r="J439" s="5" t="s">
        <v>822</v>
      </c>
      <c r="K439" s="5" t="s">
        <v>1048</v>
      </c>
    </row>
    <row r="440" spans="2:11" hidden="1" x14ac:dyDescent="0.2">
      <c r="B440" s="5">
        <v>434</v>
      </c>
      <c r="C440" s="5" t="s">
        <v>1049</v>
      </c>
      <c r="D440" s="5" t="s">
        <v>1050</v>
      </c>
      <c r="E440" s="5" t="s">
        <v>3</v>
      </c>
      <c r="F440" s="6">
        <v>0</v>
      </c>
      <c r="G440" s="7">
        <v>60690</v>
      </c>
      <c r="H440" s="7">
        <f t="shared" si="7"/>
        <v>0</v>
      </c>
      <c r="I440" s="5" t="s">
        <v>666</v>
      </c>
      <c r="J440" s="5" t="s">
        <v>822</v>
      </c>
      <c r="K440" s="5" t="s">
        <v>1048</v>
      </c>
    </row>
    <row r="441" spans="2:11" hidden="1" x14ac:dyDescent="0.2">
      <c r="B441" s="5">
        <v>435</v>
      </c>
      <c r="C441" s="5" t="s">
        <v>1051</v>
      </c>
      <c r="D441" s="5" t="s">
        <v>1052</v>
      </c>
      <c r="E441" s="5" t="s">
        <v>3</v>
      </c>
      <c r="F441" s="6">
        <v>0</v>
      </c>
      <c r="G441" s="7">
        <v>686670</v>
      </c>
      <c r="H441" s="7">
        <f t="shared" si="7"/>
        <v>0</v>
      </c>
      <c r="I441" s="5" t="s">
        <v>666</v>
      </c>
      <c r="J441" s="5" t="s">
        <v>822</v>
      </c>
      <c r="K441" s="5" t="s">
        <v>1053</v>
      </c>
    </row>
    <row r="442" spans="2:11" hidden="1" x14ac:dyDescent="0.2">
      <c r="B442" s="5">
        <v>436</v>
      </c>
      <c r="C442" s="5" t="s">
        <v>1054</v>
      </c>
      <c r="D442" s="5" t="s">
        <v>1055</v>
      </c>
      <c r="E442" s="5" t="s">
        <v>3</v>
      </c>
      <c r="F442" s="6">
        <v>0</v>
      </c>
      <c r="G442" s="7">
        <v>35730</v>
      </c>
      <c r="H442" s="7">
        <f t="shared" si="7"/>
        <v>0</v>
      </c>
      <c r="I442" s="5" t="s">
        <v>666</v>
      </c>
      <c r="J442" s="5" t="s">
        <v>822</v>
      </c>
      <c r="K442" s="5" t="s">
        <v>1056</v>
      </c>
    </row>
    <row r="443" spans="2:11" hidden="1" x14ac:dyDescent="0.2">
      <c r="B443" s="5">
        <v>437</v>
      </c>
      <c r="C443" s="5" t="s">
        <v>1057</v>
      </c>
      <c r="D443" s="5" t="s">
        <v>1058</v>
      </c>
      <c r="E443" s="5" t="s">
        <v>3</v>
      </c>
      <c r="F443" s="6">
        <v>0</v>
      </c>
      <c r="G443" s="7">
        <v>30770</v>
      </c>
      <c r="H443" s="7">
        <f t="shared" si="7"/>
        <v>0</v>
      </c>
      <c r="I443" s="5" t="s">
        <v>666</v>
      </c>
      <c r="J443" s="5" t="s">
        <v>822</v>
      </c>
      <c r="K443" s="5" t="s">
        <v>1056</v>
      </c>
    </row>
    <row r="444" spans="2:11" hidden="1" x14ac:dyDescent="0.2">
      <c r="B444" s="5">
        <v>438</v>
      </c>
      <c r="C444" s="5" t="s">
        <v>1059</v>
      </c>
      <c r="D444" s="5" t="s">
        <v>1060</v>
      </c>
      <c r="E444" s="5" t="s">
        <v>3</v>
      </c>
      <c r="F444" s="6">
        <v>0</v>
      </c>
      <c r="G444" s="7">
        <v>40110</v>
      </c>
      <c r="H444" s="7">
        <f t="shared" si="7"/>
        <v>0</v>
      </c>
      <c r="I444" s="5" t="s">
        <v>666</v>
      </c>
      <c r="J444" s="5" t="s">
        <v>822</v>
      </c>
      <c r="K444" s="5" t="s">
        <v>1061</v>
      </c>
    </row>
    <row r="445" spans="2:11" hidden="1" x14ac:dyDescent="0.2">
      <c r="B445" s="5">
        <v>439</v>
      </c>
      <c r="C445" s="5" t="s">
        <v>1062</v>
      </c>
      <c r="D445" s="5" t="s">
        <v>1063</v>
      </c>
      <c r="E445" s="5" t="s">
        <v>3</v>
      </c>
      <c r="F445" s="6">
        <v>0</v>
      </c>
      <c r="G445" s="7">
        <v>33820</v>
      </c>
      <c r="H445" s="7">
        <f t="shared" si="7"/>
        <v>0</v>
      </c>
      <c r="I445" s="5" t="s">
        <v>666</v>
      </c>
      <c r="J445" s="5" t="s">
        <v>822</v>
      </c>
      <c r="K445" s="5" t="s">
        <v>1061</v>
      </c>
    </row>
    <row r="446" spans="2:11" hidden="1" x14ac:dyDescent="0.2">
      <c r="B446" s="5">
        <v>440</v>
      </c>
      <c r="C446" s="5" t="s">
        <v>1064</v>
      </c>
      <c r="D446" s="5" t="s">
        <v>1065</v>
      </c>
      <c r="E446" s="5" t="s">
        <v>3</v>
      </c>
      <c r="F446" s="6">
        <v>0</v>
      </c>
      <c r="G446" s="7">
        <v>746785</v>
      </c>
      <c r="H446" s="7">
        <f t="shared" si="7"/>
        <v>0</v>
      </c>
      <c r="I446" s="5" t="s">
        <v>666</v>
      </c>
      <c r="J446" s="5" t="s">
        <v>822</v>
      </c>
      <c r="K446" s="5" t="s">
        <v>1066</v>
      </c>
    </row>
    <row r="447" spans="2:11" hidden="1" x14ac:dyDescent="0.2">
      <c r="B447" s="5">
        <v>441</v>
      </c>
      <c r="C447" s="5" t="s">
        <v>1067</v>
      </c>
      <c r="D447" s="5" t="s">
        <v>1068</v>
      </c>
      <c r="E447" s="5" t="s">
        <v>3</v>
      </c>
      <c r="F447" s="6">
        <v>0</v>
      </c>
      <c r="G447" s="7">
        <v>927170</v>
      </c>
      <c r="H447" s="7">
        <f t="shared" si="7"/>
        <v>0</v>
      </c>
      <c r="I447" s="5" t="s">
        <v>666</v>
      </c>
      <c r="J447" s="5" t="s">
        <v>822</v>
      </c>
      <c r="K447" s="5" t="s">
        <v>1066</v>
      </c>
    </row>
    <row r="448" spans="2:11" hidden="1" x14ac:dyDescent="0.2">
      <c r="B448" s="5">
        <v>442</v>
      </c>
      <c r="C448" s="5" t="s">
        <v>1069</v>
      </c>
      <c r="D448" s="5" t="s">
        <v>1070</v>
      </c>
      <c r="E448" s="5" t="s">
        <v>3</v>
      </c>
      <c r="F448" s="6">
        <v>0</v>
      </c>
      <c r="G448" s="7">
        <v>744370</v>
      </c>
      <c r="H448" s="7">
        <f t="shared" si="7"/>
        <v>0</v>
      </c>
      <c r="I448" s="5" t="s">
        <v>666</v>
      </c>
      <c r="J448" s="5" t="s">
        <v>822</v>
      </c>
      <c r="K448" s="5" t="s">
        <v>1071</v>
      </c>
    </row>
    <row r="449" spans="2:11" hidden="1" x14ac:dyDescent="0.2">
      <c r="B449" s="5">
        <v>443</v>
      </c>
      <c r="C449" s="5" t="s">
        <v>1072</v>
      </c>
      <c r="D449" s="5" t="s">
        <v>1073</v>
      </c>
      <c r="E449" s="5" t="s">
        <v>3</v>
      </c>
      <c r="F449" s="6">
        <v>0</v>
      </c>
      <c r="G449" s="7">
        <v>609930</v>
      </c>
      <c r="H449" s="7">
        <f t="shared" si="7"/>
        <v>0</v>
      </c>
      <c r="I449" s="5" t="s">
        <v>666</v>
      </c>
      <c r="J449" s="5" t="s">
        <v>822</v>
      </c>
      <c r="K449" s="5" t="s">
        <v>1071</v>
      </c>
    </row>
    <row r="450" spans="2:11" hidden="1" x14ac:dyDescent="0.2">
      <c r="B450" s="5">
        <v>444</v>
      </c>
      <c r="C450" s="5" t="s">
        <v>1074</v>
      </c>
      <c r="D450" s="5" t="s">
        <v>1075</v>
      </c>
      <c r="E450" s="5" t="s">
        <v>3</v>
      </c>
      <c r="F450" s="6">
        <v>0</v>
      </c>
      <c r="G450" s="7">
        <v>4740720</v>
      </c>
      <c r="H450" s="7">
        <f t="shared" si="7"/>
        <v>0</v>
      </c>
      <c r="I450" s="5" t="s">
        <v>666</v>
      </c>
      <c r="J450" s="5" t="s">
        <v>822</v>
      </c>
      <c r="K450" s="5" t="s">
        <v>1006</v>
      </c>
    </row>
    <row r="451" spans="2:11" hidden="1" x14ac:dyDescent="0.2">
      <c r="B451" s="5">
        <v>445</v>
      </c>
      <c r="C451" s="5" t="s">
        <v>1076</v>
      </c>
      <c r="D451" s="5" t="s">
        <v>1077</v>
      </c>
      <c r="E451" s="5" t="s">
        <v>3</v>
      </c>
      <c r="F451" s="6">
        <v>0</v>
      </c>
      <c r="G451" s="7">
        <v>5297700</v>
      </c>
      <c r="H451" s="7">
        <f t="shared" si="7"/>
        <v>0</v>
      </c>
      <c r="I451" s="5" t="s">
        <v>666</v>
      </c>
      <c r="J451" s="5" t="s">
        <v>822</v>
      </c>
      <c r="K451" s="5" t="s">
        <v>1006</v>
      </c>
    </row>
    <row r="452" spans="2:11" hidden="1" x14ac:dyDescent="0.2">
      <c r="B452" s="5">
        <v>446</v>
      </c>
      <c r="C452" s="5" t="s">
        <v>1078</v>
      </c>
      <c r="D452" s="5" t="s">
        <v>1079</v>
      </c>
      <c r="E452" s="5" t="s">
        <v>3</v>
      </c>
      <c r="F452" s="6">
        <v>0</v>
      </c>
      <c r="G452" s="7">
        <v>4494440</v>
      </c>
      <c r="H452" s="7">
        <f t="shared" si="7"/>
        <v>0</v>
      </c>
      <c r="I452" s="5" t="s">
        <v>666</v>
      </c>
      <c r="J452" s="5" t="s">
        <v>822</v>
      </c>
      <c r="K452" s="5" t="s">
        <v>1006</v>
      </c>
    </row>
    <row r="453" spans="2:11" hidden="1" x14ac:dyDescent="0.2">
      <c r="B453" s="5">
        <v>447</v>
      </c>
      <c r="C453" s="5" t="s">
        <v>1080</v>
      </c>
      <c r="D453" s="5" t="s">
        <v>1081</v>
      </c>
      <c r="E453" s="5" t="s">
        <v>3</v>
      </c>
      <c r="F453" s="6">
        <v>0</v>
      </c>
      <c r="G453" s="7">
        <v>5374830</v>
      </c>
      <c r="H453" s="7">
        <f t="shared" si="7"/>
        <v>0</v>
      </c>
      <c r="I453" s="5" t="s">
        <v>666</v>
      </c>
      <c r="J453" s="5" t="s">
        <v>822</v>
      </c>
      <c r="K453" s="5" t="s">
        <v>1006</v>
      </c>
    </row>
    <row r="454" spans="2:11" hidden="1" x14ac:dyDescent="0.2">
      <c r="B454" s="5">
        <v>448</v>
      </c>
      <c r="C454" s="5" t="s">
        <v>1082</v>
      </c>
      <c r="D454" s="5" t="s">
        <v>1083</v>
      </c>
      <c r="E454" s="5" t="s">
        <v>3</v>
      </c>
      <c r="F454" s="6">
        <v>0</v>
      </c>
      <c r="G454" s="7">
        <v>4043470</v>
      </c>
      <c r="H454" s="7">
        <f t="shared" si="7"/>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ref="H457:H520" si="8">IF(F457&lt;&gt;"",G457*F457,0)</f>
        <v>0</v>
      </c>
      <c r="I457" s="5" t="s">
        <v>666</v>
      </c>
      <c r="J457" s="5" t="s">
        <v>822</v>
      </c>
      <c r="K457" s="5" t="s">
        <v>1088</v>
      </c>
    </row>
    <row r="458" spans="2:11" hidden="1" x14ac:dyDescent="0.2">
      <c r="B458" s="5">
        <v>452</v>
      </c>
      <c r="C458" s="5" t="s">
        <v>1091</v>
      </c>
      <c r="D458" s="5" t="s">
        <v>951</v>
      </c>
      <c r="E458" s="5" t="s">
        <v>3</v>
      </c>
      <c r="F458" s="6">
        <v>0</v>
      </c>
      <c r="G458" s="7">
        <v>221550</v>
      </c>
      <c r="H458" s="7">
        <f t="shared" si="8"/>
        <v>0</v>
      </c>
      <c r="I458" s="5" t="s">
        <v>666</v>
      </c>
      <c r="J458" s="5" t="s">
        <v>822</v>
      </c>
      <c r="K458" s="5" t="s">
        <v>1092</v>
      </c>
    </row>
    <row r="459" spans="2:11" hidden="1" x14ac:dyDescent="0.2">
      <c r="B459" s="5">
        <v>453</v>
      </c>
      <c r="C459" s="5" t="s">
        <v>1093</v>
      </c>
      <c r="D459" s="5" t="s">
        <v>1094</v>
      </c>
      <c r="E459" s="5" t="s">
        <v>3</v>
      </c>
      <c r="F459" s="6">
        <v>0</v>
      </c>
      <c r="G459" s="7">
        <v>32800</v>
      </c>
      <c r="H459" s="7">
        <f t="shared" si="8"/>
        <v>0</v>
      </c>
      <c r="I459" s="5" t="s">
        <v>666</v>
      </c>
      <c r="J459" s="5" t="s">
        <v>822</v>
      </c>
      <c r="K459" s="5" t="s">
        <v>1095</v>
      </c>
    </row>
    <row r="460" spans="2:11" hidden="1" x14ac:dyDescent="0.2">
      <c r="B460" s="5">
        <v>454</v>
      </c>
      <c r="C460" s="5" t="s">
        <v>1096</v>
      </c>
      <c r="D460" s="5" t="s">
        <v>1097</v>
      </c>
      <c r="E460" s="5" t="s">
        <v>3</v>
      </c>
      <c r="F460" s="6">
        <v>0</v>
      </c>
      <c r="G460" s="7">
        <v>9920</v>
      </c>
      <c r="H460" s="7">
        <f t="shared" si="8"/>
        <v>0</v>
      </c>
      <c r="I460" s="5" t="s">
        <v>666</v>
      </c>
      <c r="J460" s="5" t="s">
        <v>822</v>
      </c>
      <c r="K460" s="5" t="s">
        <v>1098</v>
      </c>
    </row>
    <row r="461" spans="2:11" hidden="1" x14ac:dyDescent="0.2">
      <c r="B461" s="5">
        <v>455</v>
      </c>
      <c r="C461" s="5" t="s">
        <v>1099</v>
      </c>
      <c r="D461" s="5" t="s">
        <v>1100</v>
      </c>
      <c r="E461" s="5" t="s">
        <v>3</v>
      </c>
      <c r="F461" s="6">
        <v>0</v>
      </c>
      <c r="G461" s="7">
        <v>13040</v>
      </c>
      <c r="H461" s="7">
        <f t="shared" si="8"/>
        <v>0</v>
      </c>
      <c r="I461" s="5" t="s">
        <v>666</v>
      </c>
      <c r="J461" s="5" t="s">
        <v>822</v>
      </c>
      <c r="K461" s="5" t="s">
        <v>1101</v>
      </c>
    </row>
    <row r="462" spans="2:11" hidden="1" x14ac:dyDescent="0.2">
      <c r="B462" s="5">
        <v>456</v>
      </c>
      <c r="C462" s="5" t="s">
        <v>1102</v>
      </c>
      <c r="D462" s="5" t="s">
        <v>971</v>
      </c>
      <c r="E462" s="5" t="s">
        <v>3</v>
      </c>
      <c r="F462" s="6">
        <v>0</v>
      </c>
      <c r="G462" s="7">
        <v>302380</v>
      </c>
      <c r="H462" s="7">
        <f t="shared" si="8"/>
        <v>0</v>
      </c>
      <c r="I462" s="5" t="s">
        <v>666</v>
      </c>
      <c r="J462" s="5" t="s">
        <v>822</v>
      </c>
      <c r="K462" s="5" t="s">
        <v>1092</v>
      </c>
    </row>
    <row r="463" spans="2:11" hidden="1" x14ac:dyDescent="0.2">
      <c r="B463" s="5">
        <v>457</v>
      </c>
      <c r="C463" s="5" t="s">
        <v>1103</v>
      </c>
      <c r="D463" s="5" t="s">
        <v>1104</v>
      </c>
      <c r="E463" s="5" t="s">
        <v>3</v>
      </c>
      <c r="F463" s="6">
        <v>0</v>
      </c>
      <c r="G463" s="7">
        <v>800400</v>
      </c>
      <c r="H463" s="7">
        <f t="shared" si="8"/>
        <v>0</v>
      </c>
      <c r="I463" s="5" t="s">
        <v>666</v>
      </c>
      <c r="J463" s="5" t="s">
        <v>822</v>
      </c>
      <c r="K463" s="5"/>
    </row>
    <row r="464" spans="2:11" hidden="1" x14ac:dyDescent="0.2">
      <c r="B464" s="5">
        <v>458</v>
      </c>
      <c r="C464" s="5" t="s">
        <v>1105</v>
      </c>
      <c r="D464" s="5" t="s">
        <v>1106</v>
      </c>
      <c r="E464" s="5" t="s">
        <v>22</v>
      </c>
      <c r="F464" s="6">
        <v>0</v>
      </c>
      <c r="G464" s="7">
        <v>5220</v>
      </c>
      <c r="H464" s="7">
        <f t="shared" si="8"/>
        <v>0</v>
      </c>
      <c r="I464" s="5" t="s">
        <v>666</v>
      </c>
      <c r="J464" s="5" t="s">
        <v>1107</v>
      </c>
      <c r="K464" s="5" t="s">
        <v>1108</v>
      </c>
    </row>
    <row r="465" spans="2:11" hidden="1" x14ac:dyDescent="0.2">
      <c r="B465" s="5">
        <v>459</v>
      </c>
      <c r="C465" s="5" t="s">
        <v>1109</v>
      </c>
      <c r="D465" s="5" t="s">
        <v>1110</v>
      </c>
      <c r="E465" s="5" t="s">
        <v>12</v>
      </c>
      <c r="F465" s="6">
        <v>0</v>
      </c>
      <c r="G465" s="7">
        <v>22520</v>
      </c>
      <c r="H465" s="7">
        <f t="shared" si="8"/>
        <v>0</v>
      </c>
      <c r="I465" s="5" t="s">
        <v>666</v>
      </c>
      <c r="J465" s="5" t="s">
        <v>1107</v>
      </c>
      <c r="K465" s="5" t="s">
        <v>1111</v>
      </c>
    </row>
    <row r="466" spans="2:11" hidden="1" x14ac:dyDescent="0.2">
      <c r="B466" s="5">
        <v>460</v>
      </c>
      <c r="C466" s="5" t="s">
        <v>1112</v>
      </c>
      <c r="D466" s="5" t="s">
        <v>1113</v>
      </c>
      <c r="E466" s="5" t="s">
        <v>3</v>
      </c>
      <c r="F466" s="6">
        <v>0</v>
      </c>
      <c r="G466" s="7">
        <v>54680</v>
      </c>
      <c r="H466" s="7">
        <f t="shared" si="8"/>
        <v>0</v>
      </c>
      <c r="I466" s="5" t="s">
        <v>666</v>
      </c>
      <c r="J466" s="5" t="s">
        <v>1107</v>
      </c>
      <c r="K466" s="5" t="s">
        <v>1114</v>
      </c>
    </row>
    <row r="467" spans="2:11" hidden="1" x14ac:dyDescent="0.2">
      <c r="B467" s="5">
        <v>461</v>
      </c>
      <c r="C467" s="5" t="s">
        <v>1115</v>
      </c>
      <c r="D467" s="5" t="s">
        <v>1116</v>
      </c>
      <c r="E467" s="5" t="s">
        <v>3</v>
      </c>
      <c r="F467" s="6">
        <v>0</v>
      </c>
      <c r="G467" s="7">
        <v>507830</v>
      </c>
      <c r="H467" s="7">
        <f t="shared" si="8"/>
        <v>0</v>
      </c>
      <c r="I467" s="5" t="s">
        <v>666</v>
      </c>
      <c r="J467" s="5" t="s">
        <v>1107</v>
      </c>
      <c r="K467" s="5"/>
    </row>
    <row r="468" spans="2:11" hidden="1" x14ac:dyDescent="0.2">
      <c r="B468" s="5">
        <v>462</v>
      </c>
      <c r="C468" s="5" t="s">
        <v>1117</v>
      </c>
      <c r="D468" s="5" t="s">
        <v>1118</v>
      </c>
      <c r="E468" s="5" t="s">
        <v>18</v>
      </c>
      <c r="F468" s="6">
        <v>0</v>
      </c>
      <c r="G468" s="7">
        <v>31450</v>
      </c>
      <c r="H468" s="7">
        <f t="shared" si="8"/>
        <v>0</v>
      </c>
      <c r="I468" s="5" t="s">
        <v>666</v>
      </c>
      <c r="J468" s="5" t="s">
        <v>1107</v>
      </c>
      <c r="K468" s="5" t="s">
        <v>1119</v>
      </c>
    </row>
    <row r="469" spans="2:11" hidden="1" x14ac:dyDescent="0.2">
      <c r="B469" s="5">
        <v>463</v>
      </c>
      <c r="C469" s="5" t="s">
        <v>1120</v>
      </c>
      <c r="D469" s="5" t="s">
        <v>1121</v>
      </c>
      <c r="E469" s="5" t="s">
        <v>3</v>
      </c>
      <c r="F469" s="6">
        <v>0</v>
      </c>
      <c r="G469" s="7">
        <v>29830</v>
      </c>
      <c r="H469" s="7">
        <f t="shared" si="8"/>
        <v>0</v>
      </c>
      <c r="I469" s="5" t="s">
        <v>666</v>
      </c>
      <c r="J469" s="5" t="s">
        <v>1107</v>
      </c>
      <c r="K469" s="5" t="s">
        <v>1119</v>
      </c>
    </row>
    <row r="470" spans="2:11" hidden="1" x14ac:dyDescent="0.2">
      <c r="B470" s="5">
        <v>464</v>
      </c>
      <c r="C470" s="5" t="s">
        <v>1122</v>
      </c>
      <c r="D470" s="5" t="s">
        <v>1123</v>
      </c>
      <c r="E470" s="5" t="s">
        <v>3</v>
      </c>
      <c r="F470" s="6">
        <v>0</v>
      </c>
      <c r="G470" s="7">
        <v>32690</v>
      </c>
      <c r="H470" s="7">
        <f t="shared" si="8"/>
        <v>0</v>
      </c>
      <c r="I470" s="5" t="s">
        <v>666</v>
      </c>
      <c r="J470" s="5" t="s">
        <v>1107</v>
      </c>
      <c r="K470" s="5" t="s">
        <v>1119</v>
      </c>
    </row>
    <row r="471" spans="2:11" hidden="1" x14ac:dyDescent="0.2">
      <c r="B471" s="5">
        <v>465</v>
      </c>
      <c r="C471" s="5" t="s">
        <v>1124</v>
      </c>
      <c r="D471" s="5" t="s">
        <v>1125</v>
      </c>
      <c r="E471" s="5" t="s">
        <v>3</v>
      </c>
      <c r="F471" s="6">
        <v>0</v>
      </c>
      <c r="G471" s="7">
        <v>30200</v>
      </c>
      <c r="H471" s="7">
        <f t="shared" si="8"/>
        <v>0</v>
      </c>
      <c r="I471" s="5" t="s">
        <v>666</v>
      </c>
      <c r="J471" s="5" t="s">
        <v>1107</v>
      </c>
      <c r="K471" s="5" t="s">
        <v>1119</v>
      </c>
    </row>
    <row r="472" spans="2:11" hidden="1" x14ac:dyDescent="0.2">
      <c r="B472" s="5">
        <v>466</v>
      </c>
      <c r="C472" s="5" t="s">
        <v>1126</v>
      </c>
      <c r="D472" s="5" t="s">
        <v>1127</v>
      </c>
      <c r="E472" s="5" t="s">
        <v>18</v>
      </c>
      <c r="F472" s="6">
        <v>0</v>
      </c>
      <c r="G472" s="7">
        <v>15280</v>
      </c>
      <c r="H472" s="7">
        <f t="shared" si="8"/>
        <v>0</v>
      </c>
      <c r="I472" s="5" t="s">
        <v>666</v>
      </c>
      <c r="J472" s="5" t="s">
        <v>1107</v>
      </c>
      <c r="K472" s="5" t="s">
        <v>1119</v>
      </c>
    </row>
    <row r="473" spans="2:11" hidden="1" x14ac:dyDescent="0.2">
      <c r="B473" s="5">
        <v>467</v>
      </c>
      <c r="C473" s="5" t="s">
        <v>1128</v>
      </c>
      <c r="D473" s="5" t="s">
        <v>915</v>
      </c>
      <c r="E473" s="5" t="s">
        <v>3</v>
      </c>
      <c r="F473" s="6">
        <v>0</v>
      </c>
      <c r="G473" s="7">
        <v>903540</v>
      </c>
      <c r="H473" s="7">
        <f t="shared" si="8"/>
        <v>0</v>
      </c>
      <c r="I473" s="5" t="s">
        <v>666</v>
      </c>
      <c r="J473" s="5" t="s">
        <v>1107</v>
      </c>
      <c r="K473" s="5" t="s">
        <v>1129</v>
      </c>
    </row>
    <row r="474" spans="2:11" hidden="1" x14ac:dyDescent="0.2">
      <c r="B474" s="5">
        <v>468</v>
      </c>
      <c r="C474" s="5" t="s">
        <v>1130</v>
      </c>
      <c r="D474" s="5" t="s">
        <v>1131</v>
      </c>
      <c r="E474" s="5" t="s">
        <v>3</v>
      </c>
      <c r="F474" s="6">
        <v>0</v>
      </c>
      <c r="G474" s="7">
        <v>83280</v>
      </c>
      <c r="H474" s="7">
        <f t="shared" si="8"/>
        <v>0</v>
      </c>
      <c r="I474" s="5" t="s">
        <v>666</v>
      </c>
      <c r="J474" s="5" t="s">
        <v>343</v>
      </c>
      <c r="K474" s="5" t="s">
        <v>1132</v>
      </c>
    </row>
    <row r="475" spans="2:11" hidden="1" x14ac:dyDescent="0.2">
      <c r="B475" s="5">
        <v>469</v>
      </c>
      <c r="C475" s="5" t="s">
        <v>1133</v>
      </c>
      <c r="D475" s="5" t="s">
        <v>1134</v>
      </c>
      <c r="E475" s="5" t="s">
        <v>3</v>
      </c>
      <c r="F475" s="6">
        <v>0</v>
      </c>
      <c r="G475" s="7">
        <v>58920</v>
      </c>
      <c r="H475" s="7">
        <f t="shared" si="8"/>
        <v>0</v>
      </c>
      <c r="I475" s="5" t="s">
        <v>666</v>
      </c>
      <c r="J475" s="5" t="s">
        <v>343</v>
      </c>
      <c r="K475" s="5" t="s">
        <v>1135</v>
      </c>
    </row>
    <row r="476" spans="2:11" hidden="1" x14ac:dyDescent="0.2">
      <c r="B476" s="5">
        <v>470</v>
      </c>
      <c r="C476" s="5" t="s">
        <v>1136</v>
      </c>
      <c r="D476" s="5" t="s">
        <v>1137</v>
      </c>
      <c r="E476" s="5" t="s">
        <v>3</v>
      </c>
      <c r="F476" s="6">
        <v>0</v>
      </c>
      <c r="G476" s="7">
        <v>659660</v>
      </c>
      <c r="H476" s="7">
        <f t="shared" si="8"/>
        <v>0</v>
      </c>
      <c r="I476" s="5" t="s">
        <v>666</v>
      </c>
      <c r="J476" s="5" t="s">
        <v>343</v>
      </c>
      <c r="K476" s="5" t="s">
        <v>1138</v>
      </c>
    </row>
    <row r="477" spans="2:11" hidden="1" x14ac:dyDescent="0.2">
      <c r="B477" s="5">
        <v>471</v>
      </c>
      <c r="C477" s="5" t="s">
        <v>1139</v>
      </c>
      <c r="D477" s="5" t="s">
        <v>1140</v>
      </c>
      <c r="E477" s="5" t="s">
        <v>3</v>
      </c>
      <c r="F477" s="6">
        <v>0</v>
      </c>
      <c r="G477" s="7">
        <v>581650</v>
      </c>
      <c r="H477" s="7">
        <f t="shared" si="8"/>
        <v>0</v>
      </c>
      <c r="I477" s="5" t="s">
        <v>666</v>
      </c>
      <c r="J477" s="5" t="s">
        <v>343</v>
      </c>
      <c r="K477" s="5" t="s">
        <v>1141</v>
      </c>
    </row>
    <row r="478" spans="2:11" x14ac:dyDescent="0.2">
      <c r="B478" s="5">
        <v>500</v>
      </c>
      <c r="C478" s="16" t="s">
        <v>1206</v>
      </c>
      <c r="D478" s="5" t="s">
        <v>1207</v>
      </c>
      <c r="E478" s="5" t="s">
        <v>3</v>
      </c>
      <c r="F478" s="6">
        <v>25</v>
      </c>
      <c r="G478" s="7">
        <v>3990</v>
      </c>
      <c r="H478" s="7">
        <f t="shared" si="8"/>
        <v>99750</v>
      </c>
      <c r="I478" s="5" t="s">
        <v>1187</v>
      </c>
      <c r="J478" s="5" t="s">
        <v>223</v>
      </c>
      <c r="K478" s="5" t="s">
        <v>1208</v>
      </c>
    </row>
    <row r="479" spans="2:11" hidden="1" x14ac:dyDescent="0.2">
      <c r="B479" s="5">
        <v>473</v>
      </c>
      <c r="C479" s="5" t="s">
        <v>1144</v>
      </c>
      <c r="D479" s="5" t="s">
        <v>1145</v>
      </c>
      <c r="E479" s="5" t="s">
        <v>3</v>
      </c>
      <c r="F479" s="6">
        <v>0</v>
      </c>
      <c r="G479" s="7">
        <v>1424000</v>
      </c>
      <c r="H479" s="7">
        <f t="shared" si="8"/>
        <v>0</v>
      </c>
      <c r="I479" s="5" t="s">
        <v>666</v>
      </c>
      <c r="J479" s="5" t="s">
        <v>343</v>
      </c>
      <c r="K479" s="5" t="s">
        <v>1141</v>
      </c>
    </row>
    <row r="480" spans="2:11" hidden="1" x14ac:dyDescent="0.2">
      <c r="B480" s="5">
        <v>474</v>
      </c>
      <c r="C480" s="5" t="s">
        <v>1146</v>
      </c>
      <c r="D480" s="5" t="s">
        <v>1147</v>
      </c>
      <c r="E480" s="5" t="s">
        <v>3</v>
      </c>
      <c r="F480" s="6">
        <v>0</v>
      </c>
      <c r="G480" s="7">
        <v>277340</v>
      </c>
      <c r="H480" s="7">
        <f t="shared" si="8"/>
        <v>0</v>
      </c>
      <c r="I480" s="5" t="s">
        <v>666</v>
      </c>
      <c r="J480" s="5" t="s">
        <v>343</v>
      </c>
      <c r="K480" s="5" t="s">
        <v>1141</v>
      </c>
    </row>
    <row r="481" spans="2:11" hidden="1" x14ac:dyDescent="0.2">
      <c r="B481" s="5">
        <v>475</v>
      </c>
      <c r="C481" s="5" t="s">
        <v>1148</v>
      </c>
      <c r="D481" s="5" t="s">
        <v>1149</v>
      </c>
      <c r="E481" s="5" t="s">
        <v>3</v>
      </c>
      <c r="F481" s="6">
        <v>0</v>
      </c>
      <c r="G481" s="7">
        <v>300770</v>
      </c>
      <c r="H481" s="7">
        <f t="shared" si="8"/>
        <v>0</v>
      </c>
      <c r="I481" s="5" t="s">
        <v>666</v>
      </c>
      <c r="J481" s="5" t="s">
        <v>343</v>
      </c>
      <c r="K481" s="5" t="s">
        <v>1150</v>
      </c>
    </row>
    <row r="482" spans="2:11" hidden="1" x14ac:dyDescent="0.2">
      <c r="B482" s="5">
        <v>476</v>
      </c>
      <c r="C482" s="5" t="s">
        <v>1151</v>
      </c>
      <c r="D482" s="5" t="s">
        <v>1152</v>
      </c>
      <c r="E482" s="5" t="s">
        <v>3</v>
      </c>
      <c r="F482" s="6">
        <v>0</v>
      </c>
      <c r="G482" s="7">
        <v>360000</v>
      </c>
      <c r="H482" s="7">
        <f t="shared" si="8"/>
        <v>0</v>
      </c>
      <c r="I482" s="5" t="s">
        <v>666</v>
      </c>
      <c r="J482" s="5" t="s">
        <v>343</v>
      </c>
      <c r="K482" s="5" t="s">
        <v>1153</v>
      </c>
    </row>
    <row r="483" spans="2:11" hidden="1" x14ac:dyDescent="0.2">
      <c r="B483" s="5">
        <v>477</v>
      </c>
      <c r="C483" s="5" t="s">
        <v>1154</v>
      </c>
      <c r="D483" s="5" t="s">
        <v>836</v>
      </c>
      <c r="E483" s="5" t="s">
        <v>3</v>
      </c>
      <c r="F483" s="6">
        <v>0</v>
      </c>
      <c r="G483" s="7">
        <v>48880</v>
      </c>
      <c r="H483" s="7">
        <f t="shared" si="8"/>
        <v>0</v>
      </c>
      <c r="I483" s="5" t="s">
        <v>666</v>
      </c>
      <c r="J483" s="5" t="s">
        <v>343</v>
      </c>
      <c r="K483" s="5"/>
    </row>
    <row r="484" spans="2:11" hidden="1" x14ac:dyDescent="0.2">
      <c r="B484" s="5">
        <v>478</v>
      </c>
      <c r="C484" s="5" t="s">
        <v>1155</v>
      </c>
      <c r="D484" s="5" t="s">
        <v>1156</v>
      </c>
      <c r="E484" s="5" t="s">
        <v>3</v>
      </c>
      <c r="F484" s="6">
        <v>0</v>
      </c>
      <c r="G484" s="7">
        <v>124790</v>
      </c>
      <c r="H484" s="7">
        <f t="shared" si="8"/>
        <v>0</v>
      </c>
      <c r="I484" s="5" t="s">
        <v>666</v>
      </c>
      <c r="J484" s="5" t="s">
        <v>343</v>
      </c>
      <c r="K484" s="5"/>
    </row>
    <row r="485" spans="2:11" hidden="1" x14ac:dyDescent="0.2">
      <c r="B485" s="5">
        <v>479</v>
      </c>
      <c r="C485" s="5" t="s">
        <v>1157</v>
      </c>
      <c r="D485" s="5" t="s">
        <v>1158</v>
      </c>
      <c r="E485" s="5" t="s">
        <v>3</v>
      </c>
      <c r="F485" s="6">
        <v>0</v>
      </c>
      <c r="G485" s="7">
        <v>54940</v>
      </c>
      <c r="H485" s="7">
        <f t="shared" si="8"/>
        <v>0</v>
      </c>
      <c r="I485" s="5" t="s">
        <v>666</v>
      </c>
      <c r="J485" s="5" t="s">
        <v>343</v>
      </c>
      <c r="K485" s="5"/>
    </row>
    <row r="486" spans="2:11" hidden="1" x14ac:dyDescent="0.2">
      <c r="B486" s="5">
        <v>480</v>
      </c>
      <c r="C486" s="5" t="s">
        <v>1159</v>
      </c>
      <c r="D486" s="5" t="s">
        <v>842</v>
      </c>
      <c r="E486" s="5" t="s">
        <v>3</v>
      </c>
      <c r="F486" s="6">
        <v>0</v>
      </c>
      <c r="G486" s="7">
        <v>36530</v>
      </c>
      <c r="H486" s="7">
        <f t="shared" si="8"/>
        <v>0</v>
      </c>
      <c r="I486" s="5" t="s">
        <v>666</v>
      </c>
      <c r="J486" s="5" t="s">
        <v>343</v>
      </c>
      <c r="K486" s="5"/>
    </row>
    <row r="487" spans="2:11" hidden="1" x14ac:dyDescent="0.2">
      <c r="B487" s="5">
        <v>481</v>
      </c>
      <c r="C487" s="5" t="s">
        <v>1160</v>
      </c>
      <c r="D487" s="5" t="s">
        <v>1161</v>
      </c>
      <c r="E487" s="5" t="s">
        <v>3</v>
      </c>
      <c r="F487" s="6">
        <v>0</v>
      </c>
      <c r="G487" s="7">
        <v>111320</v>
      </c>
      <c r="H487" s="7">
        <f t="shared" si="8"/>
        <v>0</v>
      </c>
      <c r="I487" s="5" t="s">
        <v>666</v>
      </c>
      <c r="J487" s="5" t="s">
        <v>343</v>
      </c>
      <c r="K487" s="5"/>
    </row>
    <row r="488" spans="2:11" hidden="1" x14ac:dyDescent="0.2">
      <c r="B488" s="5">
        <v>482</v>
      </c>
      <c r="C488" s="5" t="s">
        <v>1162</v>
      </c>
      <c r="D488" s="5" t="s">
        <v>1163</v>
      </c>
      <c r="E488" s="5" t="s">
        <v>3</v>
      </c>
      <c r="F488" s="6">
        <v>0</v>
      </c>
      <c r="G488" s="7">
        <v>36250</v>
      </c>
      <c r="H488" s="7">
        <f t="shared" si="8"/>
        <v>0</v>
      </c>
      <c r="I488" s="5" t="s">
        <v>666</v>
      </c>
      <c r="J488" s="5" t="s">
        <v>343</v>
      </c>
      <c r="K488" s="5"/>
    </row>
    <row r="489" spans="2:11" hidden="1" x14ac:dyDescent="0.2">
      <c r="B489" s="5">
        <v>483</v>
      </c>
      <c r="C489" s="5" t="s">
        <v>1164</v>
      </c>
      <c r="D489" s="5" t="s">
        <v>1165</v>
      </c>
      <c r="E489" s="5" t="s">
        <v>3</v>
      </c>
      <c r="F489" s="6">
        <v>0</v>
      </c>
      <c r="G489" s="7">
        <v>59420</v>
      </c>
      <c r="H489" s="7">
        <f t="shared" si="8"/>
        <v>0</v>
      </c>
      <c r="I489" s="5" t="s">
        <v>666</v>
      </c>
      <c r="J489" s="5" t="s">
        <v>343</v>
      </c>
      <c r="K489" s="5"/>
    </row>
    <row r="490" spans="2:11" hidden="1" x14ac:dyDescent="0.2">
      <c r="B490" s="5">
        <v>484</v>
      </c>
      <c r="C490" s="5" t="s">
        <v>1166</v>
      </c>
      <c r="D490" s="5" t="s">
        <v>1167</v>
      </c>
      <c r="E490" s="5" t="s">
        <v>3</v>
      </c>
      <c r="F490" s="6">
        <v>0</v>
      </c>
      <c r="G490" s="7">
        <v>56960</v>
      </c>
      <c r="H490" s="7">
        <f t="shared" si="8"/>
        <v>0</v>
      </c>
      <c r="I490" s="5" t="s">
        <v>666</v>
      </c>
      <c r="J490" s="5" t="s">
        <v>343</v>
      </c>
      <c r="K490" s="5"/>
    </row>
    <row r="491" spans="2:11" hidden="1" x14ac:dyDescent="0.2">
      <c r="B491" s="5">
        <v>485</v>
      </c>
      <c r="C491" s="5" t="s">
        <v>1168</v>
      </c>
      <c r="D491" s="5" t="s">
        <v>1169</v>
      </c>
      <c r="E491" s="5" t="s">
        <v>3</v>
      </c>
      <c r="F491" s="6">
        <v>0</v>
      </c>
      <c r="G491" s="7">
        <v>126270</v>
      </c>
      <c r="H491" s="7">
        <f t="shared" si="8"/>
        <v>0</v>
      </c>
      <c r="I491" s="5" t="s">
        <v>666</v>
      </c>
      <c r="J491" s="5" t="s">
        <v>343</v>
      </c>
      <c r="K491" s="5"/>
    </row>
    <row r="492" spans="2:11" hidden="1" x14ac:dyDescent="0.2">
      <c r="B492" s="5">
        <v>486</v>
      </c>
      <c r="C492" s="5" t="s">
        <v>1170</v>
      </c>
      <c r="D492" s="5" t="s">
        <v>1171</v>
      </c>
      <c r="E492" s="5" t="s">
        <v>3</v>
      </c>
      <c r="F492" s="6">
        <v>0</v>
      </c>
      <c r="G492" s="7">
        <v>124960</v>
      </c>
      <c r="H492" s="7">
        <f t="shared" si="8"/>
        <v>0</v>
      </c>
      <c r="I492" s="5" t="s">
        <v>666</v>
      </c>
      <c r="J492" s="5" t="s">
        <v>343</v>
      </c>
      <c r="K492" s="5"/>
    </row>
    <row r="493" spans="2:11" hidden="1" x14ac:dyDescent="0.2">
      <c r="B493" s="5">
        <v>487</v>
      </c>
      <c r="C493" s="5" t="s">
        <v>1172</v>
      </c>
      <c r="D493" s="5" t="s">
        <v>1173</v>
      </c>
      <c r="E493" s="5" t="s">
        <v>3</v>
      </c>
      <c r="F493" s="6">
        <v>0</v>
      </c>
      <c r="G493" s="7">
        <v>51810</v>
      </c>
      <c r="H493" s="7">
        <f t="shared" si="8"/>
        <v>0</v>
      </c>
      <c r="I493" s="5" t="s">
        <v>666</v>
      </c>
      <c r="J493" s="5" t="s">
        <v>1174</v>
      </c>
      <c r="K493" s="5"/>
    </row>
    <row r="494" spans="2:11" hidden="1" x14ac:dyDescent="0.2">
      <c r="B494" s="5">
        <v>488</v>
      </c>
      <c r="C494" s="5" t="s">
        <v>1175</v>
      </c>
      <c r="D494" s="5" t="s">
        <v>1176</v>
      </c>
      <c r="E494" s="5" t="s">
        <v>3</v>
      </c>
      <c r="F494" s="6">
        <v>0</v>
      </c>
      <c r="G494" s="7">
        <v>368610</v>
      </c>
      <c r="H494" s="7">
        <f t="shared" si="8"/>
        <v>0</v>
      </c>
      <c r="I494" s="5" t="s">
        <v>666</v>
      </c>
      <c r="J494" s="5" t="s">
        <v>1174</v>
      </c>
      <c r="K494" s="5"/>
    </row>
    <row r="495" spans="2:11" hidden="1" x14ac:dyDescent="0.2">
      <c r="B495" s="5">
        <v>489</v>
      </c>
      <c r="C495" s="5" t="s">
        <v>1177</v>
      </c>
      <c r="D495" s="5" t="s">
        <v>1178</v>
      </c>
      <c r="E495" s="5" t="s">
        <v>18</v>
      </c>
      <c r="F495" s="6">
        <v>0</v>
      </c>
      <c r="G495" s="7">
        <v>12520</v>
      </c>
      <c r="H495" s="7">
        <f t="shared" si="8"/>
        <v>0</v>
      </c>
      <c r="I495" s="5" t="s">
        <v>666</v>
      </c>
      <c r="J495" s="5" t="s">
        <v>1174</v>
      </c>
      <c r="K495" s="5"/>
    </row>
    <row r="496" spans="2:11" hidden="1" x14ac:dyDescent="0.2">
      <c r="B496" s="5">
        <v>490</v>
      </c>
      <c r="C496" s="5" t="s">
        <v>1179</v>
      </c>
      <c r="D496" s="5" t="s">
        <v>1180</v>
      </c>
      <c r="E496" s="5" t="s">
        <v>18</v>
      </c>
      <c r="F496" s="6">
        <v>0</v>
      </c>
      <c r="G496" s="7">
        <v>58150</v>
      </c>
      <c r="H496" s="7">
        <f t="shared" si="8"/>
        <v>0</v>
      </c>
      <c r="I496" s="5" t="s">
        <v>666</v>
      </c>
      <c r="J496" s="5" t="s">
        <v>1174</v>
      </c>
      <c r="K496" s="5"/>
    </row>
    <row r="497" spans="2:11" hidden="1" x14ac:dyDescent="0.2">
      <c r="B497" s="5">
        <v>491</v>
      </c>
      <c r="C497" s="5" t="s">
        <v>1181</v>
      </c>
      <c r="D497" s="5" t="s">
        <v>1182</v>
      </c>
      <c r="E497" s="5" t="s">
        <v>3</v>
      </c>
      <c r="F497" s="6">
        <v>0</v>
      </c>
      <c r="G497" s="7">
        <v>383260</v>
      </c>
      <c r="H497" s="7">
        <f t="shared" si="8"/>
        <v>0</v>
      </c>
      <c r="I497" s="5" t="s">
        <v>666</v>
      </c>
      <c r="J497" s="5" t="s">
        <v>1174</v>
      </c>
      <c r="K497" s="5"/>
    </row>
    <row r="498" spans="2:11" hidden="1" x14ac:dyDescent="0.2">
      <c r="B498" s="5">
        <v>492</v>
      </c>
      <c r="C498" s="5" t="s">
        <v>1183</v>
      </c>
      <c r="D498" s="5" t="s">
        <v>1184</v>
      </c>
      <c r="E498" s="5" t="s">
        <v>3</v>
      </c>
      <c r="F498" s="6">
        <v>0</v>
      </c>
      <c r="G498" s="7">
        <v>593220</v>
      </c>
      <c r="H498" s="7">
        <f t="shared" si="8"/>
        <v>0</v>
      </c>
      <c r="I498" s="5" t="s">
        <v>666</v>
      </c>
      <c r="J498" s="5" t="s">
        <v>1174</v>
      </c>
      <c r="K498" s="5"/>
    </row>
    <row r="499" spans="2:11" hidden="1" x14ac:dyDescent="0.2">
      <c r="B499" s="5">
        <v>493</v>
      </c>
      <c r="C499" s="5" t="s">
        <v>1185</v>
      </c>
      <c r="D499" s="5" t="s">
        <v>1186</v>
      </c>
      <c r="E499" s="5" t="s">
        <v>3</v>
      </c>
      <c r="F499" s="6">
        <v>0</v>
      </c>
      <c r="G499" s="7">
        <v>890400</v>
      </c>
      <c r="H499" s="7">
        <f t="shared" si="8"/>
        <v>0</v>
      </c>
      <c r="I499" s="5" t="s">
        <v>1187</v>
      </c>
      <c r="J499" s="5" t="s">
        <v>1188</v>
      </c>
      <c r="K499" s="5" t="s">
        <v>1189</v>
      </c>
    </row>
    <row r="500" spans="2:11" ht="210" hidden="1" x14ac:dyDescent="0.2">
      <c r="B500" s="5">
        <v>494</v>
      </c>
      <c r="C500" s="5" t="s">
        <v>1190</v>
      </c>
      <c r="D500" s="5" t="s">
        <v>1191</v>
      </c>
      <c r="E500" s="5" t="s">
        <v>3</v>
      </c>
      <c r="F500" s="6">
        <v>0</v>
      </c>
      <c r="G500" s="7">
        <v>592460</v>
      </c>
      <c r="H500" s="7">
        <f t="shared" si="8"/>
        <v>0</v>
      </c>
      <c r="I500" s="5" t="s">
        <v>1187</v>
      </c>
      <c r="J500" s="5" t="s">
        <v>1188</v>
      </c>
      <c r="K500" s="9" t="s">
        <v>1192</v>
      </c>
    </row>
    <row r="501" spans="2:11" ht="210" hidden="1" x14ac:dyDescent="0.2">
      <c r="B501" s="5">
        <v>495</v>
      </c>
      <c r="C501" s="5" t="s">
        <v>1193</v>
      </c>
      <c r="D501" s="5" t="s">
        <v>1194</v>
      </c>
      <c r="E501" s="5" t="s">
        <v>3</v>
      </c>
      <c r="F501" s="6">
        <v>0</v>
      </c>
      <c r="G501" s="7">
        <v>452860</v>
      </c>
      <c r="H501" s="7">
        <f t="shared" si="8"/>
        <v>0</v>
      </c>
      <c r="I501" s="5" t="s">
        <v>1187</v>
      </c>
      <c r="J501" s="5" t="s">
        <v>1188</v>
      </c>
      <c r="K501" s="9" t="s">
        <v>1192</v>
      </c>
    </row>
    <row r="502" spans="2:11" ht="210" hidden="1" x14ac:dyDescent="0.2">
      <c r="B502" s="5">
        <v>496</v>
      </c>
      <c r="C502" s="5" t="s">
        <v>1195</v>
      </c>
      <c r="D502" s="5" t="s">
        <v>1196</v>
      </c>
      <c r="E502" s="5" t="s">
        <v>3</v>
      </c>
      <c r="F502" s="6">
        <v>0</v>
      </c>
      <c r="G502" s="7">
        <v>778460</v>
      </c>
      <c r="H502" s="7">
        <f t="shared" si="8"/>
        <v>0</v>
      </c>
      <c r="I502" s="5" t="s">
        <v>1187</v>
      </c>
      <c r="J502" s="5" t="s">
        <v>1188</v>
      </c>
      <c r="K502" s="9" t="s">
        <v>1192</v>
      </c>
    </row>
    <row r="503" spans="2:11" ht="210" hidden="1" x14ac:dyDescent="0.2">
      <c r="B503" s="5">
        <v>497</v>
      </c>
      <c r="C503" s="5" t="s">
        <v>1197</v>
      </c>
      <c r="D503" s="5" t="s">
        <v>1198</v>
      </c>
      <c r="E503" s="5" t="s">
        <v>3</v>
      </c>
      <c r="F503" s="6">
        <v>0</v>
      </c>
      <c r="G503" s="7">
        <v>652710</v>
      </c>
      <c r="H503" s="7">
        <f t="shared" si="8"/>
        <v>0</v>
      </c>
      <c r="I503" s="5" t="s">
        <v>1187</v>
      </c>
      <c r="J503" s="5" t="s">
        <v>1188</v>
      </c>
      <c r="K503" s="9" t="s">
        <v>1192</v>
      </c>
    </row>
    <row r="504" spans="2:11" hidden="1" x14ac:dyDescent="0.2">
      <c r="B504" s="5">
        <v>498</v>
      </c>
      <c r="C504" s="5" t="s">
        <v>1199</v>
      </c>
      <c r="D504" s="5" t="s">
        <v>1200</v>
      </c>
      <c r="E504" s="5" t="s">
        <v>1201</v>
      </c>
      <c r="F504" s="6">
        <v>0</v>
      </c>
      <c r="G504" s="7">
        <v>3210</v>
      </c>
      <c r="H504" s="7">
        <f t="shared" si="8"/>
        <v>0</v>
      </c>
      <c r="I504" s="5" t="s">
        <v>1187</v>
      </c>
      <c r="J504" s="5" t="s">
        <v>223</v>
      </c>
      <c r="K504" s="5" t="s">
        <v>1202</v>
      </c>
    </row>
    <row r="505" spans="2:11" hidden="1" x14ac:dyDescent="0.2">
      <c r="B505" s="5">
        <v>499</v>
      </c>
      <c r="C505" s="5" t="s">
        <v>1203</v>
      </c>
      <c r="D505" s="5" t="s">
        <v>1204</v>
      </c>
      <c r="E505" s="5" t="s">
        <v>3</v>
      </c>
      <c r="F505" s="6">
        <v>0</v>
      </c>
      <c r="G505" s="7">
        <v>56080</v>
      </c>
      <c r="H505" s="7">
        <f t="shared" si="8"/>
        <v>0</v>
      </c>
      <c r="I505" s="5" t="s">
        <v>1187</v>
      </c>
      <c r="J505" s="5" t="s">
        <v>223</v>
      </c>
      <c r="K505" s="5" t="s">
        <v>1205</v>
      </c>
    </row>
    <row r="506" spans="2:11" x14ac:dyDescent="0.2">
      <c r="B506" s="5">
        <v>501</v>
      </c>
      <c r="C506" s="16" t="s">
        <v>1209</v>
      </c>
      <c r="D506" s="5" t="s">
        <v>1210</v>
      </c>
      <c r="E506" s="5" t="s">
        <v>359</v>
      </c>
      <c r="F506" s="6">
        <v>25</v>
      </c>
      <c r="G506" s="7">
        <v>31080</v>
      </c>
      <c r="H506" s="7">
        <f t="shared" si="8"/>
        <v>777000</v>
      </c>
      <c r="I506" s="5" t="s">
        <v>1187</v>
      </c>
      <c r="J506" s="5" t="s">
        <v>223</v>
      </c>
      <c r="K506" s="5" t="s">
        <v>1211</v>
      </c>
    </row>
    <row r="507" spans="2:11" x14ac:dyDescent="0.2">
      <c r="B507" s="5">
        <v>503</v>
      </c>
      <c r="C507" s="16" t="s">
        <v>1215</v>
      </c>
      <c r="D507" s="5" t="s">
        <v>1216</v>
      </c>
      <c r="E507" s="5" t="s">
        <v>3</v>
      </c>
      <c r="F507" s="6">
        <v>1</v>
      </c>
      <c r="G507" s="7">
        <v>80930</v>
      </c>
      <c r="H507" s="7">
        <f t="shared" si="8"/>
        <v>80930</v>
      </c>
      <c r="I507" s="5" t="s">
        <v>1187</v>
      </c>
      <c r="J507" s="5" t="s">
        <v>223</v>
      </c>
      <c r="K507" s="5" t="s">
        <v>1217</v>
      </c>
    </row>
    <row r="508" spans="2:11" hidden="1" x14ac:dyDescent="0.2">
      <c r="B508" s="5">
        <v>502</v>
      </c>
      <c r="C508" s="5" t="s">
        <v>1212</v>
      </c>
      <c r="D508" s="5" t="s">
        <v>1213</v>
      </c>
      <c r="E508" s="5" t="s">
        <v>359</v>
      </c>
      <c r="F508" s="6">
        <v>0</v>
      </c>
      <c r="G508" s="7">
        <v>17610</v>
      </c>
      <c r="H508" s="7">
        <f t="shared" si="8"/>
        <v>0</v>
      </c>
      <c r="I508" s="5" t="s">
        <v>1187</v>
      </c>
      <c r="J508" s="5" t="s">
        <v>223</v>
      </c>
      <c r="K508" s="5" t="s">
        <v>1214</v>
      </c>
    </row>
    <row r="509" spans="2:11" x14ac:dyDescent="0.2">
      <c r="B509" s="5">
        <v>550</v>
      </c>
      <c r="C509" s="16" t="s">
        <v>1320</v>
      </c>
      <c r="D509" s="5" t="s">
        <v>1321</v>
      </c>
      <c r="E509" s="5" t="s">
        <v>3</v>
      </c>
      <c r="F509" s="6">
        <v>1</v>
      </c>
      <c r="G509" s="7">
        <v>125390</v>
      </c>
      <c r="H509" s="7">
        <f t="shared" si="8"/>
        <v>125390</v>
      </c>
      <c r="I509" s="5" t="s">
        <v>1187</v>
      </c>
      <c r="J509" s="5" t="s">
        <v>1251</v>
      </c>
      <c r="K509" s="5" t="s">
        <v>1238</v>
      </c>
    </row>
    <row r="510" spans="2:11" hidden="1" x14ac:dyDescent="0.2">
      <c r="B510" s="5">
        <v>504</v>
      </c>
      <c r="C510" s="5" t="s">
        <v>1218</v>
      </c>
      <c r="D510" s="5" t="s">
        <v>1219</v>
      </c>
      <c r="E510" s="5" t="s">
        <v>12</v>
      </c>
      <c r="F510" s="6">
        <v>0</v>
      </c>
      <c r="G510" s="7">
        <v>240700</v>
      </c>
      <c r="H510" s="7">
        <f t="shared" si="8"/>
        <v>0</v>
      </c>
      <c r="I510" s="5" t="s">
        <v>1187</v>
      </c>
      <c r="J510" s="5" t="s">
        <v>223</v>
      </c>
      <c r="K510" s="5" t="s">
        <v>1220</v>
      </c>
    </row>
    <row r="511" spans="2:11" hidden="1" x14ac:dyDescent="0.2">
      <c r="B511" s="5">
        <v>505</v>
      </c>
      <c r="C511" s="5" t="s">
        <v>1221</v>
      </c>
      <c r="D511" s="5" t="s">
        <v>1222</v>
      </c>
      <c r="E511" s="5" t="s">
        <v>3</v>
      </c>
      <c r="F511" s="6">
        <v>0</v>
      </c>
      <c r="G511" s="7">
        <v>7580</v>
      </c>
      <c r="H511" s="7">
        <f t="shared" si="8"/>
        <v>0</v>
      </c>
      <c r="I511" s="5" t="s">
        <v>1187</v>
      </c>
      <c r="J511" s="5" t="s">
        <v>223</v>
      </c>
      <c r="K511" s="5" t="s">
        <v>1223</v>
      </c>
    </row>
    <row r="512" spans="2:11" hidden="1" x14ac:dyDescent="0.2">
      <c r="B512" s="5">
        <v>506</v>
      </c>
      <c r="C512" s="5" t="s">
        <v>1224</v>
      </c>
      <c r="D512" s="5" t="s">
        <v>1225</v>
      </c>
      <c r="E512" s="5" t="s">
        <v>18</v>
      </c>
      <c r="F512" s="6">
        <v>0</v>
      </c>
      <c r="G512" s="7">
        <v>6160</v>
      </c>
      <c r="H512" s="7">
        <f t="shared" si="8"/>
        <v>0</v>
      </c>
      <c r="I512" s="5" t="s">
        <v>1187</v>
      </c>
      <c r="J512" s="5" t="s">
        <v>223</v>
      </c>
      <c r="K512" s="5" t="s">
        <v>1226</v>
      </c>
    </row>
    <row r="513" spans="2:11" hidden="1" x14ac:dyDescent="0.2">
      <c r="B513" s="5">
        <v>507</v>
      </c>
      <c r="C513" s="5" t="s">
        <v>1227</v>
      </c>
      <c r="D513" s="5" t="s">
        <v>1228</v>
      </c>
      <c r="E513" s="5" t="s">
        <v>18</v>
      </c>
      <c r="F513" s="6">
        <v>0</v>
      </c>
      <c r="G513" s="7">
        <v>3090</v>
      </c>
      <c r="H513" s="7">
        <f t="shared" si="8"/>
        <v>0</v>
      </c>
      <c r="I513" s="5" t="s">
        <v>1187</v>
      </c>
      <c r="J513" s="5" t="s">
        <v>223</v>
      </c>
      <c r="K513" s="5" t="s">
        <v>1229</v>
      </c>
    </row>
    <row r="514" spans="2:11" hidden="1" x14ac:dyDescent="0.2">
      <c r="B514" s="5">
        <v>508</v>
      </c>
      <c r="C514" s="5" t="s">
        <v>1230</v>
      </c>
      <c r="D514" s="5" t="s">
        <v>1231</v>
      </c>
      <c r="E514" s="5" t="s">
        <v>18</v>
      </c>
      <c r="F514" s="6">
        <v>0</v>
      </c>
      <c r="G514" s="7">
        <v>3090</v>
      </c>
      <c r="H514" s="7">
        <f t="shared" si="8"/>
        <v>0</v>
      </c>
      <c r="I514" s="5" t="s">
        <v>1187</v>
      </c>
      <c r="J514" s="5" t="s">
        <v>223</v>
      </c>
      <c r="K514" s="5" t="s">
        <v>1229</v>
      </c>
    </row>
    <row r="515" spans="2:11" hidden="1" x14ac:dyDescent="0.2">
      <c r="B515" s="5">
        <v>509</v>
      </c>
      <c r="C515" s="5" t="s">
        <v>1232</v>
      </c>
      <c r="D515" s="5" t="s">
        <v>1233</v>
      </c>
      <c r="E515" s="5" t="s">
        <v>18</v>
      </c>
      <c r="F515" s="6">
        <v>0</v>
      </c>
      <c r="G515" s="7">
        <v>3090</v>
      </c>
      <c r="H515" s="7">
        <f t="shared" si="8"/>
        <v>0</v>
      </c>
      <c r="I515" s="5" t="s">
        <v>1187</v>
      </c>
      <c r="J515" s="5" t="s">
        <v>223</v>
      </c>
      <c r="K515" s="5" t="s">
        <v>1229</v>
      </c>
    </row>
    <row r="516" spans="2:11" hidden="1" x14ac:dyDescent="0.2">
      <c r="B516" s="5">
        <v>510</v>
      </c>
      <c r="C516" s="5" t="s">
        <v>1234</v>
      </c>
      <c r="D516" s="5" t="s">
        <v>1235</v>
      </c>
      <c r="E516" s="5" t="s">
        <v>18</v>
      </c>
      <c r="F516" s="6">
        <v>0</v>
      </c>
      <c r="G516" s="7">
        <v>3090</v>
      </c>
      <c r="H516" s="7">
        <f t="shared" si="8"/>
        <v>0</v>
      </c>
      <c r="I516" s="5" t="s">
        <v>1187</v>
      </c>
      <c r="J516" s="5" t="s">
        <v>223</v>
      </c>
      <c r="K516" s="5" t="s">
        <v>1229</v>
      </c>
    </row>
    <row r="517" spans="2:11" hidden="1" x14ac:dyDescent="0.2">
      <c r="B517" s="5">
        <v>511</v>
      </c>
      <c r="C517" s="5" t="s">
        <v>1236</v>
      </c>
      <c r="D517" s="5" t="s">
        <v>1237</v>
      </c>
      <c r="E517" s="5" t="s">
        <v>3</v>
      </c>
      <c r="F517" s="6">
        <v>0</v>
      </c>
      <c r="G517" s="7">
        <v>425</v>
      </c>
      <c r="H517" s="7">
        <f t="shared" si="8"/>
        <v>0</v>
      </c>
      <c r="I517" s="5" t="s">
        <v>1187</v>
      </c>
      <c r="J517" s="5" t="s">
        <v>223</v>
      </c>
      <c r="K517" s="5" t="s">
        <v>1238</v>
      </c>
    </row>
    <row r="518" spans="2:11" hidden="1" x14ac:dyDescent="0.2">
      <c r="B518" s="5">
        <v>512</v>
      </c>
      <c r="C518" s="5" t="s">
        <v>1239</v>
      </c>
      <c r="D518" s="5" t="s">
        <v>1240</v>
      </c>
      <c r="E518" s="5" t="s">
        <v>3</v>
      </c>
      <c r="F518" s="6">
        <v>0</v>
      </c>
      <c r="G518" s="7">
        <v>710</v>
      </c>
      <c r="H518" s="7">
        <f t="shared" si="8"/>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ref="H521:H584" si="9">IF(F521&lt;&gt;"",G521*F521,0)</f>
        <v>0</v>
      </c>
      <c r="I521" s="5" t="s">
        <v>1187</v>
      </c>
      <c r="J521" s="5" t="s">
        <v>343</v>
      </c>
      <c r="K521" s="5" t="s">
        <v>1248</v>
      </c>
    </row>
    <row r="522" spans="2:11" ht="210" hidden="1" x14ac:dyDescent="0.2">
      <c r="B522" s="5">
        <v>516</v>
      </c>
      <c r="C522" s="5" t="s">
        <v>1249</v>
      </c>
      <c r="D522" s="5" t="s">
        <v>1250</v>
      </c>
      <c r="E522" s="5" t="s">
        <v>276</v>
      </c>
      <c r="F522" s="6">
        <v>0</v>
      </c>
      <c r="G522" s="7">
        <v>15500</v>
      </c>
      <c r="H522" s="7">
        <f t="shared" si="9"/>
        <v>0</v>
      </c>
      <c r="I522" s="5" t="s">
        <v>1187</v>
      </c>
      <c r="J522" s="5" t="s">
        <v>1251</v>
      </c>
      <c r="K522" s="9" t="s">
        <v>1252</v>
      </c>
    </row>
    <row r="523" spans="2:11" ht="210" hidden="1" x14ac:dyDescent="0.2">
      <c r="B523" s="5">
        <v>517</v>
      </c>
      <c r="C523" s="5" t="s">
        <v>1253</v>
      </c>
      <c r="D523" s="5" t="s">
        <v>1254</v>
      </c>
      <c r="E523" s="5" t="s">
        <v>276</v>
      </c>
      <c r="F523" s="6">
        <v>0</v>
      </c>
      <c r="G523" s="7">
        <v>11850</v>
      </c>
      <c r="H523" s="7">
        <f t="shared" si="9"/>
        <v>0</v>
      </c>
      <c r="I523" s="5" t="s">
        <v>1187</v>
      </c>
      <c r="J523" s="5" t="s">
        <v>1251</v>
      </c>
      <c r="K523" s="9" t="s">
        <v>1252</v>
      </c>
    </row>
    <row r="524" spans="2:11" ht="210" hidden="1" x14ac:dyDescent="0.2">
      <c r="B524" s="5">
        <v>518</v>
      </c>
      <c r="C524" s="5" t="s">
        <v>1255</v>
      </c>
      <c r="D524" s="5" t="s">
        <v>1256</v>
      </c>
      <c r="E524" s="5" t="s">
        <v>276</v>
      </c>
      <c r="F524" s="6">
        <v>0</v>
      </c>
      <c r="G524" s="7">
        <v>9750</v>
      </c>
      <c r="H524" s="7">
        <f t="shared" si="9"/>
        <v>0</v>
      </c>
      <c r="I524" s="5" t="s">
        <v>1187</v>
      </c>
      <c r="J524" s="5" t="s">
        <v>1251</v>
      </c>
      <c r="K524" s="9" t="s">
        <v>1252</v>
      </c>
    </row>
    <row r="525" spans="2:11" ht="210" hidden="1" x14ac:dyDescent="0.2">
      <c r="B525" s="5">
        <v>519</v>
      </c>
      <c r="C525" s="5" t="s">
        <v>1257</v>
      </c>
      <c r="D525" s="5" t="s">
        <v>1258</v>
      </c>
      <c r="E525" s="5" t="s">
        <v>276</v>
      </c>
      <c r="F525" s="6">
        <v>0</v>
      </c>
      <c r="G525" s="7">
        <v>9030</v>
      </c>
      <c r="H525" s="7">
        <f t="shared" si="9"/>
        <v>0</v>
      </c>
      <c r="I525" s="5" t="s">
        <v>1187</v>
      </c>
      <c r="J525" s="5" t="s">
        <v>1251</v>
      </c>
      <c r="K525" s="9" t="s">
        <v>1252</v>
      </c>
    </row>
    <row r="526" spans="2:11" ht="210" hidden="1" x14ac:dyDescent="0.2">
      <c r="B526" s="5">
        <v>520</v>
      </c>
      <c r="C526" s="5" t="s">
        <v>1259</v>
      </c>
      <c r="D526" s="5" t="s">
        <v>1260</v>
      </c>
      <c r="E526" s="5" t="s">
        <v>276</v>
      </c>
      <c r="F526" s="6">
        <v>0</v>
      </c>
      <c r="G526" s="7">
        <v>8300</v>
      </c>
      <c r="H526" s="7">
        <f t="shared" si="9"/>
        <v>0</v>
      </c>
      <c r="I526" s="5" t="s">
        <v>1187</v>
      </c>
      <c r="J526" s="5" t="s">
        <v>1251</v>
      </c>
      <c r="K526" s="9" t="s">
        <v>1252</v>
      </c>
    </row>
    <row r="527" spans="2:11" ht="210" hidden="1" x14ac:dyDescent="0.2">
      <c r="B527" s="5">
        <v>521</v>
      </c>
      <c r="C527" s="5" t="s">
        <v>1261</v>
      </c>
      <c r="D527" s="5" t="s">
        <v>1262</v>
      </c>
      <c r="E527" s="5" t="s">
        <v>276</v>
      </c>
      <c r="F527" s="6">
        <v>0</v>
      </c>
      <c r="G527" s="7">
        <v>7550</v>
      </c>
      <c r="H527" s="7">
        <f t="shared" si="9"/>
        <v>0</v>
      </c>
      <c r="I527" s="5" t="s">
        <v>1187</v>
      </c>
      <c r="J527" s="5" t="s">
        <v>1251</v>
      </c>
      <c r="K527" s="9" t="s">
        <v>1252</v>
      </c>
    </row>
    <row r="528" spans="2:11" ht="210" hidden="1" x14ac:dyDescent="0.2">
      <c r="B528" s="5">
        <v>522</v>
      </c>
      <c r="C528" s="5" t="s">
        <v>1263</v>
      </c>
      <c r="D528" s="5" t="s">
        <v>1264</v>
      </c>
      <c r="E528" s="5" t="s">
        <v>276</v>
      </c>
      <c r="F528" s="6">
        <v>0</v>
      </c>
      <c r="G528" s="7">
        <v>7540</v>
      </c>
      <c r="H528" s="7">
        <f t="shared" si="9"/>
        <v>0</v>
      </c>
      <c r="I528" s="5" t="s">
        <v>1187</v>
      </c>
      <c r="J528" s="5" t="s">
        <v>1251</v>
      </c>
      <c r="K528" s="9" t="s">
        <v>1252</v>
      </c>
    </row>
    <row r="529" spans="2:11" ht="210" hidden="1" x14ac:dyDescent="0.2">
      <c r="B529" s="5">
        <v>523</v>
      </c>
      <c r="C529" s="5" t="s">
        <v>1265</v>
      </c>
      <c r="D529" s="5" t="s">
        <v>1266</v>
      </c>
      <c r="E529" s="5" t="s">
        <v>276</v>
      </c>
      <c r="F529" s="6">
        <v>0</v>
      </c>
      <c r="G529" s="7">
        <v>7540</v>
      </c>
      <c r="H529" s="7">
        <f t="shared" si="9"/>
        <v>0</v>
      </c>
      <c r="I529" s="5" t="s">
        <v>1187</v>
      </c>
      <c r="J529" s="5" t="s">
        <v>1251</v>
      </c>
      <c r="K529" s="9" t="s">
        <v>1252</v>
      </c>
    </row>
    <row r="530" spans="2:11" ht="210" hidden="1" x14ac:dyDescent="0.2">
      <c r="B530" s="5">
        <v>524</v>
      </c>
      <c r="C530" s="5" t="s">
        <v>1267</v>
      </c>
      <c r="D530" s="5" t="s">
        <v>1268</v>
      </c>
      <c r="E530" s="5" t="s">
        <v>276</v>
      </c>
      <c r="F530" s="6">
        <v>0</v>
      </c>
      <c r="G530" s="7">
        <v>7540</v>
      </c>
      <c r="H530" s="7">
        <f t="shared" si="9"/>
        <v>0</v>
      </c>
      <c r="I530" s="5" t="s">
        <v>1187</v>
      </c>
      <c r="J530" s="5" t="s">
        <v>1251</v>
      </c>
      <c r="K530" s="9" t="s">
        <v>1252</v>
      </c>
    </row>
    <row r="531" spans="2:11" ht="210" hidden="1" x14ac:dyDescent="0.2">
      <c r="B531" s="5">
        <v>525</v>
      </c>
      <c r="C531" s="5" t="s">
        <v>1269</v>
      </c>
      <c r="D531" s="5" t="s">
        <v>1270</v>
      </c>
      <c r="E531" s="5" t="s">
        <v>276</v>
      </c>
      <c r="F531" s="6">
        <v>0</v>
      </c>
      <c r="G531" s="7">
        <v>7540</v>
      </c>
      <c r="H531" s="7">
        <f t="shared" si="9"/>
        <v>0</v>
      </c>
      <c r="I531" s="5" t="s">
        <v>1187</v>
      </c>
      <c r="J531" s="5" t="s">
        <v>1251</v>
      </c>
      <c r="K531" s="9" t="s">
        <v>1252</v>
      </c>
    </row>
    <row r="532" spans="2:11" ht="210" hidden="1" x14ac:dyDescent="0.2">
      <c r="B532" s="5">
        <v>526</v>
      </c>
      <c r="C532" s="5" t="s">
        <v>1271</v>
      </c>
      <c r="D532" s="5" t="s">
        <v>1272</v>
      </c>
      <c r="E532" s="5" t="s">
        <v>276</v>
      </c>
      <c r="F532" s="6">
        <v>0</v>
      </c>
      <c r="G532" s="7">
        <v>7230</v>
      </c>
      <c r="H532" s="7">
        <f t="shared" si="9"/>
        <v>0</v>
      </c>
      <c r="I532" s="5" t="s">
        <v>1187</v>
      </c>
      <c r="J532" s="5" t="s">
        <v>1251</v>
      </c>
      <c r="K532" s="9" t="s">
        <v>1252</v>
      </c>
    </row>
    <row r="533" spans="2:11" ht="210" hidden="1" x14ac:dyDescent="0.2">
      <c r="B533" s="5">
        <v>527</v>
      </c>
      <c r="C533" s="5" t="s">
        <v>1273</v>
      </c>
      <c r="D533" s="5" t="s">
        <v>1274</v>
      </c>
      <c r="E533" s="5" t="s">
        <v>276</v>
      </c>
      <c r="F533" s="6">
        <v>0</v>
      </c>
      <c r="G533" s="7">
        <v>6940</v>
      </c>
      <c r="H533" s="7">
        <f t="shared" si="9"/>
        <v>0</v>
      </c>
      <c r="I533" s="5" t="s">
        <v>1187</v>
      </c>
      <c r="J533" s="5" t="s">
        <v>1251</v>
      </c>
      <c r="K533" s="9" t="s">
        <v>1252</v>
      </c>
    </row>
    <row r="534" spans="2:11" ht="210" hidden="1" x14ac:dyDescent="0.2">
      <c r="B534" s="5">
        <v>528</v>
      </c>
      <c r="C534" s="5" t="s">
        <v>1275</v>
      </c>
      <c r="D534" s="5" t="s">
        <v>1276</v>
      </c>
      <c r="E534" s="5" t="s">
        <v>276</v>
      </c>
      <c r="F534" s="6">
        <v>0</v>
      </c>
      <c r="G534" s="7">
        <v>6940</v>
      </c>
      <c r="H534" s="7">
        <f t="shared" si="9"/>
        <v>0</v>
      </c>
      <c r="I534" s="5" t="s">
        <v>1187</v>
      </c>
      <c r="J534" s="5" t="s">
        <v>1251</v>
      </c>
      <c r="K534" s="9" t="s">
        <v>1252</v>
      </c>
    </row>
    <row r="535" spans="2:11" ht="210" hidden="1" x14ac:dyDescent="0.2">
      <c r="B535" s="5">
        <v>529</v>
      </c>
      <c r="C535" s="5" t="s">
        <v>1277</v>
      </c>
      <c r="D535" s="5" t="s">
        <v>1278</v>
      </c>
      <c r="E535" s="5" t="s">
        <v>276</v>
      </c>
      <c r="F535" s="6">
        <v>0</v>
      </c>
      <c r="G535" s="7">
        <v>6940</v>
      </c>
      <c r="H535" s="7">
        <f t="shared" si="9"/>
        <v>0</v>
      </c>
      <c r="I535" s="5" t="s">
        <v>1187</v>
      </c>
      <c r="J535" s="5" t="s">
        <v>1251</v>
      </c>
      <c r="K535" s="9" t="s">
        <v>1252</v>
      </c>
    </row>
    <row r="536" spans="2:11" ht="210" hidden="1" x14ac:dyDescent="0.2">
      <c r="B536" s="5">
        <v>530</v>
      </c>
      <c r="C536" s="5" t="s">
        <v>1279</v>
      </c>
      <c r="D536" s="5" t="s">
        <v>1280</v>
      </c>
      <c r="E536" s="5" t="s">
        <v>276</v>
      </c>
      <c r="F536" s="6">
        <v>0</v>
      </c>
      <c r="G536" s="7">
        <v>6940</v>
      </c>
      <c r="H536" s="7">
        <f t="shared" si="9"/>
        <v>0</v>
      </c>
      <c r="I536" s="5" t="s">
        <v>1187</v>
      </c>
      <c r="J536" s="5" t="s">
        <v>1251</v>
      </c>
      <c r="K536" s="9" t="s">
        <v>1252</v>
      </c>
    </row>
    <row r="537" spans="2:11" ht="210" hidden="1" x14ac:dyDescent="0.2">
      <c r="B537" s="5">
        <v>531</v>
      </c>
      <c r="C537" s="5" t="s">
        <v>1281</v>
      </c>
      <c r="D537" s="5" t="s">
        <v>1282</v>
      </c>
      <c r="E537" s="5" t="s">
        <v>276</v>
      </c>
      <c r="F537" s="6">
        <v>0</v>
      </c>
      <c r="G537" s="7">
        <v>6680</v>
      </c>
      <c r="H537" s="7">
        <f t="shared" si="9"/>
        <v>0</v>
      </c>
      <c r="I537" s="5" t="s">
        <v>1187</v>
      </c>
      <c r="J537" s="5" t="s">
        <v>1251</v>
      </c>
      <c r="K537" s="9" t="s">
        <v>1252</v>
      </c>
    </row>
    <row r="538" spans="2:11" ht="210" hidden="1" x14ac:dyDescent="0.2">
      <c r="B538" s="5">
        <v>532</v>
      </c>
      <c r="C538" s="5" t="s">
        <v>1283</v>
      </c>
      <c r="D538" s="5" t="s">
        <v>1284</v>
      </c>
      <c r="E538" s="5" t="s">
        <v>276</v>
      </c>
      <c r="F538" s="6">
        <v>0</v>
      </c>
      <c r="G538" s="7">
        <v>6460</v>
      </c>
      <c r="H538" s="7">
        <f t="shared" si="9"/>
        <v>0</v>
      </c>
      <c r="I538" s="5" t="s">
        <v>1187</v>
      </c>
      <c r="J538" s="5" t="s">
        <v>1251</v>
      </c>
      <c r="K538" s="9" t="s">
        <v>1252</v>
      </c>
    </row>
    <row r="539" spans="2:11" ht="210" hidden="1" x14ac:dyDescent="0.2">
      <c r="B539" s="5">
        <v>533</v>
      </c>
      <c r="C539" s="5" t="s">
        <v>1285</v>
      </c>
      <c r="D539" s="5" t="s">
        <v>1286</v>
      </c>
      <c r="E539" s="5" t="s">
        <v>276</v>
      </c>
      <c r="F539" s="6">
        <v>0</v>
      </c>
      <c r="G539" s="7">
        <v>6460</v>
      </c>
      <c r="H539" s="7">
        <f t="shared" si="9"/>
        <v>0</v>
      </c>
      <c r="I539" s="5" t="s">
        <v>1187</v>
      </c>
      <c r="J539" s="5" t="s">
        <v>1251</v>
      </c>
      <c r="K539" s="9" t="s">
        <v>1252</v>
      </c>
    </row>
    <row r="540" spans="2:11" ht="210" hidden="1" x14ac:dyDescent="0.2">
      <c r="B540" s="5">
        <v>534</v>
      </c>
      <c r="C540" s="5" t="s">
        <v>1287</v>
      </c>
      <c r="D540" s="5" t="s">
        <v>1288</v>
      </c>
      <c r="E540" s="5" t="s">
        <v>276</v>
      </c>
      <c r="F540" s="6">
        <v>0</v>
      </c>
      <c r="G540" s="7">
        <v>6460</v>
      </c>
      <c r="H540" s="7">
        <f t="shared" si="9"/>
        <v>0</v>
      </c>
      <c r="I540" s="5" t="s">
        <v>1187</v>
      </c>
      <c r="J540" s="5" t="s">
        <v>1251</v>
      </c>
      <c r="K540" s="9" t="s">
        <v>1252</v>
      </c>
    </row>
    <row r="541" spans="2:11" ht="210" hidden="1" x14ac:dyDescent="0.2">
      <c r="B541" s="5">
        <v>535</v>
      </c>
      <c r="C541" s="5" t="s">
        <v>1289</v>
      </c>
      <c r="D541" s="5" t="s">
        <v>1290</v>
      </c>
      <c r="E541" s="5" t="s">
        <v>276</v>
      </c>
      <c r="F541" s="6">
        <v>0</v>
      </c>
      <c r="G541" s="7">
        <v>6300</v>
      </c>
      <c r="H541" s="7">
        <f t="shared" si="9"/>
        <v>0</v>
      </c>
      <c r="I541" s="5" t="s">
        <v>1187</v>
      </c>
      <c r="J541" s="5" t="s">
        <v>1251</v>
      </c>
      <c r="K541" s="9" t="s">
        <v>1252</v>
      </c>
    </row>
    <row r="542" spans="2:11" ht="210" hidden="1" x14ac:dyDescent="0.2">
      <c r="B542" s="5">
        <v>536</v>
      </c>
      <c r="C542" s="5" t="s">
        <v>1291</v>
      </c>
      <c r="D542" s="5" t="s">
        <v>1292</v>
      </c>
      <c r="E542" s="5" t="s">
        <v>276</v>
      </c>
      <c r="F542" s="6">
        <v>0</v>
      </c>
      <c r="G542" s="7">
        <v>6240</v>
      </c>
      <c r="H542" s="7">
        <f t="shared" si="9"/>
        <v>0</v>
      </c>
      <c r="I542" s="5" t="s">
        <v>1187</v>
      </c>
      <c r="J542" s="5" t="s">
        <v>1251</v>
      </c>
      <c r="K542" s="9" t="s">
        <v>1252</v>
      </c>
    </row>
    <row r="543" spans="2:11" ht="210" hidden="1" x14ac:dyDescent="0.2">
      <c r="B543" s="5">
        <v>537</v>
      </c>
      <c r="C543" s="5" t="s">
        <v>1293</v>
      </c>
      <c r="D543" s="5" t="s">
        <v>1294</v>
      </c>
      <c r="E543" s="5" t="s">
        <v>276</v>
      </c>
      <c r="F543" s="6">
        <v>0</v>
      </c>
      <c r="G543" s="7">
        <v>6070</v>
      </c>
      <c r="H543" s="7">
        <f t="shared" si="9"/>
        <v>0</v>
      </c>
      <c r="I543" s="5" t="s">
        <v>1187</v>
      </c>
      <c r="J543" s="5" t="s">
        <v>1251</v>
      </c>
      <c r="K543" s="9" t="s">
        <v>1252</v>
      </c>
    </row>
    <row r="544" spans="2:11" ht="210" hidden="1" x14ac:dyDescent="0.2">
      <c r="B544" s="5">
        <v>538</v>
      </c>
      <c r="C544" s="5" t="s">
        <v>1295</v>
      </c>
      <c r="D544" s="5" t="s">
        <v>1296</v>
      </c>
      <c r="E544" s="5" t="s">
        <v>276</v>
      </c>
      <c r="F544" s="6">
        <v>0</v>
      </c>
      <c r="G544" s="7">
        <v>6070</v>
      </c>
      <c r="H544" s="7">
        <f t="shared" si="9"/>
        <v>0</v>
      </c>
      <c r="I544" s="5" t="s">
        <v>1187</v>
      </c>
      <c r="J544" s="5" t="s">
        <v>1251</v>
      </c>
      <c r="K544" s="9" t="s">
        <v>1252</v>
      </c>
    </row>
    <row r="545" spans="2:11" ht="210" hidden="1" x14ac:dyDescent="0.2">
      <c r="B545" s="5">
        <v>539</v>
      </c>
      <c r="C545" s="5" t="s">
        <v>1297</v>
      </c>
      <c r="D545" s="5" t="s">
        <v>1298</v>
      </c>
      <c r="E545" s="5" t="s">
        <v>276</v>
      </c>
      <c r="F545" s="6">
        <v>0</v>
      </c>
      <c r="G545" s="7">
        <v>6030</v>
      </c>
      <c r="H545" s="7">
        <f t="shared" si="9"/>
        <v>0</v>
      </c>
      <c r="I545" s="5" t="s">
        <v>1187</v>
      </c>
      <c r="J545" s="5" t="s">
        <v>1251</v>
      </c>
      <c r="K545" s="9" t="s">
        <v>1252</v>
      </c>
    </row>
    <row r="546" spans="2:11" ht="210" hidden="1" x14ac:dyDescent="0.2">
      <c r="B546" s="5">
        <v>540</v>
      </c>
      <c r="C546" s="5" t="s">
        <v>1299</v>
      </c>
      <c r="D546" s="5" t="s">
        <v>1300</v>
      </c>
      <c r="E546" s="5" t="s">
        <v>276</v>
      </c>
      <c r="F546" s="6">
        <v>0</v>
      </c>
      <c r="G546" s="7">
        <v>5950</v>
      </c>
      <c r="H546" s="7">
        <f t="shared" si="9"/>
        <v>0</v>
      </c>
      <c r="I546" s="5" t="s">
        <v>1187</v>
      </c>
      <c r="J546" s="5" t="s">
        <v>1251</v>
      </c>
      <c r="K546" s="9" t="s">
        <v>1252</v>
      </c>
    </row>
    <row r="547" spans="2:11" ht="210" hidden="1" x14ac:dyDescent="0.2">
      <c r="B547" s="5">
        <v>541</v>
      </c>
      <c r="C547" s="5" t="s">
        <v>1301</v>
      </c>
      <c r="D547" s="5" t="s">
        <v>1302</v>
      </c>
      <c r="E547" s="5" t="s">
        <v>276</v>
      </c>
      <c r="F547" s="6">
        <v>0</v>
      </c>
      <c r="G547" s="7">
        <v>5830</v>
      </c>
      <c r="H547" s="7">
        <f t="shared" si="9"/>
        <v>0</v>
      </c>
      <c r="I547" s="5" t="s">
        <v>1187</v>
      </c>
      <c r="J547" s="5" t="s">
        <v>1251</v>
      </c>
      <c r="K547" s="9" t="s">
        <v>1252</v>
      </c>
    </row>
    <row r="548" spans="2:11" ht="210" hidden="1" x14ac:dyDescent="0.2">
      <c r="B548" s="5">
        <v>542</v>
      </c>
      <c r="C548" s="5" t="s">
        <v>1303</v>
      </c>
      <c r="D548" s="5" t="s">
        <v>1304</v>
      </c>
      <c r="E548" s="5" t="s">
        <v>276</v>
      </c>
      <c r="F548" s="6">
        <v>0</v>
      </c>
      <c r="G548" s="7">
        <v>5750</v>
      </c>
      <c r="H548" s="7">
        <f t="shared" si="9"/>
        <v>0</v>
      </c>
      <c r="I548" s="5" t="s">
        <v>1187</v>
      </c>
      <c r="J548" s="5" t="s">
        <v>1251</v>
      </c>
      <c r="K548" s="9" t="s">
        <v>1252</v>
      </c>
    </row>
    <row r="549" spans="2:11" ht="210" hidden="1" x14ac:dyDescent="0.2">
      <c r="B549" s="5">
        <v>543</v>
      </c>
      <c r="C549" s="5" t="s">
        <v>1305</v>
      </c>
      <c r="D549" s="5" t="s">
        <v>1306</v>
      </c>
      <c r="E549" s="5" t="s">
        <v>276</v>
      </c>
      <c r="F549" s="6">
        <v>0</v>
      </c>
      <c r="G549" s="7">
        <v>5750</v>
      </c>
      <c r="H549" s="7">
        <f t="shared" si="9"/>
        <v>0</v>
      </c>
      <c r="I549" s="5" t="s">
        <v>1187</v>
      </c>
      <c r="J549" s="5" t="s">
        <v>1251</v>
      </c>
      <c r="K549" s="9" t="s">
        <v>1252</v>
      </c>
    </row>
    <row r="550" spans="2:11" ht="210" hidden="1" x14ac:dyDescent="0.2">
      <c r="B550" s="5">
        <v>544</v>
      </c>
      <c r="C550" s="5" t="s">
        <v>1307</v>
      </c>
      <c r="D550" s="5" t="s">
        <v>1308</v>
      </c>
      <c r="E550" s="5" t="s">
        <v>276</v>
      </c>
      <c r="F550" s="6">
        <v>0</v>
      </c>
      <c r="G550" s="7">
        <v>5750</v>
      </c>
      <c r="H550" s="7">
        <f t="shared" si="9"/>
        <v>0</v>
      </c>
      <c r="I550" s="5" t="s">
        <v>1187</v>
      </c>
      <c r="J550" s="5" t="s">
        <v>1251</v>
      </c>
      <c r="K550" s="9" t="s">
        <v>1252</v>
      </c>
    </row>
    <row r="551" spans="2:11" ht="210" hidden="1" x14ac:dyDescent="0.2">
      <c r="B551" s="5">
        <v>545</v>
      </c>
      <c r="C551" s="5" t="s">
        <v>1309</v>
      </c>
      <c r="D551" s="5" t="s">
        <v>1310</v>
      </c>
      <c r="E551" s="5" t="s">
        <v>276</v>
      </c>
      <c r="F551" s="6">
        <v>0</v>
      </c>
      <c r="G551" s="7">
        <v>5750</v>
      </c>
      <c r="H551" s="7">
        <f t="shared" si="9"/>
        <v>0</v>
      </c>
      <c r="I551" s="5" t="s">
        <v>1187</v>
      </c>
      <c r="J551" s="5" t="s">
        <v>1251</v>
      </c>
      <c r="K551" s="9" t="s">
        <v>1252</v>
      </c>
    </row>
    <row r="552" spans="2:11" ht="210" hidden="1" x14ac:dyDescent="0.2">
      <c r="B552" s="5">
        <v>546</v>
      </c>
      <c r="C552" s="5" t="s">
        <v>1311</v>
      </c>
      <c r="D552" s="5" t="s">
        <v>1312</v>
      </c>
      <c r="E552" s="5" t="s">
        <v>276</v>
      </c>
      <c r="F552" s="6">
        <v>0</v>
      </c>
      <c r="G552" s="7">
        <v>5750</v>
      </c>
      <c r="H552" s="7">
        <f t="shared" si="9"/>
        <v>0</v>
      </c>
      <c r="I552" s="5" t="s">
        <v>1187</v>
      </c>
      <c r="J552" s="5" t="s">
        <v>1251</v>
      </c>
      <c r="K552" s="9" t="s">
        <v>1252</v>
      </c>
    </row>
    <row r="553" spans="2:11" ht="210" hidden="1" x14ac:dyDescent="0.2">
      <c r="B553" s="5">
        <v>547</v>
      </c>
      <c r="C553" s="5" t="s">
        <v>1313</v>
      </c>
      <c r="D553" s="5" t="s">
        <v>1314</v>
      </c>
      <c r="E553" s="5" t="s">
        <v>276</v>
      </c>
      <c r="F553" s="6">
        <v>0</v>
      </c>
      <c r="G553" s="7">
        <v>5740</v>
      </c>
      <c r="H553" s="7">
        <f t="shared" si="9"/>
        <v>0</v>
      </c>
      <c r="I553" s="5" t="s">
        <v>1187</v>
      </c>
      <c r="J553" s="5" t="s">
        <v>1251</v>
      </c>
      <c r="K553" s="9" t="s">
        <v>1252</v>
      </c>
    </row>
    <row r="554" spans="2:11" ht="210" hidden="1" x14ac:dyDescent="0.2">
      <c r="B554" s="5">
        <v>548</v>
      </c>
      <c r="C554" s="5" t="s">
        <v>1315</v>
      </c>
      <c r="D554" s="5" t="s">
        <v>1316</v>
      </c>
      <c r="E554" s="5" t="s">
        <v>276</v>
      </c>
      <c r="F554" s="6">
        <v>0</v>
      </c>
      <c r="G554" s="7">
        <v>5740</v>
      </c>
      <c r="H554" s="7">
        <f t="shared" si="9"/>
        <v>0</v>
      </c>
      <c r="I554" s="5" t="s">
        <v>1187</v>
      </c>
      <c r="J554" s="5" t="s">
        <v>1251</v>
      </c>
      <c r="K554" s="9" t="s">
        <v>1252</v>
      </c>
    </row>
    <row r="555" spans="2:11" ht="180" hidden="1" x14ac:dyDescent="0.2">
      <c r="B555" s="5">
        <v>549</v>
      </c>
      <c r="C555" s="5" t="s">
        <v>1317</v>
      </c>
      <c r="D555" s="5" t="s">
        <v>1318</v>
      </c>
      <c r="E555" s="5" t="s">
        <v>3</v>
      </c>
      <c r="F555" s="6">
        <v>0</v>
      </c>
      <c r="G555" s="7">
        <v>487160</v>
      </c>
      <c r="H555" s="7">
        <f t="shared" si="9"/>
        <v>0</v>
      </c>
      <c r="I555" s="5" t="s">
        <v>1187</v>
      </c>
      <c r="J555" s="5" t="s">
        <v>1251</v>
      </c>
      <c r="K555" s="9" t="s">
        <v>1319</v>
      </c>
    </row>
    <row r="556" spans="2:11" x14ac:dyDescent="0.2">
      <c r="B556" s="5">
        <v>551</v>
      </c>
      <c r="C556" s="16" t="s">
        <v>1322</v>
      </c>
      <c r="D556" s="5" t="s">
        <v>1323</v>
      </c>
      <c r="E556" s="5" t="s">
        <v>3</v>
      </c>
      <c r="F556" s="6">
        <v>1</v>
      </c>
      <c r="G556" s="7">
        <v>71550</v>
      </c>
      <c r="H556" s="7">
        <f t="shared" si="9"/>
        <v>71550</v>
      </c>
      <c r="I556" s="5" t="s">
        <v>1187</v>
      </c>
      <c r="J556" s="5" t="s">
        <v>1251</v>
      </c>
      <c r="K556" s="5" t="s">
        <v>1324</v>
      </c>
    </row>
    <row r="557" spans="2:11" x14ac:dyDescent="0.2">
      <c r="B557" s="5">
        <v>552</v>
      </c>
      <c r="C557" s="16" t="s">
        <v>1325</v>
      </c>
      <c r="D557" s="5" t="s">
        <v>1326</v>
      </c>
      <c r="E557" s="5" t="s">
        <v>3</v>
      </c>
      <c r="F557" s="6">
        <v>1</v>
      </c>
      <c r="G557" s="7">
        <v>39270</v>
      </c>
      <c r="H557" s="7">
        <f t="shared" si="9"/>
        <v>39270</v>
      </c>
      <c r="I557" s="5" t="s">
        <v>1187</v>
      </c>
      <c r="J557" s="5" t="s">
        <v>1251</v>
      </c>
      <c r="K557" s="5" t="s">
        <v>1324</v>
      </c>
    </row>
    <row r="558" spans="2:11" x14ac:dyDescent="0.2">
      <c r="B558" s="5">
        <v>553</v>
      </c>
      <c r="C558" s="16" t="s">
        <v>1327</v>
      </c>
      <c r="D558" s="5" t="s">
        <v>1328</v>
      </c>
      <c r="E558" s="5" t="s">
        <v>3</v>
      </c>
      <c r="F558" s="6">
        <v>1</v>
      </c>
      <c r="G558" s="7">
        <v>24990</v>
      </c>
      <c r="H558" s="7">
        <f t="shared" si="9"/>
        <v>24990</v>
      </c>
      <c r="I558" s="5" t="s">
        <v>1187</v>
      </c>
      <c r="J558" s="5" t="s">
        <v>1251</v>
      </c>
      <c r="K558" s="5" t="s">
        <v>1324</v>
      </c>
    </row>
    <row r="559" spans="2:11" x14ac:dyDescent="0.2">
      <c r="B559" s="5">
        <v>554</v>
      </c>
      <c r="C559" s="16" t="s">
        <v>1329</v>
      </c>
      <c r="D559" s="5" t="s">
        <v>1330</v>
      </c>
      <c r="E559" s="5" t="s">
        <v>3</v>
      </c>
      <c r="F559" s="6">
        <v>1</v>
      </c>
      <c r="G559" s="7">
        <v>17530</v>
      </c>
      <c r="H559" s="7">
        <f t="shared" si="9"/>
        <v>17530</v>
      </c>
      <c r="I559" s="5" t="s">
        <v>1187</v>
      </c>
      <c r="J559" s="5" t="s">
        <v>1251</v>
      </c>
      <c r="K559" s="5" t="s">
        <v>1324</v>
      </c>
    </row>
    <row r="560" spans="2:11" x14ac:dyDescent="0.2">
      <c r="B560" s="5">
        <v>555</v>
      </c>
      <c r="C560" s="16" t="s">
        <v>1331</v>
      </c>
      <c r="D560" s="5" t="s">
        <v>1332</v>
      </c>
      <c r="E560" s="5" t="s">
        <v>3</v>
      </c>
      <c r="F560" s="6">
        <v>1</v>
      </c>
      <c r="G560" s="7">
        <v>11930</v>
      </c>
      <c r="H560" s="7">
        <f t="shared" si="9"/>
        <v>11930</v>
      </c>
      <c r="I560" s="5" t="s">
        <v>1187</v>
      </c>
      <c r="J560" s="5" t="s">
        <v>1251</v>
      </c>
      <c r="K560" s="5" t="s">
        <v>1324</v>
      </c>
    </row>
    <row r="561" spans="2:11" x14ac:dyDescent="0.2">
      <c r="B561" s="5">
        <v>592</v>
      </c>
      <c r="C561" s="16" t="s">
        <v>1424</v>
      </c>
      <c r="D561" s="5" t="s">
        <v>830</v>
      </c>
      <c r="E561" s="5" t="s">
        <v>3</v>
      </c>
      <c r="F561" s="6">
        <v>1</v>
      </c>
      <c r="G561" s="7">
        <v>700360</v>
      </c>
      <c r="H561" s="7">
        <f t="shared" si="9"/>
        <v>700360</v>
      </c>
      <c r="I561" s="5" t="s">
        <v>1414</v>
      </c>
      <c r="J561" s="5" t="s">
        <v>1414</v>
      </c>
      <c r="K561" s="5" t="s">
        <v>1425</v>
      </c>
    </row>
    <row r="562" spans="2:11" hidden="1" x14ac:dyDescent="0.2">
      <c r="B562" s="5">
        <v>556</v>
      </c>
      <c r="C562" s="5" t="s">
        <v>1333</v>
      </c>
      <c r="D562" s="5" t="s">
        <v>1334</v>
      </c>
      <c r="E562" s="5" t="s">
        <v>3</v>
      </c>
      <c r="F562" s="6">
        <v>0</v>
      </c>
      <c r="G562" s="7">
        <v>9350</v>
      </c>
      <c r="H562" s="7">
        <f t="shared" si="9"/>
        <v>0</v>
      </c>
      <c r="I562" s="5" t="s">
        <v>1187</v>
      </c>
      <c r="J562" s="5" t="s">
        <v>1251</v>
      </c>
      <c r="K562" s="5" t="s">
        <v>1324</v>
      </c>
    </row>
    <row r="563" spans="2:11" hidden="1" x14ac:dyDescent="0.2">
      <c r="B563" s="5">
        <v>557</v>
      </c>
      <c r="C563" s="5" t="s">
        <v>1335</v>
      </c>
      <c r="D563" s="5" t="s">
        <v>1336</v>
      </c>
      <c r="E563" s="5" t="s">
        <v>3</v>
      </c>
      <c r="F563" s="6">
        <v>0</v>
      </c>
      <c r="G563" s="7">
        <v>5700</v>
      </c>
      <c r="H563" s="7">
        <f t="shared" si="9"/>
        <v>0</v>
      </c>
      <c r="I563" s="5" t="s">
        <v>1187</v>
      </c>
      <c r="J563" s="5" t="s">
        <v>1251</v>
      </c>
      <c r="K563" s="5" t="s">
        <v>1324</v>
      </c>
    </row>
    <row r="564" spans="2:11" hidden="1" x14ac:dyDescent="0.2">
      <c r="B564" s="5">
        <v>558</v>
      </c>
      <c r="C564" s="5" t="s">
        <v>1337</v>
      </c>
      <c r="D564" s="5" t="s">
        <v>1338</v>
      </c>
      <c r="E564" s="5" t="s">
        <v>3</v>
      </c>
      <c r="F564" s="6">
        <v>0</v>
      </c>
      <c r="G564" s="7">
        <v>5480</v>
      </c>
      <c r="H564" s="7">
        <f t="shared" si="9"/>
        <v>0</v>
      </c>
      <c r="I564" s="5" t="s">
        <v>1187</v>
      </c>
      <c r="J564" s="5" t="s">
        <v>1251</v>
      </c>
      <c r="K564" s="5" t="s">
        <v>1324</v>
      </c>
    </row>
    <row r="565" spans="2:11" hidden="1" x14ac:dyDescent="0.2">
      <c r="B565" s="5">
        <v>559</v>
      </c>
      <c r="C565" s="5" t="s">
        <v>1339</v>
      </c>
      <c r="D565" s="5" t="s">
        <v>1340</v>
      </c>
      <c r="E565" s="5" t="s">
        <v>3</v>
      </c>
      <c r="F565" s="6">
        <v>0</v>
      </c>
      <c r="G565" s="7">
        <v>2640</v>
      </c>
      <c r="H565" s="7">
        <f t="shared" si="9"/>
        <v>0</v>
      </c>
      <c r="I565" s="5" t="s">
        <v>1187</v>
      </c>
      <c r="J565" s="5" t="s">
        <v>1251</v>
      </c>
      <c r="K565" s="5" t="s">
        <v>1324</v>
      </c>
    </row>
    <row r="566" spans="2:11" hidden="1" x14ac:dyDescent="0.2">
      <c r="B566" s="5">
        <v>560</v>
      </c>
      <c r="C566" s="5" t="s">
        <v>1341</v>
      </c>
      <c r="D566" s="5" t="s">
        <v>1342</v>
      </c>
      <c r="E566" s="5" t="s">
        <v>3</v>
      </c>
      <c r="F566" s="6">
        <v>0</v>
      </c>
      <c r="G566" s="7">
        <v>2510</v>
      </c>
      <c r="H566" s="7">
        <f t="shared" si="9"/>
        <v>0</v>
      </c>
      <c r="I566" s="5" t="s">
        <v>1187</v>
      </c>
      <c r="J566" s="5" t="s">
        <v>1251</v>
      </c>
      <c r="K566" s="5" t="s">
        <v>1324</v>
      </c>
    </row>
    <row r="567" spans="2:11" hidden="1" x14ac:dyDescent="0.2">
      <c r="B567" s="5">
        <v>561</v>
      </c>
      <c r="C567" s="5" t="s">
        <v>1343</v>
      </c>
      <c r="D567" s="5" t="s">
        <v>1344</v>
      </c>
      <c r="E567" s="5" t="s">
        <v>3</v>
      </c>
      <c r="F567" s="6">
        <v>0</v>
      </c>
      <c r="G567" s="7">
        <v>3980</v>
      </c>
      <c r="H567" s="7">
        <f t="shared" si="9"/>
        <v>0</v>
      </c>
      <c r="I567" s="5" t="s">
        <v>1187</v>
      </c>
      <c r="J567" s="5" t="s">
        <v>1251</v>
      </c>
      <c r="K567" s="5" t="s">
        <v>1324</v>
      </c>
    </row>
    <row r="568" spans="2:11" hidden="1" x14ac:dyDescent="0.2">
      <c r="B568" s="5">
        <v>562</v>
      </c>
      <c r="C568" s="5" t="s">
        <v>1345</v>
      </c>
      <c r="D568" s="5" t="s">
        <v>1346</v>
      </c>
      <c r="E568" s="5" t="s">
        <v>3</v>
      </c>
      <c r="F568" s="6">
        <v>0</v>
      </c>
      <c r="G568" s="7">
        <v>3500</v>
      </c>
      <c r="H568" s="7">
        <f t="shared" si="9"/>
        <v>0</v>
      </c>
      <c r="I568" s="5" t="s">
        <v>1187</v>
      </c>
      <c r="J568" s="5" t="s">
        <v>1251</v>
      </c>
      <c r="K568" s="5" t="s">
        <v>1324</v>
      </c>
    </row>
    <row r="569" spans="2:11" hidden="1" x14ac:dyDescent="0.2">
      <c r="B569" s="5">
        <v>563</v>
      </c>
      <c r="C569" s="5" t="s">
        <v>1347</v>
      </c>
      <c r="D569" s="5" t="s">
        <v>1348</v>
      </c>
      <c r="E569" s="5" t="s">
        <v>3</v>
      </c>
      <c r="F569" s="6">
        <v>0</v>
      </c>
      <c r="G569" s="7">
        <v>4340</v>
      </c>
      <c r="H569" s="7">
        <f t="shared" si="9"/>
        <v>0</v>
      </c>
      <c r="I569" s="5" t="s">
        <v>1187</v>
      </c>
      <c r="J569" s="5" t="s">
        <v>1251</v>
      </c>
      <c r="K569" s="5" t="s">
        <v>1324</v>
      </c>
    </row>
    <row r="570" spans="2:11" hidden="1" x14ac:dyDescent="0.2">
      <c r="B570" s="5">
        <v>564</v>
      </c>
      <c r="C570" s="5" t="s">
        <v>1349</v>
      </c>
      <c r="D570" s="5" t="s">
        <v>1350</v>
      </c>
      <c r="E570" s="5" t="s">
        <v>3</v>
      </c>
      <c r="F570" s="6">
        <v>0</v>
      </c>
      <c r="G570" s="7">
        <v>5080</v>
      </c>
      <c r="H570" s="7">
        <f t="shared" si="9"/>
        <v>0</v>
      </c>
      <c r="I570" s="5" t="s">
        <v>1187</v>
      </c>
      <c r="J570" s="5" t="s">
        <v>1251</v>
      </c>
      <c r="K570" s="5" t="s">
        <v>1324</v>
      </c>
    </row>
    <row r="571" spans="2:11" hidden="1" x14ac:dyDescent="0.2">
      <c r="B571" s="5">
        <v>565</v>
      </c>
      <c r="C571" s="5" t="s">
        <v>1351</v>
      </c>
      <c r="D571" s="5" t="s">
        <v>1352</v>
      </c>
      <c r="E571" s="5" t="s">
        <v>3</v>
      </c>
      <c r="F571" s="6">
        <v>0</v>
      </c>
      <c r="G571" s="7">
        <v>40090</v>
      </c>
      <c r="H571" s="7">
        <f t="shared" si="9"/>
        <v>0</v>
      </c>
      <c r="I571" s="5" t="s">
        <v>1187</v>
      </c>
      <c r="J571" s="5" t="s">
        <v>1251</v>
      </c>
      <c r="K571" s="5" t="s">
        <v>1324</v>
      </c>
    </row>
    <row r="572" spans="2:11" hidden="1" x14ac:dyDescent="0.2">
      <c r="B572" s="5">
        <v>566</v>
      </c>
      <c r="C572" s="5" t="s">
        <v>1353</v>
      </c>
      <c r="D572" s="5" t="s">
        <v>1354</v>
      </c>
      <c r="E572" s="5" t="s">
        <v>3</v>
      </c>
      <c r="F572" s="6">
        <v>0</v>
      </c>
      <c r="G572" s="7">
        <v>13160</v>
      </c>
      <c r="H572" s="7">
        <f t="shared" si="9"/>
        <v>0</v>
      </c>
      <c r="I572" s="5" t="s">
        <v>1187</v>
      </c>
      <c r="J572" s="5" t="s">
        <v>1251</v>
      </c>
      <c r="K572" s="5" t="s">
        <v>1324</v>
      </c>
    </row>
    <row r="573" spans="2:11" hidden="1" x14ac:dyDescent="0.2">
      <c r="B573" s="5">
        <v>567</v>
      </c>
      <c r="C573" s="5" t="s">
        <v>1355</v>
      </c>
      <c r="D573" s="5" t="s">
        <v>1356</v>
      </c>
      <c r="E573" s="5" t="s">
        <v>3</v>
      </c>
      <c r="F573" s="6">
        <v>0</v>
      </c>
      <c r="G573" s="7">
        <v>9410</v>
      </c>
      <c r="H573" s="7">
        <f t="shared" si="9"/>
        <v>0</v>
      </c>
      <c r="I573" s="5" t="s">
        <v>1187</v>
      </c>
      <c r="J573" s="5" t="s">
        <v>1251</v>
      </c>
      <c r="K573" s="5" t="s">
        <v>1324</v>
      </c>
    </row>
    <row r="574" spans="2:11" hidden="1" x14ac:dyDescent="0.2">
      <c r="B574" s="5">
        <v>568</v>
      </c>
      <c r="C574" s="5" t="s">
        <v>1357</v>
      </c>
      <c r="D574" s="5" t="s">
        <v>1358</v>
      </c>
      <c r="E574" s="5" t="s">
        <v>3</v>
      </c>
      <c r="F574" s="6">
        <v>0</v>
      </c>
      <c r="G574" s="7">
        <v>6340</v>
      </c>
      <c r="H574" s="7">
        <f t="shared" si="9"/>
        <v>0</v>
      </c>
      <c r="I574" s="5" t="s">
        <v>1187</v>
      </c>
      <c r="J574" s="5" t="s">
        <v>1251</v>
      </c>
      <c r="K574" s="5" t="s">
        <v>1324</v>
      </c>
    </row>
    <row r="575" spans="2:11" hidden="1" x14ac:dyDescent="0.2">
      <c r="B575" s="5">
        <v>569</v>
      </c>
      <c r="C575" s="5" t="s">
        <v>1359</v>
      </c>
      <c r="D575" s="5" t="s">
        <v>1360</v>
      </c>
      <c r="E575" s="5" t="s">
        <v>3</v>
      </c>
      <c r="F575" s="6">
        <v>0</v>
      </c>
      <c r="G575" s="7">
        <v>4460</v>
      </c>
      <c r="H575" s="7">
        <f t="shared" si="9"/>
        <v>0</v>
      </c>
      <c r="I575" s="5" t="s">
        <v>1187</v>
      </c>
      <c r="J575" s="5" t="s">
        <v>1251</v>
      </c>
      <c r="K575" s="5" t="s">
        <v>1324</v>
      </c>
    </row>
    <row r="576" spans="2:11" hidden="1" x14ac:dyDescent="0.2">
      <c r="B576" s="5">
        <v>570</v>
      </c>
      <c r="C576" s="5" t="s">
        <v>1361</v>
      </c>
      <c r="D576" s="5" t="s">
        <v>1362</v>
      </c>
      <c r="E576" s="5" t="s">
        <v>3</v>
      </c>
      <c r="F576" s="6">
        <v>0</v>
      </c>
      <c r="G576" s="7">
        <v>2500</v>
      </c>
      <c r="H576" s="7">
        <f t="shared" si="9"/>
        <v>0</v>
      </c>
      <c r="I576" s="5" t="s">
        <v>1187</v>
      </c>
      <c r="J576" s="5" t="s">
        <v>1251</v>
      </c>
      <c r="K576" s="5" t="s">
        <v>1324</v>
      </c>
    </row>
    <row r="577" spans="2:11" hidden="1" x14ac:dyDescent="0.2">
      <c r="B577" s="5">
        <v>571</v>
      </c>
      <c r="C577" s="5" t="s">
        <v>1363</v>
      </c>
      <c r="D577" s="5" t="s">
        <v>1364</v>
      </c>
      <c r="E577" s="5" t="s">
        <v>3</v>
      </c>
      <c r="F577" s="6">
        <v>0</v>
      </c>
      <c r="G577" s="7">
        <v>63860</v>
      </c>
      <c r="H577" s="7">
        <f t="shared" si="9"/>
        <v>0</v>
      </c>
      <c r="I577" s="5" t="s">
        <v>1187</v>
      </c>
      <c r="J577" s="5" t="s">
        <v>1251</v>
      </c>
      <c r="K577" s="5" t="s">
        <v>1324</v>
      </c>
    </row>
    <row r="578" spans="2:11" hidden="1" x14ac:dyDescent="0.2">
      <c r="B578" s="5">
        <v>572</v>
      </c>
      <c r="C578" s="5" t="s">
        <v>1365</v>
      </c>
      <c r="D578" s="5" t="s">
        <v>1366</v>
      </c>
      <c r="E578" s="5" t="s">
        <v>3</v>
      </c>
      <c r="F578" s="6">
        <v>0</v>
      </c>
      <c r="G578" s="7">
        <v>1530</v>
      </c>
      <c r="H578" s="7">
        <f t="shared" si="9"/>
        <v>0</v>
      </c>
      <c r="I578" s="5" t="s">
        <v>1187</v>
      </c>
      <c r="J578" s="5" t="s">
        <v>1251</v>
      </c>
      <c r="K578" s="5" t="s">
        <v>1367</v>
      </c>
    </row>
    <row r="579" spans="2:11" hidden="1" x14ac:dyDescent="0.2">
      <c r="B579" s="5">
        <v>573</v>
      </c>
      <c r="C579" s="5" t="s">
        <v>1368</v>
      </c>
      <c r="D579" s="5" t="s">
        <v>1369</v>
      </c>
      <c r="E579" s="5" t="s">
        <v>3</v>
      </c>
      <c r="F579" s="6">
        <v>0</v>
      </c>
      <c r="G579" s="7">
        <v>1558060</v>
      </c>
      <c r="H579" s="7">
        <f t="shared" si="9"/>
        <v>0</v>
      </c>
      <c r="I579" s="5" t="s">
        <v>1370</v>
      </c>
      <c r="J579" s="5" t="s">
        <v>1370</v>
      </c>
      <c r="K579" s="5" t="s">
        <v>1371</v>
      </c>
    </row>
    <row r="580" spans="2:11" hidden="1" x14ac:dyDescent="0.2">
      <c r="B580" s="5">
        <v>574</v>
      </c>
      <c r="C580" s="5" t="s">
        <v>1372</v>
      </c>
      <c r="D580" s="5" t="s">
        <v>1373</v>
      </c>
      <c r="E580" s="5" t="s">
        <v>3</v>
      </c>
      <c r="F580" s="6">
        <v>0</v>
      </c>
      <c r="G580" s="7">
        <v>1728360</v>
      </c>
      <c r="H580" s="7">
        <f t="shared" si="9"/>
        <v>0</v>
      </c>
      <c r="I580" s="5" t="s">
        <v>1370</v>
      </c>
      <c r="J580" s="5" t="s">
        <v>1370</v>
      </c>
      <c r="K580" s="5" t="s">
        <v>1371</v>
      </c>
    </row>
    <row r="581" spans="2:11" hidden="1" x14ac:dyDescent="0.2">
      <c r="B581" s="5">
        <v>575</v>
      </c>
      <c r="C581" s="5" t="s">
        <v>1374</v>
      </c>
      <c r="D581" s="5" t="s">
        <v>1375</v>
      </c>
      <c r="E581" s="5" t="s">
        <v>3</v>
      </c>
      <c r="F581" s="6">
        <v>0</v>
      </c>
      <c r="G581" s="7">
        <v>1334280</v>
      </c>
      <c r="H581" s="7">
        <f t="shared" si="9"/>
        <v>0</v>
      </c>
      <c r="I581" s="5" t="s">
        <v>1370</v>
      </c>
      <c r="J581" s="5" t="s">
        <v>1370</v>
      </c>
      <c r="K581" s="5" t="s">
        <v>1371</v>
      </c>
    </row>
    <row r="582" spans="2:11" hidden="1" x14ac:dyDescent="0.2">
      <c r="B582" s="5">
        <v>576</v>
      </c>
      <c r="C582" s="5" t="s">
        <v>1376</v>
      </c>
      <c r="D582" s="5" t="s">
        <v>1377</v>
      </c>
      <c r="E582" s="5" t="s">
        <v>3</v>
      </c>
      <c r="F582" s="6">
        <v>0</v>
      </c>
      <c r="G582" s="7">
        <v>1115220</v>
      </c>
      <c r="H582" s="7">
        <f t="shared" si="9"/>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ref="H585:H602" si="10">IF(F585&lt;&gt;"",G585*F585,0)</f>
        <v>0</v>
      </c>
      <c r="I585" s="5" t="s">
        <v>1370</v>
      </c>
      <c r="J585" s="5" t="s">
        <v>1370</v>
      </c>
      <c r="K585" s="5" t="s">
        <v>1387</v>
      </c>
    </row>
    <row r="586" spans="2:11" ht="30" hidden="1" x14ac:dyDescent="0.2">
      <c r="B586" s="5">
        <v>580</v>
      </c>
      <c r="C586" s="5" t="s">
        <v>1388</v>
      </c>
      <c r="D586" s="5" t="s">
        <v>1389</v>
      </c>
      <c r="E586" s="5" t="s">
        <v>3</v>
      </c>
      <c r="F586" s="6">
        <v>0</v>
      </c>
      <c r="G586" s="7">
        <v>584250</v>
      </c>
      <c r="H586" s="7">
        <f t="shared" si="10"/>
        <v>0</v>
      </c>
      <c r="I586" s="5" t="s">
        <v>1370</v>
      </c>
      <c r="J586" s="5" t="s">
        <v>1370</v>
      </c>
      <c r="K586" s="9" t="s">
        <v>1390</v>
      </c>
    </row>
    <row r="587" spans="2:11" hidden="1" x14ac:dyDescent="0.2">
      <c r="B587" s="5">
        <v>581</v>
      </c>
      <c r="C587" s="5" t="s">
        <v>1391</v>
      </c>
      <c r="D587" s="5" t="s">
        <v>1392</v>
      </c>
      <c r="E587" s="5" t="s">
        <v>3</v>
      </c>
      <c r="F587" s="6">
        <v>0</v>
      </c>
      <c r="G587" s="7">
        <v>1409170</v>
      </c>
      <c r="H587" s="7">
        <f t="shared" si="10"/>
        <v>0</v>
      </c>
      <c r="I587" s="5" t="s">
        <v>1370</v>
      </c>
      <c r="J587" s="5" t="s">
        <v>1370</v>
      </c>
      <c r="K587" s="5" t="s">
        <v>1393</v>
      </c>
    </row>
    <row r="588" spans="2:11" hidden="1" x14ac:dyDescent="0.2">
      <c r="B588" s="5">
        <v>582</v>
      </c>
      <c r="C588" s="5" t="s">
        <v>1394</v>
      </c>
      <c r="D588" s="5" t="s">
        <v>1395</v>
      </c>
      <c r="E588" s="5" t="s">
        <v>3</v>
      </c>
      <c r="F588" s="6">
        <v>0</v>
      </c>
      <c r="G588" s="7">
        <v>73240</v>
      </c>
      <c r="H588" s="7">
        <f t="shared" si="10"/>
        <v>0</v>
      </c>
      <c r="I588" s="5" t="s">
        <v>1370</v>
      </c>
      <c r="J588" s="5" t="s">
        <v>1370</v>
      </c>
      <c r="K588" s="5" t="s">
        <v>1396</v>
      </c>
    </row>
    <row r="589" spans="2:11" hidden="1" x14ac:dyDescent="0.2">
      <c r="B589" s="5">
        <v>583</v>
      </c>
      <c r="C589" s="5" t="s">
        <v>1397</v>
      </c>
      <c r="D589" s="5" t="s">
        <v>1398</v>
      </c>
      <c r="E589" s="5" t="s">
        <v>3</v>
      </c>
      <c r="F589" s="6">
        <v>0</v>
      </c>
      <c r="G589" s="7">
        <v>104940</v>
      </c>
      <c r="H589" s="7">
        <f t="shared" si="10"/>
        <v>0</v>
      </c>
      <c r="I589" s="5" t="s">
        <v>1370</v>
      </c>
      <c r="J589" s="5" t="s">
        <v>1370</v>
      </c>
      <c r="K589" s="5" t="s">
        <v>1399</v>
      </c>
    </row>
    <row r="590" spans="2:11" hidden="1" x14ac:dyDescent="0.2">
      <c r="B590" s="5">
        <v>584</v>
      </c>
      <c r="C590" s="5" t="s">
        <v>1400</v>
      </c>
      <c r="D590" s="5" t="s">
        <v>1401</v>
      </c>
      <c r="E590" s="5" t="s">
        <v>3</v>
      </c>
      <c r="F590" s="6">
        <v>0</v>
      </c>
      <c r="G590" s="7">
        <v>189360</v>
      </c>
      <c r="H590" s="7">
        <f t="shared" si="10"/>
        <v>0</v>
      </c>
      <c r="I590" s="5" t="s">
        <v>1370</v>
      </c>
      <c r="J590" s="5" t="s">
        <v>1370</v>
      </c>
      <c r="K590" s="5" t="s">
        <v>1402</v>
      </c>
    </row>
    <row r="591" spans="2:11" hidden="1" x14ac:dyDescent="0.2">
      <c r="B591" s="5">
        <v>585</v>
      </c>
      <c r="C591" s="5" t="s">
        <v>1403</v>
      </c>
      <c r="D591" s="5" t="s">
        <v>1404</v>
      </c>
      <c r="E591" s="5" t="s">
        <v>3</v>
      </c>
      <c r="F591" s="6">
        <v>0</v>
      </c>
      <c r="G591" s="7">
        <v>105650</v>
      </c>
      <c r="H591" s="7">
        <f t="shared" si="10"/>
        <v>0</v>
      </c>
      <c r="I591" s="5" t="s">
        <v>1370</v>
      </c>
      <c r="J591" s="5" t="s">
        <v>1370</v>
      </c>
      <c r="K591" s="5" t="s">
        <v>1405</v>
      </c>
    </row>
    <row r="592" spans="2:11" hidden="1" x14ac:dyDescent="0.2">
      <c r="B592" s="5">
        <v>586</v>
      </c>
      <c r="C592" s="5" t="s">
        <v>1406</v>
      </c>
      <c r="D592" s="5" t="s">
        <v>1407</v>
      </c>
      <c r="E592" s="5" t="s">
        <v>3</v>
      </c>
      <c r="F592" s="6">
        <v>0</v>
      </c>
      <c r="G592" s="7">
        <v>201490</v>
      </c>
      <c r="H592" s="7">
        <f t="shared" si="10"/>
        <v>0</v>
      </c>
      <c r="I592" s="5" t="s">
        <v>1370</v>
      </c>
      <c r="J592" s="5" t="s">
        <v>1370</v>
      </c>
      <c r="K592" s="5" t="s">
        <v>1408</v>
      </c>
    </row>
    <row r="593" spans="2:11" hidden="1" x14ac:dyDescent="0.2">
      <c r="B593" s="5">
        <v>587</v>
      </c>
      <c r="C593" s="5" t="s">
        <v>1409</v>
      </c>
      <c r="D593" s="5" t="s">
        <v>1410</v>
      </c>
      <c r="E593" s="5" t="s">
        <v>3</v>
      </c>
      <c r="F593" s="6">
        <v>0</v>
      </c>
      <c r="G593" s="7">
        <v>106410</v>
      </c>
      <c r="H593" s="7">
        <f t="shared" si="10"/>
        <v>0</v>
      </c>
      <c r="I593" s="5" t="s">
        <v>1370</v>
      </c>
      <c r="J593" s="5" t="s">
        <v>1370</v>
      </c>
      <c r="K593" s="5" t="s">
        <v>1411</v>
      </c>
    </row>
    <row r="594" spans="2:11" hidden="1" x14ac:dyDescent="0.2">
      <c r="B594" s="5">
        <v>588</v>
      </c>
      <c r="C594" s="5" t="s">
        <v>1412</v>
      </c>
      <c r="D594" s="5" t="s">
        <v>1413</v>
      </c>
      <c r="E594" s="5" t="s">
        <v>18</v>
      </c>
      <c r="F594" s="6">
        <v>0</v>
      </c>
      <c r="G594" s="7">
        <v>73740</v>
      </c>
      <c r="H594" s="7">
        <f t="shared" si="10"/>
        <v>0</v>
      </c>
      <c r="I594" s="5" t="s">
        <v>1414</v>
      </c>
      <c r="J594" s="5" t="s">
        <v>1414</v>
      </c>
      <c r="K594" s="5" t="s">
        <v>1415</v>
      </c>
    </row>
    <row r="595" spans="2:11" hidden="1" x14ac:dyDescent="0.2">
      <c r="B595" s="5">
        <v>589</v>
      </c>
      <c r="C595" s="5" t="s">
        <v>1416</v>
      </c>
      <c r="D595" s="5" t="s">
        <v>824</v>
      </c>
      <c r="E595" s="5" t="s">
        <v>18</v>
      </c>
      <c r="F595" s="6">
        <v>0</v>
      </c>
      <c r="G595" s="7">
        <v>678700</v>
      </c>
      <c r="H595" s="7">
        <f t="shared" si="10"/>
        <v>0</v>
      </c>
      <c r="I595" s="5" t="s">
        <v>1414</v>
      </c>
      <c r="J595" s="5" t="s">
        <v>1414</v>
      </c>
      <c r="K595" s="5" t="s">
        <v>1417</v>
      </c>
    </row>
    <row r="596" spans="2:11" hidden="1" x14ac:dyDescent="0.2">
      <c r="B596" s="5">
        <v>590</v>
      </c>
      <c r="C596" s="5" t="s">
        <v>1418</v>
      </c>
      <c r="D596" s="5" t="s">
        <v>1419</v>
      </c>
      <c r="E596" s="5" t="s">
        <v>3</v>
      </c>
      <c r="F596" s="6">
        <v>0</v>
      </c>
      <c r="G596" s="7">
        <v>705020</v>
      </c>
      <c r="H596" s="7">
        <f t="shared" si="10"/>
        <v>0</v>
      </c>
      <c r="I596" s="5" t="s">
        <v>1414</v>
      </c>
      <c r="J596" s="5" t="s">
        <v>1414</v>
      </c>
      <c r="K596" s="5" t="s">
        <v>1420</v>
      </c>
    </row>
    <row r="597" spans="2:11" hidden="1" x14ac:dyDescent="0.2">
      <c r="B597" s="5">
        <v>591</v>
      </c>
      <c r="C597" s="5" t="s">
        <v>1421</v>
      </c>
      <c r="D597" s="5" t="s">
        <v>1422</v>
      </c>
      <c r="E597" s="5" t="s">
        <v>3</v>
      </c>
      <c r="F597" s="6">
        <v>0</v>
      </c>
      <c r="G597" s="7">
        <v>462700</v>
      </c>
      <c r="H597" s="7">
        <f t="shared" si="10"/>
        <v>0</v>
      </c>
      <c r="I597" s="5" t="s">
        <v>1414</v>
      </c>
      <c r="J597" s="5" t="s">
        <v>1414</v>
      </c>
      <c r="K597" s="5" t="s">
        <v>1423</v>
      </c>
    </row>
    <row r="598" spans="2:11" x14ac:dyDescent="0.2">
      <c r="B598" s="5">
        <v>593</v>
      </c>
      <c r="C598" s="16" t="s">
        <v>1426</v>
      </c>
      <c r="D598" s="5" t="s">
        <v>832</v>
      </c>
      <c r="E598" s="5" t="s">
        <v>3</v>
      </c>
      <c r="F598" s="6">
        <v>0</v>
      </c>
      <c r="G598" s="7">
        <v>315370</v>
      </c>
      <c r="H598" s="7">
        <f t="shared" si="10"/>
        <v>0</v>
      </c>
      <c r="I598" s="5" t="s">
        <v>1414</v>
      </c>
      <c r="J598" s="5" t="s">
        <v>1414</v>
      </c>
      <c r="K598" s="5" t="s">
        <v>1425</v>
      </c>
    </row>
    <row r="599" spans="2:11" x14ac:dyDescent="0.2">
      <c r="B599" s="5">
        <v>596</v>
      </c>
      <c r="C599" s="16" t="s">
        <v>1432</v>
      </c>
      <c r="D599" s="5" t="s">
        <v>1433</v>
      </c>
      <c r="E599" s="5" t="s">
        <v>3</v>
      </c>
      <c r="F599" s="6">
        <f>25*2*3</f>
        <v>150</v>
      </c>
      <c r="G599" s="7">
        <v>25000</v>
      </c>
      <c r="H599" s="7">
        <f t="shared" si="10"/>
        <v>3750000</v>
      </c>
      <c r="I599" s="5" t="s">
        <v>343</v>
      </c>
      <c r="J599" s="5" t="s">
        <v>343</v>
      </c>
      <c r="K599" s="5" t="s">
        <v>1434</v>
      </c>
    </row>
    <row r="600" spans="2:11" hidden="1" x14ac:dyDescent="0.2">
      <c r="B600" s="5">
        <v>594</v>
      </c>
      <c r="C600" s="5" t="s">
        <v>1427</v>
      </c>
      <c r="D600" s="5" t="s">
        <v>1428</v>
      </c>
      <c r="E600" s="5" t="s">
        <v>18</v>
      </c>
      <c r="F600" s="6">
        <v>0</v>
      </c>
      <c r="G600" s="7">
        <v>91360</v>
      </c>
      <c r="H600" s="7">
        <f t="shared" si="10"/>
        <v>0</v>
      </c>
      <c r="I600" s="5" t="s">
        <v>1414</v>
      </c>
      <c r="J600" s="5" t="s">
        <v>1414</v>
      </c>
      <c r="K600" s="5" t="s">
        <v>1324</v>
      </c>
    </row>
    <row r="601" spans="2:11" hidden="1" x14ac:dyDescent="0.2">
      <c r="B601" s="5">
        <v>595</v>
      </c>
      <c r="C601" s="5" t="s">
        <v>1429</v>
      </c>
      <c r="D601" s="5" t="s">
        <v>1430</v>
      </c>
      <c r="E601" s="5" t="s">
        <v>18</v>
      </c>
      <c r="F601" s="6">
        <v>0</v>
      </c>
      <c r="G601" s="7">
        <v>63150</v>
      </c>
      <c r="H601" s="7">
        <f t="shared" si="10"/>
        <v>0</v>
      </c>
      <c r="I601" s="5" t="s">
        <v>1414</v>
      </c>
      <c r="J601" s="5" t="s">
        <v>1414</v>
      </c>
      <c r="K601" s="5" t="s">
        <v>1431</v>
      </c>
    </row>
    <row r="602" spans="2:11" x14ac:dyDescent="0.2">
      <c r="B602" s="5">
        <v>272</v>
      </c>
      <c r="C602" s="5" t="s">
        <v>698</v>
      </c>
      <c r="D602" s="5" t="s">
        <v>699</v>
      </c>
      <c r="E602" s="5" t="s">
        <v>3</v>
      </c>
      <c r="F602" s="6"/>
      <c r="G602" s="7">
        <v>3936430</v>
      </c>
      <c r="H602" s="7">
        <f t="shared" si="10"/>
        <v>0</v>
      </c>
      <c r="I602" s="5" t="s">
        <v>666</v>
      </c>
      <c r="J602" s="5" t="s">
        <v>700</v>
      </c>
      <c r="K602" s="5"/>
    </row>
    <row r="603" spans="2:11" hidden="1" x14ac:dyDescent="0.2">
      <c r="B603" s="5">
        <v>597</v>
      </c>
      <c r="C603" s="5" t="s">
        <v>1435</v>
      </c>
      <c r="D603" s="5" t="s">
        <v>1436</v>
      </c>
      <c r="E603" s="5" t="s">
        <v>3</v>
      </c>
      <c r="F603" s="6">
        <v>0</v>
      </c>
      <c r="G603" s="7">
        <v>425000</v>
      </c>
      <c r="H603" s="7">
        <f t="shared" ref="H603" si="11">IF(F603&lt;&gt;"",G603*F603,0)</f>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79950497</v>
      </c>
    </row>
    <row r="643" spans="4:8" x14ac:dyDescent="0.2">
      <c r="D643" s="17" t="s">
        <v>1527</v>
      </c>
      <c r="E643" s="17" t="s">
        <v>1524</v>
      </c>
      <c r="F643" s="17">
        <v>2</v>
      </c>
      <c r="G643" s="20">
        <f>H641*3%</f>
        <v>2398514.9099999997</v>
      </c>
      <c r="H643" s="20">
        <f>G643*F643</f>
        <v>4797029.8199999994</v>
      </c>
    </row>
    <row r="645" spans="4:8" ht="16" x14ac:dyDescent="0.2">
      <c r="H645" s="19">
        <f>H641+H643</f>
        <v>84747526.819999993</v>
      </c>
    </row>
  </sheetData>
  <autoFilter ref="B4:K640" xr:uid="{682210B5-0C58-44BD-BC09-6B633F97D442}">
    <filterColumn colId="1">
      <colorFilter dxfId="22"/>
    </filterColumn>
    <sortState xmlns:xlrd2="http://schemas.microsoft.com/office/spreadsheetml/2017/richdata2" ref="B9:K602">
      <sortCondition sortBy="cellColor" ref="C4:C640" dxfId="23"/>
    </sortState>
  </autoFilter>
  <mergeCells count="2">
    <mergeCell ref="E2:F2"/>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DB03-7EF6-4E18-B8AF-D18AA78A4084}">
  <sheetPr filterMode="1">
    <tabColor theme="5" tint="-0.249977111117893"/>
  </sheetPr>
  <dimension ref="B2:R645"/>
  <sheetViews>
    <sheetView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RESUMEN!C6</f>
        <v>Ruinas B55 Ruta</v>
      </c>
      <c r="E2" s="113" t="str">
        <f>RESUMEN!F6</f>
        <v>ANTOFAGASTA</v>
      </c>
      <c r="F2" s="113"/>
      <c r="G2" s="113" t="str">
        <f>RESUMEN!D6</f>
        <v>CV48</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8"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ref="H9:H72" si="1">IF(F9&lt;&gt;"",G9*F9,0)</f>
        <v>0</v>
      </c>
      <c r="I9" s="5" t="s">
        <v>13</v>
      </c>
      <c r="J9" s="5" t="s">
        <v>14</v>
      </c>
      <c r="K9" s="5"/>
    </row>
    <row r="10" spans="2:11" x14ac:dyDescent="0.2">
      <c r="B10" s="5">
        <v>6</v>
      </c>
      <c r="C10" s="16" t="s">
        <v>28</v>
      </c>
      <c r="D10" s="5" t="s">
        <v>29</v>
      </c>
      <c r="E10" s="5" t="s">
        <v>18</v>
      </c>
      <c r="F10" s="6">
        <v>0</v>
      </c>
      <c r="G10" s="7">
        <v>21590</v>
      </c>
      <c r="H10" s="7">
        <f t="shared" si="1"/>
        <v>0</v>
      </c>
      <c r="I10" s="5" t="s">
        <v>13</v>
      </c>
      <c r="J10" s="5" t="s">
        <v>14</v>
      </c>
      <c r="K10" s="5"/>
    </row>
    <row r="11" spans="2:11" x14ac:dyDescent="0.2">
      <c r="B11" s="5">
        <v>7</v>
      </c>
      <c r="C11" s="16" t="s">
        <v>30</v>
      </c>
      <c r="D11" s="5" t="s">
        <v>31</v>
      </c>
      <c r="E11" s="5" t="s">
        <v>18</v>
      </c>
      <c r="F11" s="6"/>
      <c r="G11" s="7">
        <v>24650</v>
      </c>
      <c r="H11" s="7">
        <f t="shared" si="1"/>
        <v>0</v>
      </c>
      <c r="I11" s="5" t="s">
        <v>13</v>
      </c>
      <c r="J11" s="5" t="s">
        <v>14</v>
      </c>
      <c r="K11" s="5"/>
    </row>
    <row r="12" spans="2:11" x14ac:dyDescent="0.2">
      <c r="B12" s="5">
        <v>8</v>
      </c>
      <c r="C12" s="16" t="s">
        <v>32</v>
      </c>
      <c r="D12" s="5" t="s">
        <v>33</v>
      </c>
      <c r="E12" s="5" t="s">
        <v>18</v>
      </c>
      <c r="F12" s="6">
        <v>0</v>
      </c>
      <c r="G12" s="7">
        <v>27570</v>
      </c>
      <c r="H12" s="7">
        <f t="shared" si="1"/>
        <v>0</v>
      </c>
      <c r="I12" s="5" t="s">
        <v>13</v>
      </c>
      <c r="J12" s="5" t="s">
        <v>14</v>
      </c>
      <c r="K12" s="5"/>
    </row>
    <row r="13" spans="2:11" x14ac:dyDescent="0.2">
      <c r="B13" s="5">
        <v>9</v>
      </c>
      <c r="C13" s="16" t="s">
        <v>34</v>
      </c>
      <c r="D13" s="5" t="s">
        <v>35</v>
      </c>
      <c r="E13" s="5" t="s">
        <v>18</v>
      </c>
      <c r="F13" s="6">
        <v>0</v>
      </c>
      <c r="G13" s="7">
        <v>30410</v>
      </c>
      <c r="H13" s="7">
        <f t="shared" si="1"/>
        <v>0</v>
      </c>
      <c r="I13" s="5" t="s">
        <v>13</v>
      </c>
      <c r="J13" s="5" t="s">
        <v>14</v>
      </c>
      <c r="K13" s="5"/>
    </row>
    <row r="14" spans="2:11" x14ac:dyDescent="0.2">
      <c r="B14" s="5">
        <v>10</v>
      </c>
      <c r="C14" s="16" t="s">
        <v>36</v>
      </c>
      <c r="D14" s="5" t="s">
        <v>37</v>
      </c>
      <c r="E14" s="5" t="s">
        <v>18</v>
      </c>
      <c r="F14" s="6">
        <v>0</v>
      </c>
      <c r="G14" s="7">
        <v>11400</v>
      </c>
      <c r="H14" s="7">
        <f t="shared" si="1"/>
        <v>0</v>
      </c>
      <c r="I14" s="5" t="s">
        <v>13</v>
      </c>
      <c r="J14" s="5" t="s">
        <v>14</v>
      </c>
      <c r="K14" s="5"/>
    </row>
    <row r="15" spans="2:11" x14ac:dyDescent="0.2">
      <c r="B15" s="5">
        <v>11</v>
      </c>
      <c r="C15" s="16" t="s">
        <v>38</v>
      </c>
      <c r="D15" s="5" t="s">
        <v>39</v>
      </c>
      <c r="E15" s="5" t="s">
        <v>18</v>
      </c>
      <c r="F15" s="6">
        <v>0</v>
      </c>
      <c r="G15" s="7">
        <v>13820</v>
      </c>
      <c r="H15" s="7">
        <f t="shared" si="1"/>
        <v>0</v>
      </c>
      <c r="I15" s="5" t="s">
        <v>13</v>
      </c>
      <c r="J15" s="5" t="s">
        <v>14</v>
      </c>
      <c r="K15" s="5"/>
    </row>
    <row r="16" spans="2:11" x14ac:dyDescent="0.2">
      <c r="B16" s="5">
        <v>12</v>
      </c>
      <c r="C16" s="16" t="s">
        <v>40</v>
      </c>
      <c r="D16" s="5" t="s">
        <v>41</v>
      </c>
      <c r="E16" s="5" t="s">
        <v>18</v>
      </c>
      <c r="F16" s="6">
        <v>0</v>
      </c>
      <c r="G16" s="7">
        <v>16580</v>
      </c>
      <c r="H16" s="7">
        <f t="shared" si="1"/>
        <v>0</v>
      </c>
      <c r="I16" s="5" t="s">
        <v>13</v>
      </c>
      <c r="J16" s="5" t="s">
        <v>14</v>
      </c>
      <c r="K16" s="5"/>
    </row>
    <row r="17" spans="2:11" x14ac:dyDescent="0.2">
      <c r="B17" s="5">
        <v>13</v>
      </c>
      <c r="C17" s="16" t="s">
        <v>42</v>
      </c>
      <c r="D17" s="5" t="s">
        <v>43</v>
      </c>
      <c r="E17" s="5" t="s">
        <v>18</v>
      </c>
      <c r="F17" s="6">
        <v>0</v>
      </c>
      <c r="G17" s="7">
        <v>18540</v>
      </c>
      <c r="H17" s="7">
        <f t="shared" si="1"/>
        <v>0</v>
      </c>
      <c r="I17" s="5" t="s">
        <v>13</v>
      </c>
      <c r="J17" s="5" t="s">
        <v>14</v>
      </c>
      <c r="K17" s="5"/>
    </row>
    <row r="18" spans="2:11" x14ac:dyDescent="0.2">
      <c r="B18" s="5">
        <v>14</v>
      </c>
      <c r="C18" s="16" t="s">
        <v>44</v>
      </c>
      <c r="D18" s="5" t="s">
        <v>45</v>
      </c>
      <c r="E18" s="5" t="s">
        <v>18</v>
      </c>
      <c r="F18" s="6">
        <v>0</v>
      </c>
      <c r="G18" s="7">
        <v>20830</v>
      </c>
      <c r="H18" s="7">
        <f t="shared" si="1"/>
        <v>0</v>
      </c>
      <c r="I18" s="5" t="s">
        <v>13</v>
      </c>
      <c r="J18" s="5" t="s">
        <v>14</v>
      </c>
      <c r="K18" s="5"/>
    </row>
    <row r="19" spans="2:11" x14ac:dyDescent="0.2">
      <c r="B19" s="5">
        <v>15</v>
      </c>
      <c r="C19" s="16" t="s">
        <v>46</v>
      </c>
      <c r="D19" s="5" t="s">
        <v>47</v>
      </c>
      <c r="E19" s="5" t="s">
        <v>18</v>
      </c>
      <c r="F19" s="6">
        <v>0</v>
      </c>
      <c r="G19" s="7">
        <v>22020</v>
      </c>
      <c r="H19" s="7">
        <f t="shared" si="1"/>
        <v>0</v>
      </c>
      <c r="I19" s="5" t="s">
        <v>13</v>
      </c>
      <c r="J19" s="5" t="s">
        <v>14</v>
      </c>
      <c r="K19" s="5"/>
    </row>
    <row r="20" spans="2:11" x14ac:dyDescent="0.2">
      <c r="B20" s="5">
        <v>16</v>
      </c>
      <c r="C20" s="16" t="s">
        <v>48</v>
      </c>
      <c r="D20" s="5" t="s">
        <v>49</v>
      </c>
      <c r="E20" s="5" t="s">
        <v>18</v>
      </c>
      <c r="F20" s="6">
        <v>0</v>
      </c>
      <c r="G20" s="7">
        <v>10340</v>
      </c>
      <c r="H20" s="7">
        <f t="shared" si="1"/>
        <v>0</v>
      </c>
      <c r="I20" s="5" t="s">
        <v>13</v>
      </c>
      <c r="J20" s="5" t="s">
        <v>14</v>
      </c>
      <c r="K20" s="5"/>
    </row>
    <row r="21" spans="2:11" x14ac:dyDescent="0.2">
      <c r="B21" s="5">
        <v>17</v>
      </c>
      <c r="C21" s="16" t="s">
        <v>50</v>
      </c>
      <c r="D21" s="5" t="s">
        <v>51</v>
      </c>
      <c r="E21" s="5" t="s">
        <v>18</v>
      </c>
      <c r="F21" s="6">
        <v>0</v>
      </c>
      <c r="G21" s="7">
        <v>12080</v>
      </c>
      <c r="H21" s="7">
        <f t="shared" si="1"/>
        <v>0</v>
      </c>
      <c r="I21" s="5" t="s">
        <v>13</v>
      </c>
      <c r="J21" s="5" t="s">
        <v>14</v>
      </c>
      <c r="K21" s="5"/>
    </row>
    <row r="22" spans="2:11" x14ac:dyDescent="0.2">
      <c r="B22" s="5">
        <v>18</v>
      </c>
      <c r="C22" s="16" t="s">
        <v>52</v>
      </c>
      <c r="D22" s="5" t="s">
        <v>53</v>
      </c>
      <c r="E22" s="5" t="s">
        <v>18</v>
      </c>
      <c r="F22" s="6">
        <v>0</v>
      </c>
      <c r="G22" s="7">
        <v>14030</v>
      </c>
      <c r="H22" s="7">
        <f t="shared" si="1"/>
        <v>0</v>
      </c>
      <c r="I22" s="5" t="s">
        <v>13</v>
      </c>
      <c r="J22" s="5" t="s">
        <v>14</v>
      </c>
      <c r="K22" s="5"/>
    </row>
    <row r="23" spans="2:11" x14ac:dyDescent="0.2">
      <c r="B23" s="5">
        <v>19</v>
      </c>
      <c r="C23" s="16" t="s">
        <v>54</v>
      </c>
      <c r="D23" s="5" t="s">
        <v>55</v>
      </c>
      <c r="E23" s="5" t="s">
        <v>18</v>
      </c>
      <c r="F23" s="6">
        <v>0</v>
      </c>
      <c r="G23" s="7">
        <v>16020</v>
      </c>
      <c r="H23" s="7">
        <f t="shared" si="1"/>
        <v>0</v>
      </c>
      <c r="I23" s="5" t="s">
        <v>13</v>
      </c>
      <c r="J23" s="5" t="s">
        <v>14</v>
      </c>
      <c r="K23" s="5"/>
    </row>
    <row r="24" spans="2:11" x14ac:dyDescent="0.2">
      <c r="B24" s="5">
        <v>20</v>
      </c>
      <c r="C24" s="16" t="s">
        <v>56</v>
      </c>
      <c r="D24" s="5" t="s">
        <v>57</v>
      </c>
      <c r="E24" s="5" t="s">
        <v>18</v>
      </c>
      <c r="F24" s="6">
        <v>0</v>
      </c>
      <c r="G24" s="7">
        <v>17920</v>
      </c>
      <c r="H24" s="7">
        <f t="shared" si="1"/>
        <v>0</v>
      </c>
      <c r="I24" s="5" t="s">
        <v>13</v>
      </c>
      <c r="J24" s="5" t="s">
        <v>14</v>
      </c>
      <c r="K24" s="5"/>
    </row>
    <row r="25" spans="2:11" x14ac:dyDescent="0.2">
      <c r="B25" s="5">
        <v>21</v>
      </c>
      <c r="C25" s="16" t="s">
        <v>58</v>
      </c>
      <c r="D25" s="5" t="s">
        <v>59</v>
      </c>
      <c r="E25" s="5" t="s">
        <v>18</v>
      </c>
      <c r="F25" s="6">
        <v>0</v>
      </c>
      <c r="G25" s="7">
        <v>19760</v>
      </c>
      <c r="H25" s="7">
        <f t="shared" si="1"/>
        <v>0</v>
      </c>
      <c r="I25" s="5" t="s">
        <v>13</v>
      </c>
      <c r="J25" s="5" t="s">
        <v>14</v>
      </c>
      <c r="K25" s="5"/>
    </row>
    <row r="26" spans="2:11" x14ac:dyDescent="0.2">
      <c r="B26" s="5">
        <v>22</v>
      </c>
      <c r="C26" s="16" t="s">
        <v>60</v>
      </c>
      <c r="D26" s="5" t="s">
        <v>61</v>
      </c>
      <c r="E26" s="5" t="s">
        <v>18</v>
      </c>
      <c r="F26" s="6">
        <v>0</v>
      </c>
      <c r="G26" s="7">
        <v>7410</v>
      </c>
      <c r="H26" s="7">
        <f t="shared" si="1"/>
        <v>0</v>
      </c>
      <c r="I26" s="5" t="s">
        <v>13</v>
      </c>
      <c r="J26" s="5" t="s">
        <v>14</v>
      </c>
      <c r="K26" s="5"/>
    </row>
    <row r="27" spans="2:11" x14ac:dyDescent="0.2">
      <c r="B27" s="5">
        <v>23</v>
      </c>
      <c r="C27" s="16" t="s">
        <v>62</v>
      </c>
      <c r="D27" s="5" t="s">
        <v>63</v>
      </c>
      <c r="E27" s="5" t="s">
        <v>18</v>
      </c>
      <c r="F27" s="6">
        <v>0</v>
      </c>
      <c r="G27" s="7">
        <v>8980</v>
      </c>
      <c r="H27" s="7">
        <f t="shared" si="1"/>
        <v>0</v>
      </c>
      <c r="I27" s="5" t="s">
        <v>13</v>
      </c>
      <c r="J27" s="5" t="s">
        <v>14</v>
      </c>
      <c r="K27" s="5"/>
    </row>
    <row r="28" spans="2:11" x14ac:dyDescent="0.2">
      <c r="B28" s="5">
        <v>24</v>
      </c>
      <c r="C28" s="16" t="s">
        <v>64</v>
      </c>
      <c r="D28" s="5" t="s">
        <v>65</v>
      </c>
      <c r="E28" s="5" t="s">
        <v>18</v>
      </c>
      <c r="F28" s="6">
        <v>0</v>
      </c>
      <c r="G28" s="7">
        <v>10780</v>
      </c>
      <c r="H28" s="7">
        <f t="shared" si="1"/>
        <v>0</v>
      </c>
      <c r="I28" s="5" t="s">
        <v>13</v>
      </c>
      <c r="J28" s="5" t="s">
        <v>14</v>
      </c>
      <c r="K28" s="5"/>
    </row>
    <row r="29" spans="2:11" x14ac:dyDescent="0.2">
      <c r="B29" s="5">
        <v>25</v>
      </c>
      <c r="C29" s="16" t="s">
        <v>66</v>
      </c>
      <c r="D29" s="5" t="s">
        <v>67</v>
      </c>
      <c r="E29" s="5" t="s">
        <v>18</v>
      </c>
      <c r="F29" s="6">
        <v>0</v>
      </c>
      <c r="G29" s="7">
        <v>12050</v>
      </c>
      <c r="H29" s="7">
        <f t="shared" si="1"/>
        <v>0</v>
      </c>
      <c r="I29" s="5" t="s">
        <v>13</v>
      </c>
      <c r="J29" s="5" t="s">
        <v>14</v>
      </c>
      <c r="K29" s="5"/>
    </row>
    <row r="30" spans="2:11" x14ac:dyDescent="0.2">
      <c r="B30" s="5">
        <v>26</v>
      </c>
      <c r="C30" s="16" t="s">
        <v>68</v>
      </c>
      <c r="D30" s="5" t="s">
        <v>69</v>
      </c>
      <c r="E30" s="5" t="s">
        <v>18</v>
      </c>
      <c r="F30" s="6">
        <v>313</v>
      </c>
      <c r="G30" s="7">
        <v>13540</v>
      </c>
      <c r="H30" s="7">
        <f t="shared" si="1"/>
        <v>4238020</v>
      </c>
      <c r="I30" s="5" t="s">
        <v>13</v>
      </c>
      <c r="J30" s="5" t="s">
        <v>14</v>
      </c>
      <c r="K30" s="5"/>
    </row>
    <row r="31" spans="2:11" x14ac:dyDescent="0.2">
      <c r="B31" s="5">
        <v>27</v>
      </c>
      <c r="C31" s="16" t="s">
        <v>70</v>
      </c>
      <c r="D31" s="5" t="s">
        <v>71</v>
      </c>
      <c r="E31" s="5" t="s">
        <v>18</v>
      </c>
      <c r="F31" s="6">
        <v>0</v>
      </c>
      <c r="G31" s="7">
        <v>14310</v>
      </c>
      <c r="H31" s="7">
        <f t="shared" si="1"/>
        <v>0</v>
      </c>
      <c r="I31" s="5" t="s">
        <v>13</v>
      </c>
      <c r="J31" s="5" t="s">
        <v>14</v>
      </c>
      <c r="K31" s="5"/>
    </row>
    <row r="32" spans="2:11" hidden="1" x14ac:dyDescent="0.2">
      <c r="B32" s="5">
        <v>28</v>
      </c>
      <c r="C32" s="5" t="s">
        <v>72</v>
      </c>
      <c r="D32" s="5" t="s">
        <v>73</v>
      </c>
      <c r="E32" s="5" t="s">
        <v>74</v>
      </c>
      <c r="F32" s="6">
        <v>0</v>
      </c>
      <c r="G32" s="7">
        <v>10310</v>
      </c>
      <c r="H32" s="7">
        <f t="shared" si="1"/>
        <v>0</v>
      </c>
      <c r="I32" s="5" t="s">
        <v>13</v>
      </c>
      <c r="J32" s="5" t="s">
        <v>75</v>
      </c>
      <c r="K32" s="5" t="s">
        <v>76</v>
      </c>
    </row>
    <row r="33" spans="2:11" hidden="1" x14ac:dyDescent="0.2">
      <c r="B33" s="5">
        <v>29</v>
      </c>
      <c r="C33" s="5" t="s">
        <v>77</v>
      </c>
      <c r="D33" s="5" t="s">
        <v>78</v>
      </c>
      <c r="E33" s="5" t="s">
        <v>74</v>
      </c>
      <c r="F33" s="6">
        <v>0</v>
      </c>
      <c r="G33" s="7">
        <v>10890</v>
      </c>
      <c r="H33" s="7">
        <f t="shared" si="1"/>
        <v>0</v>
      </c>
      <c r="I33" s="5" t="s">
        <v>13</v>
      </c>
      <c r="J33" s="5" t="s">
        <v>75</v>
      </c>
      <c r="K33" s="5" t="s">
        <v>79</v>
      </c>
    </row>
    <row r="34" spans="2:11" hidden="1" x14ac:dyDescent="0.2">
      <c r="B34" s="5">
        <v>30</v>
      </c>
      <c r="C34" s="5" t="s">
        <v>80</v>
      </c>
      <c r="D34" s="5" t="s">
        <v>81</v>
      </c>
      <c r="E34" s="5" t="s">
        <v>22</v>
      </c>
      <c r="F34" s="6">
        <v>0</v>
      </c>
      <c r="G34" s="7">
        <v>27820</v>
      </c>
      <c r="H34" s="7">
        <f t="shared" si="1"/>
        <v>0</v>
      </c>
      <c r="I34" s="5" t="s">
        <v>13</v>
      </c>
      <c r="J34" s="5" t="s">
        <v>82</v>
      </c>
      <c r="K34" s="5" t="s">
        <v>83</v>
      </c>
    </row>
    <row r="35" spans="2:11" hidden="1" x14ac:dyDescent="0.2">
      <c r="B35" s="5">
        <v>31</v>
      </c>
      <c r="C35" s="5" t="s">
        <v>84</v>
      </c>
      <c r="D35" s="5" t="s">
        <v>85</v>
      </c>
      <c r="E35" s="5" t="s">
        <v>22</v>
      </c>
      <c r="F35" s="6">
        <v>0</v>
      </c>
      <c r="G35" s="7">
        <v>17320</v>
      </c>
      <c r="H35" s="7">
        <f t="shared" si="1"/>
        <v>0</v>
      </c>
      <c r="I35" s="5" t="s">
        <v>13</v>
      </c>
      <c r="J35" s="5" t="s">
        <v>82</v>
      </c>
      <c r="K35" s="5" t="s">
        <v>86</v>
      </c>
    </row>
    <row r="36" spans="2:11" hidden="1" x14ac:dyDescent="0.2">
      <c r="B36" s="5">
        <v>32</v>
      </c>
      <c r="C36" s="5" t="s">
        <v>87</v>
      </c>
      <c r="D36" s="5" t="s">
        <v>88</v>
      </c>
      <c r="E36" s="5" t="s">
        <v>12</v>
      </c>
      <c r="F36" s="6">
        <v>0</v>
      </c>
      <c r="G36" s="7">
        <v>88680</v>
      </c>
      <c r="H36" s="7">
        <f t="shared" si="1"/>
        <v>0</v>
      </c>
      <c r="I36" s="5" t="s">
        <v>13</v>
      </c>
      <c r="J36" s="5" t="s">
        <v>82</v>
      </c>
      <c r="K36" s="5" t="s">
        <v>89</v>
      </c>
    </row>
    <row r="37" spans="2:11" hidden="1" x14ac:dyDescent="0.2">
      <c r="B37" s="5">
        <v>33</v>
      </c>
      <c r="C37" s="5" t="s">
        <v>90</v>
      </c>
      <c r="D37" s="5" t="s">
        <v>91</v>
      </c>
      <c r="E37" s="5" t="s">
        <v>12</v>
      </c>
      <c r="F37" s="6">
        <v>0</v>
      </c>
      <c r="G37" s="7">
        <v>4730</v>
      </c>
      <c r="H37" s="7">
        <f t="shared" si="1"/>
        <v>0</v>
      </c>
      <c r="I37" s="5" t="s">
        <v>13</v>
      </c>
      <c r="J37" s="5" t="s">
        <v>82</v>
      </c>
      <c r="K37" s="5" t="s">
        <v>92</v>
      </c>
    </row>
    <row r="38" spans="2:11" hidden="1" x14ac:dyDescent="0.2">
      <c r="B38" s="5">
        <v>34</v>
      </c>
      <c r="C38" s="5" t="s">
        <v>93</v>
      </c>
      <c r="D38" s="5" t="s">
        <v>94</v>
      </c>
      <c r="E38" s="5" t="s">
        <v>22</v>
      </c>
      <c r="F38" s="6">
        <v>0</v>
      </c>
      <c r="G38" s="7">
        <v>12010</v>
      </c>
      <c r="H38" s="7">
        <f t="shared" si="1"/>
        <v>0</v>
      </c>
      <c r="I38" s="5" t="s">
        <v>13</v>
      </c>
      <c r="J38" s="5" t="s">
        <v>82</v>
      </c>
      <c r="K38" s="5" t="s">
        <v>92</v>
      </c>
    </row>
    <row r="39" spans="2:11" hidden="1" x14ac:dyDescent="0.2">
      <c r="B39" s="5">
        <v>35</v>
      </c>
      <c r="C39" s="5" t="s">
        <v>95</v>
      </c>
      <c r="D39" s="5" t="s">
        <v>96</v>
      </c>
      <c r="E39" s="5" t="s">
        <v>12</v>
      </c>
      <c r="F39" s="6">
        <v>0</v>
      </c>
      <c r="G39" s="7">
        <v>5820</v>
      </c>
      <c r="H39" s="7">
        <f t="shared" si="1"/>
        <v>0</v>
      </c>
      <c r="I39" s="5" t="s">
        <v>13</v>
      </c>
      <c r="J39" s="5" t="s">
        <v>82</v>
      </c>
      <c r="K39" s="5" t="s">
        <v>97</v>
      </c>
    </row>
    <row r="40" spans="2:11" hidden="1" x14ac:dyDescent="0.2">
      <c r="B40" s="5">
        <v>36</v>
      </c>
      <c r="C40" s="5" t="s">
        <v>98</v>
      </c>
      <c r="D40" s="5" t="s">
        <v>99</v>
      </c>
      <c r="E40" s="5" t="s">
        <v>12</v>
      </c>
      <c r="F40" s="6">
        <v>0</v>
      </c>
      <c r="G40" s="7">
        <v>35070</v>
      </c>
      <c r="H40" s="7">
        <f t="shared" si="1"/>
        <v>0</v>
      </c>
      <c r="I40" s="5" t="s">
        <v>13</v>
      </c>
      <c r="J40" s="5" t="s">
        <v>82</v>
      </c>
      <c r="K40" s="5" t="s">
        <v>100</v>
      </c>
    </row>
    <row r="41" spans="2:11" hidden="1" x14ac:dyDescent="0.2">
      <c r="B41" s="5">
        <v>37</v>
      </c>
      <c r="C41" s="5" t="s">
        <v>101</v>
      </c>
      <c r="D41" s="5" t="s">
        <v>102</v>
      </c>
      <c r="E41" s="5" t="s">
        <v>3</v>
      </c>
      <c r="F41" s="6">
        <v>0</v>
      </c>
      <c r="G41" s="7">
        <v>152790</v>
      </c>
      <c r="H41" s="7">
        <f t="shared" si="1"/>
        <v>0</v>
      </c>
      <c r="I41" s="5" t="s">
        <v>13</v>
      </c>
      <c r="J41" s="5" t="s">
        <v>82</v>
      </c>
      <c r="K41" s="5" t="s">
        <v>103</v>
      </c>
    </row>
    <row r="42" spans="2:11" hidden="1" x14ac:dyDescent="0.2">
      <c r="B42" s="5">
        <v>38</v>
      </c>
      <c r="C42" s="5" t="s">
        <v>104</v>
      </c>
      <c r="D42" s="5" t="s">
        <v>105</v>
      </c>
      <c r="E42" s="5" t="s">
        <v>18</v>
      </c>
      <c r="F42" s="6">
        <v>0</v>
      </c>
      <c r="G42" s="7">
        <v>23450</v>
      </c>
      <c r="H42" s="7">
        <f t="shared" si="1"/>
        <v>0</v>
      </c>
      <c r="I42" s="5" t="s">
        <v>13</v>
      </c>
      <c r="J42" s="5" t="s">
        <v>82</v>
      </c>
      <c r="K42" s="5" t="s">
        <v>106</v>
      </c>
    </row>
    <row r="43" spans="2:11" hidden="1" x14ac:dyDescent="0.2">
      <c r="B43" s="5">
        <v>39</v>
      </c>
      <c r="C43" s="5" t="s">
        <v>107</v>
      </c>
      <c r="D43" s="5" t="s">
        <v>108</v>
      </c>
      <c r="E43" s="5" t="s">
        <v>3</v>
      </c>
      <c r="F43" s="6">
        <v>0</v>
      </c>
      <c r="G43" s="7">
        <v>4136460</v>
      </c>
      <c r="H43" s="7">
        <f t="shared" si="1"/>
        <v>0</v>
      </c>
      <c r="I43" s="5" t="s">
        <v>13</v>
      </c>
      <c r="J43" s="5" t="s">
        <v>109</v>
      </c>
      <c r="K43" s="5" t="s">
        <v>110</v>
      </c>
    </row>
    <row r="44" spans="2:11" hidden="1" x14ac:dyDescent="0.2">
      <c r="B44" s="5">
        <v>40</v>
      </c>
      <c r="C44" s="5" t="s">
        <v>111</v>
      </c>
      <c r="D44" s="5" t="s">
        <v>112</v>
      </c>
      <c r="E44" s="5" t="s">
        <v>3</v>
      </c>
      <c r="F44" s="6">
        <v>0</v>
      </c>
      <c r="G44" s="7">
        <v>3897450</v>
      </c>
      <c r="H44" s="7">
        <f t="shared" si="1"/>
        <v>0</v>
      </c>
      <c r="I44" s="5" t="s">
        <v>13</v>
      </c>
      <c r="J44" s="5" t="s">
        <v>109</v>
      </c>
      <c r="K44" s="5" t="s">
        <v>110</v>
      </c>
    </row>
    <row r="45" spans="2:11" hidden="1" x14ac:dyDescent="0.2">
      <c r="B45" s="5">
        <v>41</v>
      </c>
      <c r="C45" s="5" t="s">
        <v>113</v>
      </c>
      <c r="D45" s="5" t="s">
        <v>114</v>
      </c>
      <c r="E45" s="5" t="s">
        <v>3</v>
      </c>
      <c r="F45" s="6">
        <v>0</v>
      </c>
      <c r="G45" s="7">
        <v>3162440</v>
      </c>
      <c r="H45" s="7">
        <f t="shared" si="1"/>
        <v>0</v>
      </c>
      <c r="I45" s="5" t="s">
        <v>13</v>
      </c>
      <c r="J45" s="5" t="s">
        <v>109</v>
      </c>
      <c r="K45" s="5" t="s">
        <v>110</v>
      </c>
    </row>
    <row r="46" spans="2:11" hidden="1" x14ac:dyDescent="0.2">
      <c r="B46" s="5">
        <v>42</v>
      </c>
      <c r="C46" s="5" t="s">
        <v>115</v>
      </c>
      <c r="D46" s="5" t="s">
        <v>116</v>
      </c>
      <c r="E46" s="5" t="s">
        <v>3</v>
      </c>
      <c r="F46" s="6">
        <v>0</v>
      </c>
      <c r="G46" s="7">
        <v>2801470</v>
      </c>
      <c r="H46" s="7">
        <f t="shared" si="1"/>
        <v>0</v>
      </c>
      <c r="I46" s="5" t="s">
        <v>13</v>
      </c>
      <c r="J46" s="5" t="s">
        <v>109</v>
      </c>
      <c r="K46" s="5" t="s">
        <v>110</v>
      </c>
    </row>
    <row r="47" spans="2:11" hidden="1" x14ac:dyDescent="0.2">
      <c r="B47" s="5">
        <v>43</v>
      </c>
      <c r="C47" s="5" t="s">
        <v>117</v>
      </c>
      <c r="D47" s="5" t="s">
        <v>118</v>
      </c>
      <c r="E47" s="5" t="s">
        <v>3</v>
      </c>
      <c r="F47" s="6">
        <v>0</v>
      </c>
      <c r="G47" s="7">
        <v>2510830</v>
      </c>
      <c r="H47" s="7">
        <f t="shared" si="1"/>
        <v>0</v>
      </c>
      <c r="I47" s="5" t="s">
        <v>13</v>
      </c>
      <c r="J47" s="5" t="s">
        <v>109</v>
      </c>
      <c r="K47" s="5" t="s">
        <v>110</v>
      </c>
    </row>
    <row r="48" spans="2:11" hidden="1" x14ac:dyDescent="0.2">
      <c r="B48" s="5">
        <v>44</v>
      </c>
      <c r="C48" s="5" t="s">
        <v>119</v>
      </c>
      <c r="D48" s="5" t="s">
        <v>120</v>
      </c>
      <c r="E48" s="5" t="s">
        <v>3</v>
      </c>
      <c r="F48" s="6">
        <v>0</v>
      </c>
      <c r="G48" s="7">
        <v>2226380</v>
      </c>
      <c r="H48" s="7">
        <f t="shared" si="1"/>
        <v>0</v>
      </c>
      <c r="I48" s="5" t="s">
        <v>13</v>
      </c>
      <c r="J48" s="5" t="s">
        <v>109</v>
      </c>
      <c r="K48" s="5" t="s">
        <v>110</v>
      </c>
    </row>
    <row r="49" spans="2:11" hidden="1" x14ac:dyDescent="0.2">
      <c r="B49" s="5">
        <v>45</v>
      </c>
      <c r="C49" s="5" t="s">
        <v>121</v>
      </c>
      <c r="D49" s="5" t="s">
        <v>122</v>
      </c>
      <c r="E49" s="5" t="s">
        <v>3</v>
      </c>
      <c r="F49" s="6">
        <v>0</v>
      </c>
      <c r="G49" s="7">
        <v>2035000</v>
      </c>
      <c r="H49" s="7">
        <f t="shared" si="1"/>
        <v>0</v>
      </c>
      <c r="I49" s="5" t="s">
        <v>13</v>
      </c>
      <c r="J49" s="5" t="s">
        <v>109</v>
      </c>
      <c r="K49" s="5" t="s">
        <v>110</v>
      </c>
    </row>
    <row r="50" spans="2:11" hidden="1" x14ac:dyDescent="0.2">
      <c r="B50" s="5">
        <v>46</v>
      </c>
      <c r="C50" s="5" t="s">
        <v>123</v>
      </c>
      <c r="D50" s="5" t="s">
        <v>124</v>
      </c>
      <c r="E50" s="5" t="s">
        <v>3</v>
      </c>
      <c r="F50" s="6">
        <v>0</v>
      </c>
      <c r="G50" s="7">
        <v>1729710</v>
      </c>
      <c r="H50" s="7">
        <f t="shared" si="1"/>
        <v>0</v>
      </c>
      <c r="I50" s="5" t="s">
        <v>13</v>
      </c>
      <c r="J50" s="5" t="s">
        <v>109</v>
      </c>
      <c r="K50" s="5" t="s">
        <v>110</v>
      </c>
    </row>
    <row r="51" spans="2:11" hidden="1" x14ac:dyDescent="0.2">
      <c r="B51" s="5">
        <v>47</v>
      </c>
      <c r="C51" s="5" t="s">
        <v>125</v>
      </c>
      <c r="D51" s="5" t="s">
        <v>126</v>
      </c>
      <c r="E51" s="5" t="s">
        <v>3</v>
      </c>
      <c r="F51" s="6">
        <v>0</v>
      </c>
      <c r="G51" s="7">
        <v>1562450</v>
      </c>
      <c r="H51" s="7">
        <f t="shared" si="1"/>
        <v>0</v>
      </c>
      <c r="I51" s="5" t="s">
        <v>13</v>
      </c>
      <c r="J51" s="5" t="s">
        <v>109</v>
      </c>
      <c r="K51" s="5" t="s">
        <v>110</v>
      </c>
    </row>
    <row r="52" spans="2:11" hidden="1" x14ac:dyDescent="0.2">
      <c r="B52" s="5">
        <v>48</v>
      </c>
      <c r="C52" s="5" t="s">
        <v>127</v>
      </c>
      <c r="D52" s="5" t="s">
        <v>128</v>
      </c>
      <c r="E52" s="5" t="s">
        <v>3</v>
      </c>
      <c r="F52" s="6">
        <v>0</v>
      </c>
      <c r="G52" s="7">
        <v>3463880</v>
      </c>
      <c r="H52" s="7">
        <f t="shared" si="1"/>
        <v>0</v>
      </c>
      <c r="I52" s="5" t="s">
        <v>13</v>
      </c>
      <c r="J52" s="5" t="s">
        <v>109</v>
      </c>
      <c r="K52" s="5" t="s">
        <v>110</v>
      </c>
    </row>
    <row r="53" spans="2:11" hidden="1" x14ac:dyDescent="0.2">
      <c r="B53" s="5">
        <v>49</v>
      </c>
      <c r="C53" s="5" t="s">
        <v>129</v>
      </c>
      <c r="D53" s="5" t="s">
        <v>130</v>
      </c>
      <c r="E53" s="5" t="s">
        <v>3</v>
      </c>
      <c r="F53" s="6">
        <v>0</v>
      </c>
      <c r="G53" s="7">
        <v>3182760</v>
      </c>
      <c r="H53" s="7">
        <f t="shared" si="1"/>
        <v>0</v>
      </c>
      <c r="I53" s="5" t="s">
        <v>13</v>
      </c>
      <c r="J53" s="5" t="s">
        <v>109</v>
      </c>
      <c r="K53" s="5" t="s">
        <v>110</v>
      </c>
    </row>
    <row r="54" spans="2:11" hidden="1" x14ac:dyDescent="0.2">
      <c r="B54" s="5">
        <v>50</v>
      </c>
      <c r="C54" s="5" t="s">
        <v>131</v>
      </c>
      <c r="D54" s="5" t="s">
        <v>132</v>
      </c>
      <c r="E54" s="5" t="s">
        <v>3</v>
      </c>
      <c r="F54" s="6">
        <v>0</v>
      </c>
      <c r="G54" s="7">
        <v>2852510</v>
      </c>
      <c r="H54" s="7">
        <f t="shared" si="1"/>
        <v>0</v>
      </c>
      <c r="I54" s="5" t="s">
        <v>13</v>
      </c>
      <c r="J54" s="5" t="s">
        <v>109</v>
      </c>
      <c r="K54" s="5" t="s">
        <v>110</v>
      </c>
    </row>
    <row r="55" spans="2:11" hidden="1" x14ac:dyDescent="0.2">
      <c r="B55" s="5">
        <v>51</v>
      </c>
      <c r="C55" s="5" t="s">
        <v>133</v>
      </c>
      <c r="D55" s="5" t="s">
        <v>134</v>
      </c>
      <c r="E55" s="5" t="s">
        <v>3</v>
      </c>
      <c r="F55" s="6">
        <v>0</v>
      </c>
      <c r="G55" s="7">
        <v>2372940</v>
      </c>
      <c r="H55" s="7">
        <f t="shared" si="1"/>
        <v>0</v>
      </c>
      <c r="I55" s="5" t="s">
        <v>13</v>
      </c>
      <c r="J55" s="5" t="s">
        <v>109</v>
      </c>
      <c r="K55" s="5" t="s">
        <v>110</v>
      </c>
    </row>
    <row r="56" spans="2:11" hidden="1" x14ac:dyDescent="0.2">
      <c r="B56" s="5">
        <v>52</v>
      </c>
      <c r="C56" s="5" t="s">
        <v>135</v>
      </c>
      <c r="D56" s="5" t="s">
        <v>136</v>
      </c>
      <c r="E56" s="5" t="s">
        <v>3</v>
      </c>
      <c r="F56" s="6">
        <v>0</v>
      </c>
      <c r="G56" s="7">
        <v>2080350</v>
      </c>
      <c r="H56" s="7">
        <f t="shared" si="1"/>
        <v>0</v>
      </c>
      <c r="I56" s="5" t="s">
        <v>13</v>
      </c>
      <c r="J56" s="5" t="s">
        <v>109</v>
      </c>
      <c r="K56" s="5" t="s">
        <v>110</v>
      </c>
    </row>
    <row r="57" spans="2:11" hidden="1" x14ac:dyDescent="0.2">
      <c r="B57" s="5">
        <v>53</v>
      </c>
      <c r="C57" s="5" t="s">
        <v>137</v>
      </c>
      <c r="D57" s="5" t="s">
        <v>138</v>
      </c>
      <c r="E57" s="5" t="s">
        <v>3</v>
      </c>
      <c r="F57" s="6">
        <v>0</v>
      </c>
      <c r="G57" s="7">
        <v>1936710</v>
      </c>
      <c r="H57" s="7">
        <f t="shared" si="1"/>
        <v>0</v>
      </c>
      <c r="I57" s="5" t="s">
        <v>13</v>
      </c>
      <c r="J57" s="5" t="s">
        <v>109</v>
      </c>
      <c r="K57" s="5" t="s">
        <v>110</v>
      </c>
    </row>
    <row r="58" spans="2:11" hidden="1" x14ac:dyDescent="0.2">
      <c r="B58" s="5">
        <v>54</v>
      </c>
      <c r="C58" s="5" t="s">
        <v>139</v>
      </c>
      <c r="D58" s="5" t="s">
        <v>140</v>
      </c>
      <c r="E58" s="5" t="s">
        <v>3</v>
      </c>
      <c r="F58" s="6">
        <v>0</v>
      </c>
      <c r="G58" s="7">
        <v>1598810</v>
      </c>
      <c r="H58" s="7">
        <f t="shared" si="1"/>
        <v>0</v>
      </c>
      <c r="I58" s="5" t="s">
        <v>13</v>
      </c>
      <c r="J58" s="5" t="s">
        <v>109</v>
      </c>
      <c r="K58" s="5" t="s">
        <v>110</v>
      </c>
    </row>
    <row r="59" spans="2:11" hidden="1" x14ac:dyDescent="0.2">
      <c r="B59" s="5">
        <v>55</v>
      </c>
      <c r="C59" s="5" t="s">
        <v>141</v>
      </c>
      <c r="D59" s="5" t="s">
        <v>142</v>
      </c>
      <c r="E59" s="5" t="s">
        <v>3</v>
      </c>
      <c r="F59" s="6">
        <v>0</v>
      </c>
      <c r="G59" s="7">
        <v>1420910</v>
      </c>
      <c r="H59" s="7">
        <f t="shared" si="1"/>
        <v>0</v>
      </c>
      <c r="I59" s="5" t="s">
        <v>13</v>
      </c>
      <c r="J59" s="5" t="s">
        <v>109</v>
      </c>
      <c r="K59" s="5" t="s">
        <v>110</v>
      </c>
    </row>
    <row r="60" spans="2:11" hidden="1" x14ac:dyDescent="0.2">
      <c r="B60" s="5">
        <v>56</v>
      </c>
      <c r="C60" s="5" t="s">
        <v>143</v>
      </c>
      <c r="D60" s="5" t="s">
        <v>144</v>
      </c>
      <c r="E60" s="5" t="s">
        <v>3</v>
      </c>
      <c r="F60" s="6">
        <v>0</v>
      </c>
      <c r="G60" s="7">
        <v>1430240</v>
      </c>
      <c r="H60" s="7">
        <f t="shared" si="1"/>
        <v>0</v>
      </c>
      <c r="I60" s="5" t="s">
        <v>13</v>
      </c>
      <c r="J60" s="5" t="s">
        <v>109</v>
      </c>
      <c r="K60" s="5" t="s">
        <v>110</v>
      </c>
    </row>
    <row r="61" spans="2:11" hidden="1" x14ac:dyDescent="0.2">
      <c r="B61" s="5">
        <v>57</v>
      </c>
      <c r="C61" s="5" t="s">
        <v>145</v>
      </c>
      <c r="D61" s="5" t="s">
        <v>146</v>
      </c>
      <c r="E61" s="5" t="s">
        <v>3</v>
      </c>
      <c r="F61" s="6">
        <v>0</v>
      </c>
      <c r="G61" s="7">
        <v>1141560</v>
      </c>
      <c r="H61" s="7">
        <f t="shared" si="1"/>
        <v>0</v>
      </c>
      <c r="I61" s="5" t="s">
        <v>13</v>
      </c>
      <c r="J61" s="5" t="s">
        <v>109</v>
      </c>
      <c r="K61" s="5" t="s">
        <v>110</v>
      </c>
    </row>
    <row r="62" spans="2:11" hidden="1" x14ac:dyDescent="0.2">
      <c r="B62" s="5">
        <v>58</v>
      </c>
      <c r="C62" s="5" t="s">
        <v>147</v>
      </c>
      <c r="D62" s="5" t="s">
        <v>148</v>
      </c>
      <c r="E62" s="5" t="s">
        <v>3</v>
      </c>
      <c r="F62" s="6">
        <v>0</v>
      </c>
      <c r="G62" s="7">
        <v>2132880</v>
      </c>
      <c r="H62" s="7">
        <f t="shared" si="1"/>
        <v>0</v>
      </c>
      <c r="I62" s="5" t="s">
        <v>13</v>
      </c>
      <c r="J62" s="5" t="s">
        <v>109</v>
      </c>
      <c r="K62" s="5" t="s">
        <v>110</v>
      </c>
    </row>
    <row r="63" spans="2:11" hidden="1" x14ac:dyDescent="0.2">
      <c r="B63" s="5">
        <v>59</v>
      </c>
      <c r="C63" s="5" t="s">
        <v>149</v>
      </c>
      <c r="D63" s="5" t="s">
        <v>150</v>
      </c>
      <c r="E63" s="5" t="s">
        <v>3</v>
      </c>
      <c r="F63" s="6">
        <v>0</v>
      </c>
      <c r="G63" s="7">
        <v>1953280</v>
      </c>
      <c r="H63" s="7">
        <f t="shared" si="1"/>
        <v>0</v>
      </c>
      <c r="I63" s="5" t="s">
        <v>13</v>
      </c>
      <c r="J63" s="5" t="s">
        <v>109</v>
      </c>
      <c r="K63" s="5" t="s">
        <v>110</v>
      </c>
    </row>
    <row r="64" spans="2:11" hidden="1" x14ac:dyDescent="0.2">
      <c r="B64" s="5">
        <v>60</v>
      </c>
      <c r="C64" s="5" t="s">
        <v>151</v>
      </c>
      <c r="D64" s="5" t="s">
        <v>152</v>
      </c>
      <c r="E64" s="5" t="s">
        <v>3</v>
      </c>
      <c r="F64" s="6">
        <v>0</v>
      </c>
      <c r="G64" s="7">
        <v>1715210</v>
      </c>
      <c r="H64" s="7">
        <f t="shared" si="1"/>
        <v>0</v>
      </c>
      <c r="I64" s="5" t="s">
        <v>13</v>
      </c>
      <c r="J64" s="5" t="s">
        <v>109</v>
      </c>
      <c r="K64" s="5" t="s">
        <v>110</v>
      </c>
    </row>
    <row r="65" spans="2:18" hidden="1" x14ac:dyDescent="0.2">
      <c r="B65" s="5">
        <v>61</v>
      </c>
      <c r="C65" s="5" t="s">
        <v>153</v>
      </c>
      <c r="D65" s="5" t="s">
        <v>154</v>
      </c>
      <c r="E65" s="5" t="s">
        <v>3</v>
      </c>
      <c r="F65" s="6">
        <v>0</v>
      </c>
      <c r="G65" s="7">
        <v>1649380</v>
      </c>
      <c r="H65" s="7">
        <f t="shared" si="1"/>
        <v>0</v>
      </c>
      <c r="I65" s="5" t="s">
        <v>13</v>
      </c>
      <c r="J65" s="5" t="s">
        <v>109</v>
      </c>
      <c r="K65" s="5" t="s">
        <v>110</v>
      </c>
    </row>
    <row r="66" spans="2:18" hidden="1" x14ac:dyDescent="0.2">
      <c r="B66" s="5">
        <v>62</v>
      </c>
      <c r="C66" s="5" t="s">
        <v>155</v>
      </c>
      <c r="D66" s="5" t="s">
        <v>156</v>
      </c>
      <c r="E66" s="5" t="s">
        <v>3</v>
      </c>
      <c r="F66" s="6">
        <v>0</v>
      </c>
      <c r="G66" s="7">
        <v>1416740</v>
      </c>
      <c r="H66" s="7">
        <f t="shared" si="1"/>
        <v>0</v>
      </c>
      <c r="I66" s="5" t="s">
        <v>13</v>
      </c>
      <c r="J66" s="5" t="s">
        <v>109</v>
      </c>
      <c r="K66" s="5" t="s">
        <v>110</v>
      </c>
    </row>
    <row r="67" spans="2:18" hidden="1" x14ac:dyDescent="0.2">
      <c r="B67" s="5">
        <v>63</v>
      </c>
      <c r="C67" s="5" t="s">
        <v>157</v>
      </c>
      <c r="D67" s="5" t="s">
        <v>158</v>
      </c>
      <c r="E67" s="5" t="s">
        <v>3</v>
      </c>
      <c r="F67" s="6">
        <v>0</v>
      </c>
      <c r="G67" s="7">
        <v>1214170</v>
      </c>
      <c r="H67" s="7">
        <f t="shared" si="1"/>
        <v>0</v>
      </c>
      <c r="I67" s="5" t="s">
        <v>13</v>
      </c>
      <c r="J67" s="5" t="s">
        <v>109</v>
      </c>
      <c r="K67" s="5" t="s">
        <v>110</v>
      </c>
    </row>
    <row r="68" spans="2:18" hidden="1" x14ac:dyDescent="0.2">
      <c r="B68" s="5">
        <v>64</v>
      </c>
      <c r="C68" s="5" t="s">
        <v>159</v>
      </c>
      <c r="D68" s="5" t="s">
        <v>160</v>
      </c>
      <c r="E68" s="5" t="s">
        <v>3</v>
      </c>
      <c r="F68" s="6">
        <v>0</v>
      </c>
      <c r="G68" s="7">
        <v>1092010</v>
      </c>
      <c r="H68" s="7">
        <f t="shared" si="1"/>
        <v>0</v>
      </c>
      <c r="I68" s="5" t="s">
        <v>13</v>
      </c>
      <c r="J68" s="5" t="s">
        <v>109</v>
      </c>
      <c r="K68" s="5" t="s">
        <v>110</v>
      </c>
    </row>
    <row r="69" spans="2:18" hidden="1" x14ac:dyDescent="0.2">
      <c r="B69" s="5">
        <v>65</v>
      </c>
      <c r="C69" s="5" t="s">
        <v>161</v>
      </c>
      <c r="D69" s="5" t="s">
        <v>162</v>
      </c>
      <c r="E69" s="5" t="s">
        <v>3</v>
      </c>
      <c r="F69" s="6">
        <v>0</v>
      </c>
      <c r="G69" s="7">
        <v>893250</v>
      </c>
      <c r="H69" s="7">
        <f t="shared" si="1"/>
        <v>0</v>
      </c>
      <c r="I69" s="5" t="s">
        <v>13</v>
      </c>
      <c r="J69" s="5" t="s">
        <v>109</v>
      </c>
      <c r="K69" s="5" t="s">
        <v>110</v>
      </c>
    </row>
    <row r="70" spans="2:18" hidden="1" x14ac:dyDescent="0.2">
      <c r="B70" s="5">
        <v>66</v>
      </c>
      <c r="C70" s="5" t="s">
        <v>163</v>
      </c>
      <c r="D70" s="5" t="s">
        <v>164</v>
      </c>
      <c r="E70" s="5" t="s">
        <v>3</v>
      </c>
      <c r="F70" s="6">
        <v>0</v>
      </c>
      <c r="G70" s="7">
        <v>692590</v>
      </c>
      <c r="H70" s="7">
        <f t="shared" si="1"/>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ref="H73:H136" si="2">IF(F73&lt;&gt;"",G73*F73,0)</f>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2"/>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2"/>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2"/>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2"/>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2"/>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2"/>
        <v>0</v>
      </c>
      <c r="I79" s="5" t="s">
        <v>13</v>
      </c>
      <c r="J79" s="5" t="s">
        <v>175</v>
      </c>
      <c r="K79" s="5" t="s">
        <v>190</v>
      </c>
    </row>
    <row r="80" spans="2:18" hidden="1" x14ac:dyDescent="0.2">
      <c r="B80" s="5">
        <v>76</v>
      </c>
      <c r="C80" s="5" t="s">
        <v>191</v>
      </c>
      <c r="D80" s="5" t="s">
        <v>192</v>
      </c>
      <c r="E80" s="5" t="s">
        <v>22</v>
      </c>
      <c r="F80" s="6">
        <v>0</v>
      </c>
      <c r="G80" s="7">
        <v>12020</v>
      </c>
      <c r="H80" s="7">
        <f t="shared" si="2"/>
        <v>0</v>
      </c>
      <c r="I80" s="5" t="s">
        <v>13</v>
      </c>
      <c r="J80" s="5" t="s">
        <v>175</v>
      </c>
      <c r="K80" s="5" t="s">
        <v>183</v>
      </c>
    </row>
    <row r="81" spans="2:18" hidden="1" x14ac:dyDescent="0.2">
      <c r="B81" s="5">
        <v>77</v>
      </c>
      <c r="C81" s="5" t="s">
        <v>193</v>
      </c>
      <c r="D81" s="5" t="s">
        <v>194</v>
      </c>
      <c r="E81" s="5" t="s">
        <v>22</v>
      </c>
      <c r="F81" s="6">
        <v>0</v>
      </c>
      <c r="G81" s="7">
        <v>27330</v>
      </c>
      <c r="H81" s="7">
        <f t="shared" si="2"/>
        <v>0</v>
      </c>
      <c r="I81" s="5" t="s">
        <v>13</v>
      </c>
      <c r="J81" s="5" t="s">
        <v>175</v>
      </c>
      <c r="K81" s="5" t="s">
        <v>176</v>
      </c>
    </row>
    <row r="82" spans="2:18" hidden="1" x14ac:dyDescent="0.2">
      <c r="B82" s="5">
        <v>78</v>
      </c>
      <c r="C82" s="5" t="s">
        <v>195</v>
      </c>
      <c r="D82" s="5" t="s">
        <v>196</v>
      </c>
      <c r="E82" s="5" t="s">
        <v>22</v>
      </c>
      <c r="F82" s="6">
        <v>0</v>
      </c>
      <c r="G82" s="7">
        <v>26510</v>
      </c>
      <c r="H82" s="7">
        <f t="shared" si="2"/>
        <v>0</v>
      </c>
      <c r="I82" s="5" t="s">
        <v>13</v>
      </c>
      <c r="J82" s="5" t="s">
        <v>175</v>
      </c>
      <c r="K82" s="5" t="s">
        <v>176</v>
      </c>
    </row>
    <row r="83" spans="2:18" hidden="1" x14ac:dyDescent="0.2">
      <c r="B83" s="5">
        <v>79</v>
      </c>
      <c r="C83" s="5" t="s">
        <v>197</v>
      </c>
      <c r="D83" s="5" t="s">
        <v>198</v>
      </c>
      <c r="E83" s="5" t="s">
        <v>22</v>
      </c>
      <c r="F83" s="6">
        <v>0</v>
      </c>
      <c r="G83" s="7">
        <v>55900</v>
      </c>
      <c r="H83" s="7">
        <f t="shared" si="2"/>
        <v>0</v>
      </c>
      <c r="I83" s="5" t="s">
        <v>13</v>
      </c>
      <c r="J83" s="5" t="s">
        <v>175</v>
      </c>
      <c r="K83" s="5" t="s">
        <v>199</v>
      </c>
    </row>
    <row r="84" spans="2:18" hidden="1" x14ac:dyDescent="0.2">
      <c r="B84" s="5">
        <v>80</v>
      </c>
      <c r="C84" s="5" t="s">
        <v>200</v>
      </c>
      <c r="D84" s="5" t="s">
        <v>201</v>
      </c>
      <c r="E84" s="5" t="s">
        <v>18</v>
      </c>
      <c r="F84" s="6">
        <v>0</v>
      </c>
      <c r="G84" s="7">
        <v>51740</v>
      </c>
      <c r="H84" s="7">
        <f t="shared" si="2"/>
        <v>0</v>
      </c>
      <c r="I84" s="5" t="s">
        <v>13</v>
      </c>
      <c r="J84" s="5" t="s">
        <v>175</v>
      </c>
      <c r="K84" s="5" t="s">
        <v>202</v>
      </c>
    </row>
    <row r="85" spans="2:18" hidden="1" x14ac:dyDescent="0.2">
      <c r="B85" s="5">
        <v>81</v>
      </c>
      <c r="C85" s="5" t="s">
        <v>203</v>
      </c>
      <c r="D85" s="5" t="s">
        <v>204</v>
      </c>
      <c r="E85" s="5" t="s">
        <v>18</v>
      </c>
      <c r="F85" s="6">
        <v>0</v>
      </c>
      <c r="G85" s="7">
        <v>58480</v>
      </c>
      <c r="H85" s="7">
        <f t="shared" si="2"/>
        <v>0</v>
      </c>
      <c r="I85" s="5" t="s">
        <v>13</v>
      </c>
      <c r="J85" s="5" t="s">
        <v>175</v>
      </c>
      <c r="K85" s="5" t="s">
        <v>205</v>
      </c>
    </row>
    <row r="86" spans="2:18" hidden="1" x14ac:dyDescent="0.2">
      <c r="B86" s="5">
        <v>82</v>
      </c>
      <c r="C86" s="5" t="s">
        <v>206</v>
      </c>
      <c r="D86" s="5" t="s">
        <v>207</v>
      </c>
      <c r="E86" s="5" t="s">
        <v>18</v>
      </c>
      <c r="F86" s="6">
        <v>0</v>
      </c>
      <c r="G86" s="7">
        <v>57270</v>
      </c>
      <c r="H86" s="7">
        <f t="shared" si="2"/>
        <v>0</v>
      </c>
      <c r="I86" s="5" t="s">
        <v>13</v>
      </c>
      <c r="J86" s="5" t="s">
        <v>175</v>
      </c>
      <c r="K86" s="5" t="s">
        <v>208</v>
      </c>
    </row>
    <row r="87" spans="2:18" hidden="1" x14ac:dyDescent="0.2">
      <c r="B87" s="5">
        <v>83</v>
      </c>
      <c r="C87" s="5" t="s">
        <v>209</v>
      </c>
      <c r="D87" s="5" t="s">
        <v>210</v>
      </c>
      <c r="E87" s="5" t="s">
        <v>18</v>
      </c>
      <c r="F87" s="6">
        <v>0</v>
      </c>
      <c r="G87" s="7">
        <v>64030</v>
      </c>
      <c r="H87" s="7">
        <f t="shared" si="2"/>
        <v>0</v>
      </c>
      <c r="I87" s="5" t="s">
        <v>13</v>
      </c>
      <c r="J87" s="5" t="s">
        <v>175</v>
      </c>
      <c r="K87" s="5" t="s">
        <v>211</v>
      </c>
    </row>
    <row r="88" spans="2:18" hidden="1" x14ac:dyDescent="0.2">
      <c r="B88" s="5">
        <v>84</v>
      </c>
      <c r="C88" s="5" t="s">
        <v>212</v>
      </c>
      <c r="D88" s="5" t="s">
        <v>213</v>
      </c>
      <c r="E88" s="5" t="s">
        <v>18</v>
      </c>
      <c r="F88" s="6">
        <v>0</v>
      </c>
      <c r="G88" s="7">
        <v>65670</v>
      </c>
      <c r="H88" s="7">
        <f t="shared" si="2"/>
        <v>0</v>
      </c>
      <c r="I88" s="5" t="s">
        <v>13</v>
      </c>
      <c r="J88" s="5" t="s">
        <v>175</v>
      </c>
      <c r="K88" s="5" t="s">
        <v>214</v>
      </c>
    </row>
    <row r="89" spans="2:18" x14ac:dyDescent="0.2">
      <c r="B89" s="5">
        <v>85</v>
      </c>
      <c r="C89" s="16" t="s">
        <v>215</v>
      </c>
      <c r="D89" s="5" t="s">
        <v>216</v>
      </c>
      <c r="E89" s="5" t="s">
        <v>12</v>
      </c>
      <c r="F89" s="6">
        <v>0</v>
      </c>
      <c r="G89" s="7">
        <v>18700</v>
      </c>
      <c r="H89" s="7">
        <f t="shared" si="2"/>
        <v>0</v>
      </c>
      <c r="I89" s="5" t="s">
        <v>13</v>
      </c>
      <c r="J89" s="5" t="s">
        <v>217</v>
      </c>
      <c r="K89" s="5" t="s">
        <v>218</v>
      </c>
      <c r="N89" s="29"/>
      <c r="O89" s="30"/>
      <c r="P89" s="31"/>
      <c r="Q89" s="32"/>
      <c r="R89" s="32"/>
    </row>
    <row r="90" spans="2:18" x14ac:dyDescent="0.2">
      <c r="B90" s="5">
        <v>86</v>
      </c>
      <c r="C90" s="16" t="s">
        <v>219</v>
      </c>
      <c r="D90" s="5" t="s">
        <v>220</v>
      </c>
      <c r="E90" s="5" t="s">
        <v>12</v>
      </c>
      <c r="F90" s="6">
        <v>0</v>
      </c>
      <c r="G90" s="7">
        <v>47080</v>
      </c>
      <c r="H90" s="7">
        <f t="shared" si="2"/>
        <v>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2"/>
        <v>0</v>
      </c>
      <c r="I91" s="5" t="s">
        <v>13</v>
      </c>
      <c r="J91" s="5" t="s">
        <v>223</v>
      </c>
      <c r="K91" s="5" t="s">
        <v>224</v>
      </c>
    </row>
    <row r="92" spans="2:18" hidden="1" x14ac:dyDescent="0.2">
      <c r="B92" s="5">
        <v>88</v>
      </c>
      <c r="C92" s="5" t="s">
        <v>225</v>
      </c>
      <c r="D92" s="5" t="s">
        <v>226</v>
      </c>
      <c r="E92" s="5" t="s">
        <v>3</v>
      </c>
      <c r="F92" s="6">
        <v>0</v>
      </c>
      <c r="G92" s="7">
        <v>9150</v>
      </c>
      <c r="H92" s="7">
        <f t="shared" si="2"/>
        <v>0</v>
      </c>
      <c r="I92" s="5" t="s">
        <v>13</v>
      </c>
      <c r="J92" s="5" t="s">
        <v>223</v>
      </c>
      <c r="K92" s="5" t="s">
        <v>224</v>
      </c>
    </row>
    <row r="93" spans="2:18" hidden="1" x14ac:dyDescent="0.2">
      <c r="B93" s="5">
        <v>89</v>
      </c>
      <c r="C93" s="5" t="s">
        <v>227</v>
      </c>
      <c r="D93" s="5" t="s">
        <v>228</v>
      </c>
      <c r="E93" s="5" t="s">
        <v>3</v>
      </c>
      <c r="F93" s="6">
        <v>0</v>
      </c>
      <c r="G93" s="7">
        <v>7600</v>
      </c>
      <c r="H93" s="7">
        <f t="shared" si="2"/>
        <v>0</v>
      </c>
      <c r="I93" s="5" t="s">
        <v>13</v>
      </c>
      <c r="J93" s="5" t="s">
        <v>223</v>
      </c>
      <c r="K93" s="5" t="s">
        <v>224</v>
      </c>
    </row>
    <row r="94" spans="2:18" hidden="1" x14ac:dyDescent="0.2">
      <c r="B94" s="5">
        <v>90</v>
      </c>
      <c r="C94" s="5" t="s">
        <v>229</v>
      </c>
      <c r="D94" s="5" t="s">
        <v>230</v>
      </c>
      <c r="E94" s="5" t="s">
        <v>3</v>
      </c>
      <c r="F94" s="6">
        <v>0</v>
      </c>
      <c r="G94" s="7">
        <v>5670</v>
      </c>
      <c r="H94" s="7">
        <f t="shared" si="2"/>
        <v>0</v>
      </c>
      <c r="I94" s="5" t="s">
        <v>13</v>
      </c>
      <c r="J94" s="5" t="s">
        <v>223</v>
      </c>
      <c r="K94" s="5" t="s">
        <v>224</v>
      </c>
    </row>
    <row r="95" spans="2:18" hidden="1" x14ac:dyDescent="0.2">
      <c r="B95" s="5">
        <v>91</v>
      </c>
      <c r="C95" s="5" t="s">
        <v>231</v>
      </c>
      <c r="D95" s="5" t="s">
        <v>232</v>
      </c>
      <c r="E95" s="5" t="s">
        <v>3</v>
      </c>
      <c r="F95" s="6">
        <v>0</v>
      </c>
      <c r="G95" s="7">
        <v>5460</v>
      </c>
      <c r="H95" s="7">
        <f t="shared" si="2"/>
        <v>0</v>
      </c>
      <c r="I95" s="5" t="s">
        <v>13</v>
      </c>
      <c r="J95" s="5" t="s">
        <v>223</v>
      </c>
      <c r="K95" s="5" t="s">
        <v>224</v>
      </c>
    </row>
    <row r="96" spans="2:18" hidden="1" x14ac:dyDescent="0.2">
      <c r="B96" s="5">
        <v>92</v>
      </c>
      <c r="C96" s="5" t="s">
        <v>233</v>
      </c>
      <c r="D96" s="5" t="s">
        <v>234</v>
      </c>
      <c r="E96" s="5" t="s">
        <v>3</v>
      </c>
      <c r="F96" s="6">
        <v>0</v>
      </c>
      <c r="G96" s="7">
        <v>4540</v>
      </c>
      <c r="H96" s="7">
        <f t="shared" si="2"/>
        <v>0</v>
      </c>
      <c r="I96" s="5" t="s">
        <v>13</v>
      </c>
      <c r="J96" s="5" t="s">
        <v>223</v>
      </c>
      <c r="K96" s="5" t="s">
        <v>224</v>
      </c>
    </row>
    <row r="97" spans="2:18" hidden="1" x14ac:dyDescent="0.2">
      <c r="B97" s="5">
        <v>93</v>
      </c>
      <c r="C97" s="5" t="s">
        <v>235</v>
      </c>
      <c r="D97" s="5" t="s">
        <v>236</v>
      </c>
      <c r="E97" s="5" t="s">
        <v>3</v>
      </c>
      <c r="F97" s="6">
        <v>0</v>
      </c>
      <c r="G97" s="7">
        <v>11030</v>
      </c>
      <c r="H97" s="7">
        <f t="shared" si="2"/>
        <v>0</v>
      </c>
      <c r="I97" s="5" t="s">
        <v>13</v>
      </c>
      <c r="J97" s="5" t="s">
        <v>223</v>
      </c>
      <c r="K97" s="5" t="s">
        <v>224</v>
      </c>
    </row>
    <row r="98" spans="2:18" hidden="1" x14ac:dyDescent="0.2">
      <c r="B98" s="5">
        <v>94</v>
      </c>
      <c r="C98" s="5" t="s">
        <v>237</v>
      </c>
      <c r="D98" s="5" t="s">
        <v>238</v>
      </c>
      <c r="E98" s="5" t="s">
        <v>3</v>
      </c>
      <c r="F98" s="6">
        <v>0</v>
      </c>
      <c r="G98" s="7">
        <v>8350</v>
      </c>
      <c r="H98" s="7">
        <f t="shared" si="2"/>
        <v>0</v>
      </c>
      <c r="I98" s="5" t="s">
        <v>13</v>
      </c>
      <c r="J98" s="5" t="s">
        <v>223</v>
      </c>
      <c r="K98" s="5" t="s">
        <v>224</v>
      </c>
    </row>
    <row r="99" spans="2:18" hidden="1" x14ac:dyDescent="0.2">
      <c r="B99" s="5">
        <v>95</v>
      </c>
      <c r="C99" s="5" t="s">
        <v>239</v>
      </c>
      <c r="D99" s="5" t="s">
        <v>240</v>
      </c>
      <c r="E99" s="5" t="s">
        <v>3</v>
      </c>
      <c r="F99" s="6">
        <v>0</v>
      </c>
      <c r="G99" s="7">
        <v>7300</v>
      </c>
      <c r="H99" s="7">
        <f t="shared" si="2"/>
        <v>0</v>
      </c>
      <c r="I99" s="5" t="s">
        <v>13</v>
      </c>
      <c r="J99" s="5" t="s">
        <v>223</v>
      </c>
      <c r="K99" s="5" t="s">
        <v>224</v>
      </c>
    </row>
    <row r="100" spans="2:18" hidden="1" x14ac:dyDescent="0.2">
      <c r="B100" s="5">
        <v>96</v>
      </c>
      <c r="C100" s="5" t="s">
        <v>241</v>
      </c>
      <c r="D100" s="5" t="s">
        <v>242</v>
      </c>
      <c r="E100" s="5" t="s">
        <v>3</v>
      </c>
      <c r="F100" s="6">
        <v>0</v>
      </c>
      <c r="G100" s="7">
        <v>5370</v>
      </c>
      <c r="H100" s="7">
        <f t="shared" si="2"/>
        <v>0</v>
      </c>
      <c r="I100" s="5" t="s">
        <v>13</v>
      </c>
      <c r="J100" s="5" t="s">
        <v>223</v>
      </c>
      <c r="K100" s="5" t="s">
        <v>224</v>
      </c>
    </row>
    <row r="101" spans="2:18" hidden="1" x14ac:dyDescent="0.2">
      <c r="B101" s="5">
        <v>97</v>
      </c>
      <c r="C101" s="5" t="s">
        <v>243</v>
      </c>
      <c r="D101" s="5" t="s">
        <v>244</v>
      </c>
      <c r="E101" s="5" t="s">
        <v>3</v>
      </c>
      <c r="F101" s="6">
        <v>0</v>
      </c>
      <c r="G101" s="7">
        <v>4930</v>
      </c>
      <c r="H101" s="7">
        <f t="shared" si="2"/>
        <v>0</v>
      </c>
      <c r="I101" s="5" t="s">
        <v>13</v>
      </c>
      <c r="J101" s="5" t="s">
        <v>223</v>
      </c>
      <c r="K101" s="5" t="s">
        <v>224</v>
      </c>
    </row>
    <row r="102" spans="2:18" hidden="1" x14ac:dyDescent="0.2">
      <c r="B102" s="5">
        <v>98</v>
      </c>
      <c r="C102" s="5" t="s">
        <v>245</v>
      </c>
      <c r="D102" s="5" t="s">
        <v>246</v>
      </c>
      <c r="E102" s="5" t="s">
        <v>3</v>
      </c>
      <c r="F102" s="6">
        <v>0</v>
      </c>
      <c r="G102" s="7">
        <v>4370</v>
      </c>
      <c r="H102" s="7">
        <f t="shared" si="2"/>
        <v>0</v>
      </c>
      <c r="I102" s="5" t="s">
        <v>13</v>
      </c>
      <c r="J102" s="5" t="s">
        <v>223</v>
      </c>
      <c r="K102" s="5" t="s">
        <v>224</v>
      </c>
    </row>
    <row r="103" spans="2:18" hidden="1" x14ac:dyDescent="0.2">
      <c r="B103" s="5">
        <v>99</v>
      </c>
      <c r="C103" s="5" t="s">
        <v>247</v>
      </c>
      <c r="D103" s="5" t="s">
        <v>248</v>
      </c>
      <c r="E103" s="5" t="s">
        <v>3</v>
      </c>
      <c r="F103" s="6">
        <v>0</v>
      </c>
      <c r="G103" s="7">
        <v>214770</v>
      </c>
      <c r="H103" s="7">
        <f t="shared" si="2"/>
        <v>0</v>
      </c>
      <c r="I103" s="5" t="s">
        <v>13</v>
      </c>
      <c r="J103" s="5" t="s">
        <v>223</v>
      </c>
      <c r="K103" s="5" t="s">
        <v>249</v>
      </c>
    </row>
    <row r="104" spans="2:18" hidden="1" x14ac:dyDescent="0.2">
      <c r="B104" s="5">
        <v>100</v>
      </c>
      <c r="C104" s="5" t="s">
        <v>250</v>
      </c>
      <c r="D104" s="5" t="s">
        <v>251</v>
      </c>
      <c r="E104" s="5" t="s">
        <v>3</v>
      </c>
      <c r="F104" s="6">
        <v>0</v>
      </c>
      <c r="G104" s="7">
        <v>20510</v>
      </c>
      <c r="H104" s="7">
        <f t="shared" si="2"/>
        <v>0</v>
      </c>
      <c r="I104" s="5" t="s">
        <v>13</v>
      </c>
      <c r="J104" s="5" t="s">
        <v>223</v>
      </c>
      <c r="K104" s="5" t="s">
        <v>249</v>
      </c>
    </row>
    <row r="105" spans="2:18" hidden="1" x14ac:dyDescent="0.2">
      <c r="B105" s="5">
        <v>101</v>
      </c>
      <c r="C105" s="5" t="s">
        <v>252</v>
      </c>
      <c r="D105" s="5" t="s">
        <v>253</v>
      </c>
      <c r="E105" s="5" t="s">
        <v>3</v>
      </c>
      <c r="F105" s="6">
        <v>0</v>
      </c>
      <c r="G105" s="7">
        <v>23530</v>
      </c>
      <c r="H105" s="7">
        <f t="shared" si="2"/>
        <v>0</v>
      </c>
      <c r="I105" s="5" t="s">
        <v>13</v>
      </c>
      <c r="J105" s="5" t="s">
        <v>223</v>
      </c>
      <c r="K105" s="5" t="s">
        <v>249</v>
      </c>
    </row>
    <row r="106" spans="2:18" hidden="1" x14ac:dyDescent="0.2">
      <c r="B106" s="5">
        <v>102</v>
      </c>
      <c r="C106" s="5" t="s">
        <v>254</v>
      </c>
      <c r="D106" s="5" t="s">
        <v>255</v>
      </c>
      <c r="E106" s="5" t="s">
        <v>3</v>
      </c>
      <c r="F106" s="6">
        <v>0</v>
      </c>
      <c r="G106" s="7">
        <v>16520</v>
      </c>
      <c r="H106" s="7">
        <f t="shared" si="2"/>
        <v>0</v>
      </c>
      <c r="I106" s="5" t="s">
        <v>13</v>
      </c>
      <c r="J106" s="5" t="s">
        <v>223</v>
      </c>
      <c r="K106" s="5" t="s">
        <v>249</v>
      </c>
    </row>
    <row r="107" spans="2:18" x14ac:dyDescent="0.2">
      <c r="B107" s="5"/>
      <c r="C107" s="16"/>
      <c r="D107" s="5" t="s">
        <v>1526</v>
      </c>
      <c r="E107" s="5" t="s">
        <v>353</v>
      </c>
      <c r="F107" s="6">
        <v>0.33</v>
      </c>
      <c r="G107" s="7">
        <v>4350000</v>
      </c>
      <c r="H107" s="7">
        <f t="shared" si="2"/>
        <v>1435500</v>
      </c>
      <c r="I107" s="5"/>
      <c r="J107" s="5"/>
      <c r="K107" s="5"/>
    </row>
    <row r="108" spans="2:18" x14ac:dyDescent="0.2">
      <c r="B108" s="5"/>
      <c r="C108" s="16"/>
      <c r="D108" s="5" t="s">
        <v>1525</v>
      </c>
      <c r="E108" s="5" t="s">
        <v>353</v>
      </c>
      <c r="F108" s="6">
        <v>0.33</v>
      </c>
      <c r="G108" s="7">
        <v>1885000</v>
      </c>
      <c r="H108" s="7">
        <f t="shared" si="2"/>
        <v>622050</v>
      </c>
      <c r="I108" s="5"/>
      <c r="J108" s="5"/>
      <c r="K108" s="5"/>
    </row>
    <row r="109" spans="2:18" x14ac:dyDescent="0.2">
      <c r="B109" s="5">
        <v>103</v>
      </c>
      <c r="C109" s="16" t="s">
        <v>256</v>
      </c>
      <c r="D109" s="5" t="s">
        <v>257</v>
      </c>
      <c r="E109" s="5" t="s">
        <v>353</v>
      </c>
      <c r="F109" s="6">
        <v>0.4</v>
      </c>
      <c r="G109" s="7">
        <v>1450000</v>
      </c>
      <c r="H109" s="7">
        <f t="shared" si="2"/>
        <v>580000</v>
      </c>
      <c r="I109" s="5" t="s">
        <v>13</v>
      </c>
      <c r="J109" s="5" t="s">
        <v>258</v>
      </c>
      <c r="K109" s="5" t="s">
        <v>259</v>
      </c>
    </row>
    <row r="110" spans="2:18" hidden="1" x14ac:dyDescent="0.2">
      <c r="B110" s="5">
        <v>104</v>
      </c>
      <c r="C110" s="5" t="s">
        <v>260</v>
      </c>
      <c r="D110" s="5" t="s">
        <v>261</v>
      </c>
      <c r="E110" s="5" t="s">
        <v>74</v>
      </c>
      <c r="F110" s="6">
        <v>0</v>
      </c>
      <c r="G110" s="7">
        <v>11052</v>
      </c>
      <c r="H110" s="7">
        <f t="shared" si="2"/>
        <v>0</v>
      </c>
      <c r="I110" s="5" t="s">
        <v>13</v>
      </c>
      <c r="J110" s="5" t="s">
        <v>258</v>
      </c>
      <c r="K110" s="5" t="s">
        <v>79</v>
      </c>
    </row>
    <row r="111" spans="2:18" x14ac:dyDescent="0.2">
      <c r="B111" s="5">
        <v>105</v>
      </c>
      <c r="C111" s="16" t="s">
        <v>262</v>
      </c>
      <c r="D111" s="5" t="s">
        <v>263</v>
      </c>
      <c r="E111" s="5" t="s">
        <v>353</v>
      </c>
      <c r="F111" s="6">
        <v>1</v>
      </c>
      <c r="G111" s="7">
        <v>2610000</v>
      </c>
      <c r="H111" s="7">
        <f t="shared" si="2"/>
        <v>2610000</v>
      </c>
      <c r="I111" s="5" t="s">
        <v>13</v>
      </c>
      <c r="J111" s="5" t="s">
        <v>258</v>
      </c>
      <c r="K111" s="5" t="s">
        <v>79</v>
      </c>
    </row>
    <row r="112" spans="2:18" x14ac:dyDescent="0.2">
      <c r="B112" s="5">
        <v>106</v>
      </c>
      <c r="C112" s="16" t="s">
        <v>264</v>
      </c>
      <c r="D112" s="5" t="s">
        <v>265</v>
      </c>
      <c r="E112" s="5" t="s">
        <v>353</v>
      </c>
      <c r="F112" s="6">
        <v>0</v>
      </c>
      <c r="G112" s="7">
        <v>1305000</v>
      </c>
      <c r="H112" s="7">
        <f t="shared" si="2"/>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2"/>
        <v>6525000</v>
      </c>
      <c r="I113" s="5" t="s">
        <v>13</v>
      </c>
      <c r="J113" s="5" t="s">
        <v>258</v>
      </c>
      <c r="K113" s="5" t="s">
        <v>79</v>
      </c>
    </row>
    <row r="114" spans="2:11" x14ac:dyDescent="0.2">
      <c r="B114" s="5">
        <v>108</v>
      </c>
      <c r="C114" s="16" t="s">
        <v>268</v>
      </c>
      <c r="D114" s="5" t="s">
        <v>269</v>
      </c>
      <c r="E114" s="5" t="s">
        <v>353</v>
      </c>
      <c r="F114" s="6">
        <v>1</v>
      </c>
      <c r="G114" s="24">
        <f>750000*1.45</f>
        <v>1087500</v>
      </c>
      <c r="H114" s="7">
        <f t="shared" si="2"/>
        <v>1087500</v>
      </c>
      <c r="I114" s="5" t="s">
        <v>13</v>
      </c>
      <c r="J114" s="5" t="s">
        <v>258</v>
      </c>
      <c r="K114" s="5" t="s">
        <v>79</v>
      </c>
    </row>
    <row r="115" spans="2:11" x14ac:dyDescent="0.2">
      <c r="B115" s="5">
        <v>109</v>
      </c>
      <c r="C115" s="16" t="s">
        <v>270</v>
      </c>
      <c r="D115" s="5" t="s">
        <v>271</v>
      </c>
      <c r="E115" s="5" t="s">
        <v>22</v>
      </c>
      <c r="F115" s="6">
        <v>0</v>
      </c>
      <c r="G115" s="7">
        <v>20630</v>
      </c>
      <c r="H115" s="7">
        <f t="shared" si="2"/>
        <v>0</v>
      </c>
      <c r="I115" s="5" t="s">
        <v>13</v>
      </c>
      <c r="J115" s="5" t="s">
        <v>272</v>
      </c>
      <c r="K115" s="5" t="s">
        <v>273</v>
      </c>
    </row>
    <row r="116" spans="2:11" x14ac:dyDescent="0.2">
      <c r="B116" s="5">
        <v>110</v>
      </c>
      <c r="C116" s="16" t="s">
        <v>274</v>
      </c>
      <c r="D116" s="5" t="s">
        <v>275</v>
      </c>
      <c r="E116" s="5" t="s">
        <v>276</v>
      </c>
      <c r="F116" s="6">
        <v>0</v>
      </c>
      <c r="G116" s="7">
        <v>3650</v>
      </c>
      <c r="H116" s="7">
        <f t="shared" si="2"/>
        <v>0</v>
      </c>
      <c r="I116" s="5" t="s">
        <v>13</v>
      </c>
      <c r="J116" s="5" t="s">
        <v>272</v>
      </c>
      <c r="K116" s="5" t="s">
        <v>277</v>
      </c>
    </row>
    <row r="117" spans="2:11" x14ac:dyDescent="0.2">
      <c r="B117" s="5">
        <v>111</v>
      </c>
      <c r="C117" s="16" t="s">
        <v>278</v>
      </c>
      <c r="D117" s="5" t="s">
        <v>279</v>
      </c>
      <c r="E117" s="5" t="s">
        <v>3</v>
      </c>
      <c r="F117" s="6">
        <v>0</v>
      </c>
      <c r="G117" s="7">
        <v>4622823</v>
      </c>
      <c r="H117" s="7">
        <f t="shared" si="2"/>
        <v>0</v>
      </c>
      <c r="I117" s="5" t="s">
        <v>13</v>
      </c>
      <c r="J117" s="5" t="s">
        <v>280</v>
      </c>
      <c r="K117" s="5" t="s">
        <v>281</v>
      </c>
    </row>
    <row r="118" spans="2:11" x14ac:dyDescent="0.2">
      <c r="B118" s="5">
        <v>112</v>
      </c>
      <c r="C118" s="16" t="s">
        <v>282</v>
      </c>
      <c r="D118" s="5" t="s">
        <v>283</v>
      </c>
      <c r="E118" s="5" t="s">
        <v>3</v>
      </c>
      <c r="F118" s="6">
        <v>0</v>
      </c>
      <c r="G118" s="7">
        <v>4204270</v>
      </c>
      <c r="H118" s="7">
        <f t="shared" si="2"/>
        <v>0</v>
      </c>
      <c r="I118" s="5" t="s">
        <v>13</v>
      </c>
      <c r="J118" s="5" t="s">
        <v>280</v>
      </c>
      <c r="K118" s="5" t="s">
        <v>281</v>
      </c>
    </row>
    <row r="119" spans="2:11" x14ac:dyDescent="0.2">
      <c r="B119" s="5">
        <v>113</v>
      </c>
      <c r="C119" s="16" t="s">
        <v>284</v>
      </c>
      <c r="D119" s="5" t="s">
        <v>285</v>
      </c>
      <c r="E119" s="5" t="s">
        <v>3</v>
      </c>
      <c r="F119" s="6">
        <v>0</v>
      </c>
      <c r="G119" s="7">
        <v>3900550</v>
      </c>
      <c r="H119" s="7">
        <f t="shared" si="2"/>
        <v>0</v>
      </c>
      <c r="I119" s="5" t="s">
        <v>13</v>
      </c>
      <c r="J119" s="5" t="s">
        <v>280</v>
      </c>
      <c r="K119" s="5" t="s">
        <v>281</v>
      </c>
    </row>
    <row r="120" spans="2:11" x14ac:dyDescent="0.2">
      <c r="B120" s="5">
        <v>114</v>
      </c>
      <c r="C120" s="16" t="s">
        <v>286</v>
      </c>
      <c r="D120" s="5" t="s">
        <v>287</v>
      </c>
      <c r="E120" s="5" t="s">
        <v>3</v>
      </c>
      <c r="F120" s="6">
        <v>0</v>
      </c>
      <c r="G120" s="7">
        <v>3355360</v>
      </c>
      <c r="H120" s="7">
        <f t="shared" si="2"/>
        <v>0</v>
      </c>
      <c r="I120" s="5" t="s">
        <v>13</v>
      </c>
      <c r="J120" s="5" t="s">
        <v>280</v>
      </c>
      <c r="K120" s="5" t="s">
        <v>281</v>
      </c>
    </row>
    <row r="121" spans="2:11" x14ac:dyDescent="0.2">
      <c r="B121" s="5">
        <v>115</v>
      </c>
      <c r="C121" s="16" t="s">
        <v>288</v>
      </c>
      <c r="D121" s="5" t="s">
        <v>289</v>
      </c>
      <c r="E121" s="5" t="s">
        <v>3</v>
      </c>
      <c r="F121" s="6">
        <v>0</v>
      </c>
      <c r="G121" s="7">
        <v>3066350</v>
      </c>
      <c r="H121" s="7">
        <f t="shared" si="2"/>
        <v>0</v>
      </c>
      <c r="I121" s="5" t="s">
        <v>13</v>
      </c>
      <c r="J121" s="5" t="s">
        <v>280</v>
      </c>
      <c r="K121" s="5" t="s">
        <v>281</v>
      </c>
    </row>
    <row r="122" spans="2:11" x14ac:dyDescent="0.2">
      <c r="B122" s="5">
        <v>116</v>
      </c>
      <c r="C122" s="16" t="s">
        <v>290</v>
      </c>
      <c r="D122" s="5" t="s">
        <v>291</v>
      </c>
      <c r="E122" s="5" t="s">
        <v>3</v>
      </c>
      <c r="F122" s="6">
        <v>0</v>
      </c>
      <c r="G122" s="7">
        <v>2594950</v>
      </c>
      <c r="H122" s="7">
        <f t="shared" si="2"/>
        <v>0</v>
      </c>
      <c r="I122" s="5" t="s">
        <v>13</v>
      </c>
      <c r="J122" s="5" t="s">
        <v>280</v>
      </c>
      <c r="K122" s="5" t="s">
        <v>281</v>
      </c>
    </row>
    <row r="123" spans="2:11" x14ac:dyDescent="0.2">
      <c r="B123" s="5">
        <v>117</v>
      </c>
      <c r="C123" s="16" t="s">
        <v>292</v>
      </c>
      <c r="D123" s="5" t="s">
        <v>293</v>
      </c>
      <c r="E123" s="5" t="s">
        <v>3</v>
      </c>
      <c r="F123" s="6">
        <v>0</v>
      </c>
      <c r="G123" s="7">
        <v>2188410</v>
      </c>
      <c r="H123" s="7">
        <f t="shared" si="2"/>
        <v>0</v>
      </c>
      <c r="I123" s="5" t="s">
        <v>13</v>
      </c>
      <c r="J123" s="5" t="s">
        <v>280</v>
      </c>
      <c r="K123" s="5" t="s">
        <v>281</v>
      </c>
    </row>
    <row r="124" spans="2:11" x14ac:dyDescent="0.2">
      <c r="B124" s="5">
        <v>118</v>
      </c>
      <c r="C124" s="16" t="s">
        <v>294</v>
      </c>
      <c r="D124" s="5" t="s">
        <v>295</v>
      </c>
      <c r="E124" s="5" t="s">
        <v>3</v>
      </c>
      <c r="F124" s="6">
        <v>0</v>
      </c>
      <c r="G124" s="7">
        <v>1753520</v>
      </c>
      <c r="H124" s="7">
        <f t="shared" si="2"/>
        <v>0</v>
      </c>
      <c r="I124" s="5" t="s">
        <v>13</v>
      </c>
      <c r="J124" s="5" t="s">
        <v>280</v>
      </c>
      <c r="K124" s="5" t="s">
        <v>281</v>
      </c>
    </row>
    <row r="125" spans="2:11" x14ac:dyDescent="0.2">
      <c r="B125" s="5">
        <v>119</v>
      </c>
      <c r="C125" s="16" t="s">
        <v>296</v>
      </c>
      <c r="D125" s="5" t="s">
        <v>297</v>
      </c>
      <c r="E125" s="5" t="s">
        <v>3</v>
      </c>
      <c r="F125" s="6">
        <v>0</v>
      </c>
      <c r="G125" s="7">
        <v>1456920</v>
      </c>
      <c r="H125" s="7">
        <f t="shared" si="2"/>
        <v>0</v>
      </c>
      <c r="I125" s="5" t="s">
        <v>13</v>
      </c>
      <c r="J125" s="5" t="s">
        <v>280</v>
      </c>
      <c r="K125" s="5" t="s">
        <v>281</v>
      </c>
    </row>
    <row r="126" spans="2:11" x14ac:dyDescent="0.2">
      <c r="B126" s="5">
        <v>120</v>
      </c>
      <c r="C126" s="16" t="s">
        <v>298</v>
      </c>
      <c r="D126" s="5" t="s">
        <v>299</v>
      </c>
      <c r="E126" s="5" t="s">
        <v>3</v>
      </c>
      <c r="F126" s="6">
        <v>0</v>
      </c>
      <c r="G126" s="7">
        <v>1043560</v>
      </c>
      <c r="H126" s="7">
        <f t="shared" si="2"/>
        <v>0</v>
      </c>
      <c r="I126" s="5" t="s">
        <v>13</v>
      </c>
      <c r="J126" s="5" t="s">
        <v>280</v>
      </c>
      <c r="K126" s="5" t="s">
        <v>281</v>
      </c>
    </row>
    <row r="127" spans="2:11" x14ac:dyDescent="0.2">
      <c r="B127" s="5">
        <v>121</v>
      </c>
      <c r="C127" s="16" t="s">
        <v>300</v>
      </c>
      <c r="D127" s="5" t="s">
        <v>301</v>
      </c>
      <c r="E127" s="5" t="s">
        <v>3</v>
      </c>
      <c r="F127" s="6">
        <v>0</v>
      </c>
      <c r="G127" s="7">
        <v>3085900</v>
      </c>
      <c r="H127" s="7">
        <f t="shared" si="2"/>
        <v>0</v>
      </c>
      <c r="I127" s="5" t="s">
        <v>13</v>
      </c>
      <c r="J127" s="5" t="s">
        <v>280</v>
      </c>
      <c r="K127" s="5" t="s">
        <v>281</v>
      </c>
    </row>
    <row r="128" spans="2:11" x14ac:dyDescent="0.2">
      <c r="B128" s="5">
        <v>122</v>
      </c>
      <c r="C128" s="16" t="s">
        <v>302</v>
      </c>
      <c r="D128" s="5" t="s">
        <v>303</v>
      </c>
      <c r="E128" s="5" t="s">
        <v>3</v>
      </c>
      <c r="F128" s="6">
        <v>0</v>
      </c>
      <c r="G128" s="7">
        <v>2829820</v>
      </c>
      <c r="H128" s="7">
        <f t="shared" si="2"/>
        <v>0</v>
      </c>
      <c r="I128" s="5" t="s">
        <v>13</v>
      </c>
      <c r="J128" s="5" t="s">
        <v>280</v>
      </c>
      <c r="K128" s="5" t="s">
        <v>281</v>
      </c>
    </row>
    <row r="129" spans="2:11" x14ac:dyDescent="0.2">
      <c r="B129" s="5">
        <v>123</v>
      </c>
      <c r="C129" s="16" t="s">
        <v>304</v>
      </c>
      <c r="D129" s="5" t="s">
        <v>305</v>
      </c>
      <c r="E129" s="5" t="s">
        <v>3</v>
      </c>
      <c r="F129" s="6">
        <v>0</v>
      </c>
      <c r="G129" s="7">
        <v>2581630</v>
      </c>
      <c r="H129" s="7">
        <f t="shared" si="2"/>
        <v>0</v>
      </c>
      <c r="I129" s="5" t="s">
        <v>13</v>
      </c>
      <c r="J129" s="5" t="s">
        <v>280</v>
      </c>
      <c r="K129" s="5" t="s">
        <v>306</v>
      </c>
    </row>
    <row r="130" spans="2:11" x14ac:dyDescent="0.2">
      <c r="B130" s="5">
        <v>124</v>
      </c>
      <c r="C130" s="16" t="s">
        <v>307</v>
      </c>
      <c r="D130" s="5" t="s">
        <v>308</v>
      </c>
      <c r="E130" s="5" t="s">
        <v>3</v>
      </c>
      <c r="F130" s="6">
        <v>0</v>
      </c>
      <c r="G130" s="7">
        <v>2300190</v>
      </c>
      <c r="H130" s="7">
        <f t="shared" si="2"/>
        <v>0</v>
      </c>
      <c r="I130" s="5" t="s">
        <v>13</v>
      </c>
      <c r="J130" s="5" t="s">
        <v>280</v>
      </c>
      <c r="K130" s="5" t="s">
        <v>281</v>
      </c>
    </row>
    <row r="131" spans="2:11" x14ac:dyDescent="0.2">
      <c r="B131" s="5">
        <v>125</v>
      </c>
      <c r="C131" s="16" t="s">
        <v>309</v>
      </c>
      <c r="D131" s="5" t="s">
        <v>310</v>
      </c>
      <c r="E131" s="5" t="s">
        <v>18</v>
      </c>
      <c r="F131" s="6">
        <v>48</v>
      </c>
      <c r="G131" s="7">
        <v>150000</v>
      </c>
      <c r="H131" s="7">
        <f t="shared" si="2"/>
        <v>7200000</v>
      </c>
      <c r="I131" s="5" t="s">
        <v>13</v>
      </c>
      <c r="J131" s="5" t="s">
        <v>280</v>
      </c>
      <c r="K131" s="5" t="s">
        <v>281</v>
      </c>
    </row>
    <row r="132" spans="2:11" x14ac:dyDescent="0.2">
      <c r="B132" s="5">
        <v>126</v>
      </c>
      <c r="C132" s="16" t="s">
        <v>311</v>
      </c>
      <c r="D132" s="5" t="s">
        <v>312</v>
      </c>
      <c r="E132" s="5" t="s">
        <v>3</v>
      </c>
      <c r="F132" s="6">
        <v>0</v>
      </c>
      <c r="G132" s="7">
        <v>1750000</v>
      </c>
      <c r="H132" s="7">
        <f t="shared" si="2"/>
        <v>0</v>
      </c>
      <c r="I132" s="5" t="s">
        <v>13</v>
      </c>
      <c r="J132" s="5" t="s">
        <v>280</v>
      </c>
      <c r="K132" s="5" t="s">
        <v>281</v>
      </c>
    </row>
    <row r="133" spans="2:11" x14ac:dyDescent="0.2">
      <c r="B133" s="5">
        <v>127</v>
      </c>
      <c r="C133" s="16" t="s">
        <v>313</v>
      </c>
      <c r="D133" s="5" t="s">
        <v>314</v>
      </c>
      <c r="E133" s="5" t="s">
        <v>3</v>
      </c>
      <c r="F133" s="6">
        <v>0</v>
      </c>
      <c r="G133" s="7">
        <v>1545910</v>
      </c>
      <c r="H133" s="7">
        <f t="shared" si="2"/>
        <v>0</v>
      </c>
      <c r="I133" s="5" t="s">
        <v>13</v>
      </c>
      <c r="J133" s="5" t="s">
        <v>280</v>
      </c>
      <c r="K133" s="5" t="s">
        <v>281</v>
      </c>
    </row>
    <row r="134" spans="2:11" x14ac:dyDescent="0.2">
      <c r="B134" s="5">
        <v>128</v>
      </c>
      <c r="C134" s="16" t="s">
        <v>315</v>
      </c>
      <c r="D134" s="5" t="s">
        <v>316</v>
      </c>
      <c r="E134" s="5" t="s">
        <v>3</v>
      </c>
      <c r="F134" s="6">
        <v>0</v>
      </c>
      <c r="G134" s="7">
        <v>1450360</v>
      </c>
      <c r="H134" s="7">
        <f t="shared" si="2"/>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ref="H137:H200" si="3">IF(F137&lt;&gt;"",G137*F137,0)</f>
        <v>0</v>
      </c>
      <c r="I137" s="5" t="s">
        <v>13</v>
      </c>
      <c r="J137" s="5" t="s">
        <v>280</v>
      </c>
      <c r="K137" s="5" t="s">
        <v>281</v>
      </c>
    </row>
    <row r="138" spans="2:11" x14ac:dyDescent="0.2">
      <c r="B138" s="5">
        <v>132</v>
      </c>
      <c r="C138" s="16" t="s">
        <v>323</v>
      </c>
      <c r="D138" s="5" t="s">
        <v>324</v>
      </c>
      <c r="E138" s="5" t="s">
        <v>3</v>
      </c>
      <c r="F138" s="6">
        <v>0</v>
      </c>
      <c r="G138" s="7">
        <v>1784810</v>
      </c>
      <c r="H138" s="7">
        <f t="shared" si="3"/>
        <v>0</v>
      </c>
      <c r="I138" s="5" t="s">
        <v>13</v>
      </c>
      <c r="J138" s="5" t="s">
        <v>280</v>
      </c>
      <c r="K138" s="5" t="s">
        <v>281</v>
      </c>
    </row>
    <row r="139" spans="2:11" x14ac:dyDescent="0.2">
      <c r="B139" s="5">
        <v>133</v>
      </c>
      <c r="C139" s="16" t="s">
        <v>325</v>
      </c>
      <c r="D139" s="5" t="s">
        <v>326</v>
      </c>
      <c r="E139" s="5" t="s">
        <v>3</v>
      </c>
      <c r="F139" s="6">
        <v>0</v>
      </c>
      <c r="G139" s="7">
        <v>1640930</v>
      </c>
      <c r="H139" s="7">
        <f t="shared" si="3"/>
        <v>0</v>
      </c>
      <c r="I139" s="5" t="s">
        <v>13</v>
      </c>
      <c r="J139" s="5" t="s">
        <v>280</v>
      </c>
      <c r="K139" s="5" t="s">
        <v>281</v>
      </c>
    </row>
    <row r="140" spans="2:11" x14ac:dyDescent="0.2">
      <c r="B140" s="5">
        <v>134</v>
      </c>
      <c r="C140" s="16" t="s">
        <v>327</v>
      </c>
      <c r="D140" s="5" t="s">
        <v>328</v>
      </c>
      <c r="E140" s="5" t="s">
        <v>3</v>
      </c>
      <c r="F140" s="6">
        <v>0</v>
      </c>
      <c r="G140" s="7">
        <v>1553620</v>
      </c>
      <c r="H140" s="7">
        <f t="shared" si="3"/>
        <v>0</v>
      </c>
      <c r="I140" s="5" t="s">
        <v>13</v>
      </c>
      <c r="J140" s="5" t="s">
        <v>280</v>
      </c>
      <c r="K140" s="5" t="s">
        <v>281</v>
      </c>
    </row>
    <row r="141" spans="2:11" x14ac:dyDescent="0.2">
      <c r="B141" s="5">
        <v>135</v>
      </c>
      <c r="C141" s="16" t="s">
        <v>329</v>
      </c>
      <c r="D141" s="5" t="s">
        <v>330</v>
      </c>
      <c r="E141" s="5" t="s">
        <v>3</v>
      </c>
      <c r="F141" s="6">
        <v>0</v>
      </c>
      <c r="G141" s="7">
        <v>1450070</v>
      </c>
      <c r="H141" s="7">
        <f t="shared" si="3"/>
        <v>0</v>
      </c>
      <c r="I141" s="5" t="s">
        <v>13</v>
      </c>
      <c r="J141" s="5" t="s">
        <v>280</v>
      </c>
      <c r="K141" s="5" t="s">
        <v>281</v>
      </c>
    </row>
    <row r="142" spans="2:11" x14ac:dyDescent="0.2">
      <c r="B142" s="5">
        <v>136</v>
      </c>
      <c r="C142" s="16" t="s">
        <v>331</v>
      </c>
      <c r="D142" s="5" t="s">
        <v>332</v>
      </c>
      <c r="E142" s="5" t="s">
        <v>3</v>
      </c>
      <c r="F142" s="6">
        <v>0</v>
      </c>
      <c r="G142" s="7">
        <v>1354640</v>
      </c>
      <c r="H142" s="7">
        <f t="shared" si="3"/>
        <v>0</v>
      </c>
      <c r="I142" s="5" t="s">
        <v>13</v>
      </c>
      <c r="J142" s="5" t="s">
        <v>280</v>
      </c>
      <c r="K142" s="5" t="s">
        <v>281</v>
      </c>
    </row>
    <row r="143" spans="2:11" x14ac:dyDescent="0.2">
      <c r="B143" s="5">
        <v>137</v>
      </c>
      <c r="C143" s="16" t="s">
        <v>333</v>
      </c>
      <c r="D143" s="5" t="s">
        <v>334</v>
      </c>
      <c r="E143" s="5" t="s">
        <v>3</v>
      </c>
      <c r="F143" s="6">
        <v>0</v>
      </c>
      <c r="G143" s="7">
        <v>1259210</v>
      </c>
      <c r="H143" s="7">
        <f t="shared" si="3"/>
        <v>0</v>
      </c>
      <c r="I143" s="5" t="s">
        <v>13</v>
      </c>
      <c r="J143" s="5" t="s">
        <v>280</v>
      </c>
      <c r="K143" s="5" t="s">
        <v>281</v>
      </c>
    </row>
    <row r="144" spans="2:11" x14ac:dyDescent="0.2">
      <c r="B144" s="5">
        <v>138</v>
      </c>
      <c r="C144" s="16" t="s">
        <v>335</v>
      </c>
      <c r="D144" s="5" t="s">
        <v>336</v>
      </c>
      <c r="E144" s="5" t="s">
        <v>3</v>
      </c>
      <c r="F144" s="6">
        <v>0</v>
      </c>
      <c r="G144" s="7">
        <v>1163780</v>
      </c>
      <c r="H144" s="7">
        <f t="shared" si="3"/>
        <v>0</v>
      </c>
      <c r="I144" s="5" t="s">
        <v>13</v>
      </c>
      <c r="J144" s="5" t="s">
        <v>280</v>
      </c>
      <c r="K144" s="5" t="s">
        <v>281</v>
      </c>
    </row>
    <row r="145" spans="2:11" hidden="1" x14ac:dyDescent="0.2">
      <c r="B145" s="5">
        <v>139</v>
      </c>
      <c r="C145" s="5" t="s">
        <v>337</v>
      </c>
      <c r="D145" s="5" t="s">
        <v>338</v>
      </c>
      <c r="E145" s="5" t="s">
        <v>3</v>
      </c>
      <c r="F145" s="6">
        <v>0</v>
      </c>
      <c r="G145" s="7">
        <v>957000</v>
      </c>
      <c r="H145" s="7">
        <f t="shared" si="3"/>
        <v>0</v>
      </c>
      <c r="I145" s="5" t="s">
        <v>13</v>
      </c>
      <c r="J145" s="5" t="s">
        <v>339</v>
      </c>
      <c r="K145" s="5" t="s">
        <v>340</v>
      </c>
    </row>
    <row r="146" spans="2:11" hidden="1" x14ac:dyDescent="0.2">
      <c r="B146" s="5">
        <v>140</v>
      </c>
      <c r="C146" s="5" t="s">
        <v>341</v>
      </c>
      <c r="D146" s="5" t="s">
        <v>342</v>
      </c>
      <c r="E146" s="5" t="s">
        <v>22</v>
      </c>
      <c r="F146" s="6">
        <v>0</v>
      </c>
      <c r="G146" s="7">
        <v>2130</v>
      </c>
      <c r="H146" s="7">
        <f t="shared" si="3"/>
        <v>0</v>
      </c>
      <c r="I146" s="5" t="s">
        <v>13</v>
      </c>
      <c r="J146" s="5" t="s">
        <v>343</v>
      </c>
      <c r="K146" s="5" t="s">
        <v>344</v>
      </c>
    </row>
    <row r="147" spans="2:11" hidden="1" x14ac:dyDescent="0.2">
      <c r="B147" s="5">
        <v>141</v>
      </c>
      <c r="C147" s="5" t="s">
        <v>345</v>
      </c>
      <c r="D147" s="5" t="s">
        <v>346</v>
      </c>
      <c r="E147" s="5" t="s">
        <v>22</v>
      </c>
      <c r="F147" s="6">
        <v>0</v>
      </c>
      <c r="G147" s="7">
        <v>5030</v>
      </c>
      <c r="H147" s="7">
        <f t="shared" si="3"/>
        <v>0</v>
      </c>
      <c r="I147" s="5" t="s">
        <v>13</v>
      </c>
      <c r="J147" s="5" t="s">
        <v>343</v>
      </c>
      <c r="K147" s="5" t="s">
        <v>347</v>
      </c>
    </row>
    <row r="148" spans="2:11" hidden="1" x14ac:dyDescent="0.2">
      <c r="B148" s="5">
        <v>142</v>
      </c>
      <c r="C148" s="5" t="s">
        <v>348</v>
      </c>
      <c r="D148" s="5" t="s">
        <v>349</v>
      </c>
      <c r="E148" s="5" t="s">
        <v>22</v>
      </c>
      <c r="F148" s="6">
        <v>0</v>
      </c>
      <c r="G148" s="7">
        <v>1980</v>
      </c>
      <c r="H148" s="7">
        <f t="shared" si="3"/>
        <v>0</v>
      </c>
      <c r="I148" s="5" t="s">
        <v>13</v>
      </c>
      <c r="J148" s="5" t="s">
        <v>343</v>
      </c>
      <c r="K148" s="5" t="s">
        <v>350</v>
      </c>
    </row>
    <row r="149" spans="2:11" x14ac:dyDescent="0.2">
      <c r="B149" s="5">
        <v>143</v>
      </c>
      <c r="C149" s="16" t="s">
        <v>351</v>
      </c>
      <c r="D149" s="5" t="s">
        <v>352</v>
      </c>
      <c r="E149" s="5" t="s">
        <v>353</v>
      </c>
      <c r="F149" s="6">
        <v>1</v>
      </c>
      <c r="G149" s="7">
        <v>9439780</v>
      </c>
      <c r="H149" s="7">
        <f t="shared" si="3"/>
        <v>9439780</v>
      </c>
      <c r="I149" s="5" t="s">
        <v>13</v>
      </c>
      <c r="J149" s="5" t="s">
        <v>343</v>
      </c>
      <c r="K149" s="5"/>
    </row>
    <row r="150" spans="2:11" hidden="1" x14ac:dyDescent="0.2">
      <c r="B150" s="5">
        <v>144</v>
      </c>
      <c r="C150" s="5" t="s">
        <v>354</v>
      </c>
      <c r="D150" s="5" t="s">
        <v>355</v>
      </c>
      <c r="E150" s="5" t="s">
        <v>356</v>
      </c>
      <c r="F150" s="6">
        <v>0</v>
      </c>
      <c r="G150" s="7">
        <v>2145400</v>
      </c>
      <c r="H150" s="7">
        <f t="shared" si="3"/>
        <v>0</v>
      </c>
      <c r="I150" s="5" t="s">
        <v>13</v>
      </c>
      <c r="J150" s="5" t="s">
        <v>343</v>
      </c>
      <c r="K150" s="5"/>
    </row>
    <row r="151" spans="2:11" hidden="1" x14ac:dyDescent="0.2">
      <c r="B151" s="5">
        <v>145</v>
      </c>
      <c r="C151" s="5" t="s">
        <v>357</v>
      </c>
      <c r="D151" s="5" t="s">
        <v>358</v>
      </c>
      <c r="E151" s="5" t="s">
        <v>359</v>
      </c>
      <c r="F151" s="6">
        <v>0</v>
      </c>
      <c r="G151" s="7">
        <v>410000</v>
      </c>
      <c r="H151" s="7">
        <f t="shared" si="3"/>
        <v>0</v>
      </c>
      <c r="I151" s="5" t="s">
        <v>13</v>
      </c>
      <c r="J151" s="5" t="s">
        <v>343</v>
      </c>
      <c r="K151" s="5"/>
    </row>
    <row r="152" spans="2:11" hidden="1" x14ac:dyDescent="0.2">
      <c r="B152" s="5">
        <v>146</v>
      </c>
      <c r="C152" s="5" t="s">
        <v>360</v>
      </c>
      <c r="D152" s="5" t="s">
        <v>361</v>
      </c>
      <c r="E152" s="5" t="s">
        <v>3</v>
      </c>
      <c r="F152" s="6">
        <v>0</v>
      </c>
      <c r="G152" s="7">
        <v>1</v>
      </c>
      <c r="H152" s="7">
        <f t="shared" si="3"/>
        <v>0</v>
      </c>
      <c r="I152" s="5" t="s">
        <v>13</v>
      </c>
      <c r="J152" s="5" t="s">
        <v>343</v>
      </c>
      <c r="K152" s="5"/>
    </row>
    <row r="153" spans="2:11" hidden="1" x14ac:dyDescent="0.2">
      <c r="B153" s="5">
        <v>147</v>
      </c>
      <c r="C153" s="5" t="s">
        <v>362</v>
      </c>
      <c r="D153" s="5" t="s">
        <v>363</v>
      </c>
      <c r="E153" s="5" t="s">
        <v>3</v>
      </c>
      <c r="F153" s="6">
        <v>0</v>
      </c>
      <c r="G153" s="7">
        <v>350000</v>
      </c>
      <c r="H153" s="7">
        <f t="shared" si="3"/>
        <v>0</v>
      </c>
      <c r="I153" s="5" t="s">
        <v>13</v>
      </c>
      <c r="J153" s="5" t="s">
        <v>343</v>
      </c>
      <c r="K153" s="5"/>
    </row>
    <row r="154" spans="2:11" x14ac:dyDescent="0.2">
      <c r="B154" s="5">
        <v>148</v>
      </c>
      <c r="C154" s="16" t="s">
        <v>364</v>
      </c>
      <c r="D154" s="5" t="s">
        <v>365</v>
      </c>
      <c r="E154" s="5" t="s">
        <v>3</v>
      </c>
      <c r="F154" s="6">
        <v>1</v>
      </c>
      <c r="G154" s="7">
        <v>450000</v>
      </c>
      <c r="H154" s="7">
        <f t="shared" si="3"/>
        <v>450000</v>
      </c>
      <c r="I154" s="5" t="s">
        <v>13</v>
      </c>
      <c r="J154" s="5" t="s">
        <v>343</v>
      </c>
      <c r="K154" s="5"/>
    </row>
    <row r="155" spans="2:11" x14ac:dyDescent="0.2">
      <c r="B155" s="5">
        <v>149</v>
      </c>
      <c r="C155" s="16" t="s">
        <v>366</v>
      </c>
      <c r="D155" s="5" t="s">
        <v>367</v>
      </c>
      <c r="E155" s="5" t="s">
        <v>3</v>
      </c>
      <c r="F155" s="6">
        <v>1</v>
      </c>
      <c r="G155" s="7">
        <v>350000</v>
      </c>
      <c r="H155" s="7">
        <f t="shared" si="3"/>
        <v>350000</v>
      </c>
      <c r="I155" s="5" t="s">
        <v>13</v>
      </c>
      <c r="J155" s="5" t="s">
        <v>343</v>
      </c>
      <c r="K155" s="5"/>
    </row>
    <row r="156" spans="2:11" x14ac:dyDescent="0.2">
      <c r="B156" s="5">
        <v>150</v>
      </c>
      <c r="C156" s="16" t="s">
        <v>368</v>
      </c>
      <c r="D156" s="5" t="s">
        <v>369</v>
      </c>
      <c r="E156" s="5" t="s">
        <v>3</v>
      </c>
      <c r="F156" s="6">
        <v>2</v>
      </c>
      <c r="G156" s="7">
        <v>250000</v>
      </c>
      <c r="H156" s="7">
        <f t="shared" si="3"/>
        <v>500000</v>
      </c>
      <c r="I156" s="5" t="s">
        <v>13</v>
      </c>
      <c r="J156" s="5" t="s">
        <v>343</v>
      </c>
      <c r="K156" s="5"/>
    </row>
    <row r="157" spans="2:11" hidden="1" x14ac:dyDescent="0.2">
      <c r="B157" s="5">
        <v>151</v>
      </c>
      <c r="C157" s="5" t="s">
        <v>370</v>
      </c>
      <c r="D157" s="5" t="s">
        <v>371</v>
      </c>
      <c r="E157" s="5" t="s">
        <v>22</v>
      </c>
      <c r="F157" s="6">
        <v>0</v>
      </c>
      <c r="G157" s="7">
        <v>16200</v>
      </c>
      <c r="H157" s="7">
        <f t="shared" si="3"/>
        <v>0</v>
      </c>
      <c r="I157" s="5" t="s">
        <v>13</v>
      </c>
      <c r="J157" s="5" t="s">
        <v>372</v>
      </c>
      <c r="K157" s="5" t="s">
        <v>373</v>
      </c>
    </row>
    <row r="158" spans="2:11" hidden="1" x14ac:dyDescent="0.2">
      <c r="B158" s="5">
        <v>152</v>
      </c>
      <c r="C158" s="5" t="s">
        <v>374</v>
      </c>
      <c r="D158" s="5" t="s">
        <v>375</v>
      </c>
      <c r="E158" s="5" t="s">
        <v>18</v>
      </c>
      <c r="F158" s="6">
        <v>0</v>
      </c>
      <c r="G158" s="7">
        <v>3470</v>
      </c>
      <c r="H158" s="7">
        <f t="shared" si="3"/>
        <v>0</v>
      </c>
      <c r="I158" s="5" t="s">
        <v>13</v>
      </c>
      <c r="J158" s="5" t="s">
        <v>372</v>
      </c>
      <c r="K158" s="5" t="s">
        <v>376</v>
      </c>
    </row>
    <row r="159" spans="2:11" hidden="1" x14ac:dyDescent="0.2">
      <c r="B159" s="5">
        <v>153</v>
      </c>
      <c r="C159" s="5" t="s">
        <v>377</v>
      </c>
      <c r="D159" s="5" t="s">
        <v>378</v>
      </c>
      <c r="E159" s="5" t="s">
        <v>276</v>
      </c>
      <c r="F159" s="6">
        <v>0</v>
      </c>
      <c r="G159" s="7">
        <v>330</v>
      </c>
      <c r="H159" s="7">
        <f t="shared" si="3"/>
        <v>0</v>
      </c>
      <c r="I159" s="5" t="s">
        <v>13</v>
      </c>
      <c r="J159" s="5" t="s">
        <v>372</v>
      </c>
      <c r="K159" s="5" t="s">
        <v>379</v>
      </c>
    </row>
    <row r="160" spans="2:11" hidden="1" x14ac:dyDescent="0.2">
      <c r="B160" s="5">
        <v>154</v>
      </c>
      <c r="C160" s="5" t="s">
        <v>380</v>
      </c>
      <c r="D160" s="5" t="s">
        <v>381</v>
      </c>
      <c r="E160" s="5" t="s">
        <v>22</v>
      </c>
      <c r="F160" s="6">
        <v>0</v>
      </c>
      <c r="G160" s="7">
        <v>7640</v>
      </c>
      <c r="H160" s="7">
        <f t="shared" si="3"/>
        <v>0</v>
      </c>
      <c r="I160" s="5" t="s">
        <v>13</v>
      </c>
      <c r="J160" s="5" t="s">
        <v>372</v>
      </c>
      <c r="K160" s="5" t="s">
        <v>382</v>
      </c>
    </row>
    <row r="161" spans="2:11" hidden="1" x14ac:dyDescent="0.2">
      <c r="B161" s="5">
        <v>155</v>
      </c>
      <c r="C161" s="5" t="s">
        <v>383</v>
      </c>
      <c r="D161" s="5" t="s">
        <v>384</v>
      </c>
      <c r="E161" s="5" t="s">
        <v>22</v>
      </c>
      <c r="F161" s="6">
        <v>0</v>
      </c>
      <c r="G161" s="7">
        <v>4850</v>
      </c>
      <c r="H161" s="7">
        <f t="shared" si="3"/>
        <v>0</v>
      </c>
      <c r="I161" s="5" t="s">
        <v>13</v>
      </c>
      <c r="J161" s="5" t="s">
        <v>372</v>
      </c>
      <c r="K161" s="5" t="s">
        <v>183</v>
      </c>
    </row>
    <row r="162" spans="2:11" hidden="1" x14ac:dyDescent="0.2">
      <c r="B162" s="5">
        <v>156</v>
      </c>
      <c r="C162" s="5" t="s">
        <v>385</v>
      </c>
      <c r="D162" s="5" t="s">
        <v>386</v>
      </c>
      <c r="E162" s="5" t="s">
        <v>276</v>
      </c>
      <c r="F162" s="6">
        <v>0</v>
      </c>
      <c r="G162" s="7">
        <v>730</v>
      </c>
      <c r="H162" s="7">
        <f t="shared" si="3"/>
        <v>0</v>
      </c>
      <c r="I162" s="5" t="s">
        <v>13</v>
      </c>
      <c r="J162" s="5" t="s">
        <v>372</v>
      </c>
      <c r="K162" s="5" t="s">
        <v>183</v>
      </c>
    </row>
    <row r="163" spans="2:11" hidden="1" x14ac:dyDescent="0.2">
      <c r="B163" s="5">
        <v>157</v>
      </c>
      <c r="C163" s="5" t="s">
        <v>387</v>
      </c>
      <c r="D163" s="5" t="s">
        <v>388</v>
      </c>
      <c r="E163" s="5" t="s">
        <v>3</v>
      </c>
      <c r="F163" s="6">
        <v>0</v>
      </c>
      <c r="G163" s="7">
        <v>52350</v>
      </c>
      <c r="H163" s="7">
        <f t="shared" si="3"/>
        <v>0</v>
      </c>
      <c r="I163" s="5" t="s">
        <v>13</v>
      </c>
      <c r="J163" s="5" t="s">
        <v>372</v>
      </c>
      <c r="K163" s="5" t="s">
        <v>389</v>
      </c>
    </row>
    <row r="164" spans="2:11" x14ac:dyDescent="0.2">
      <c r="B164" s="5">
        <v>158</v>
      </c>
      <c r="C164" s="16" t="s">
        <v>390</v>
      </c>
      <c r="D164" s="5" t="s">
        <v>391</v>
      </c>
      <c r="E164" s="5" t="s">
        <v>3</v>
      </c>
      <c r="F164" s="6">
        <v>3</v>
      </c>
      <c r="G164" s="7">
        <v>55000</v>
      </c>
      <c r="H164" s="7">
        <f t="shared" si="3"/>
        <v>165000</v>
      </c>
      <c r="I164" s="5" t="s">
        <v>13</v>
      </c>
      <c r="J164" s="5" t="s">
        <v>392</v>
      </c>
      <c r="K164" s="5" t="s">
        <v>393</v>
      </c>
    </row>
    <row r="165" spans="2:11" x14ac:dyDescent="0.2">
      <c r="B165" s="5">
        <v>159</v>
      </c>
      <c r="C165" s="16" t="s">
        <v>394</v>
      </c>
      <c r="D165" s="5" t="s">
        <v>395</v>
      </c>
      <c r="E165" s="5" t="s">
        <v>18</v>
      </c>
      <c r="F165" s="6">
        <v>60</v>
      </c>
      <c r="G165" s="7">
        <v>81040</v>
      </c>
      <c r="H165" s="7">
        <f t="shared" si="3"/>
        <v>4862400</v>
      </c>
      <c r="I165" s="5" t="s">
        <v>13</v>
      </c>
      <c r="J165" s="5" t="s">
        <v>392</v>
      </c>
      <c r="K165" s="5" t="s">
        <v>396</v>
      </c>
    </row>
    <row r="166" spans="2:11" x14ac:dyDescent="0.2">
      <c r="B166" s="5">
        <v>160</v>
      </c>
      <c r="C166" s="16" t="s">
        <v>397</v>
      </c>
      <c r="D166" s="5" t="s">
        <v>398</v>
      </c>
      <c r="E166" s="5" t="s">
        <v>18</v>
      </c>
      <c r="F166" s="6">
        <f>18+120+12</f>
        <v>150</v>
      </c>
      <c r="G166" s="7">
        <v>15440</v>
      </c>
      <c r="H166" s="7">
        <f t="shared" si="3"/>
        <v>2316000</v>
      </c>
      <c r="I166" s="5" t="s">
        <v>13</v>
      </c>
      <c r="J166" s="5" t="s">
        <v>392</v>
      </c>
      <c r="K166" s="5" t="s">
        <v>399</v>
      </c>
    </row>
    <row r="167" spans="2:11" x14ac:dyDescent="0.2">
      <c r="B167" s="5">
        <v>161</v>
      </c>
      <c r="C167" s="16" t="s">
        <v>400</v>
      </c>
      <c r="D167" s="5" t="s">
        <v>401</v>
      </c>
      <c r="E167" s="5" t="s">
        <v>18</v>
      </c>
      <c r="F167" s="6">
        <v>60</v>
      </c>
      <c r="G167" s="7">
        <v>9130</v>
      </c>
      <c r="H167" s="7">
        <f t="shared" si="3"/>
        <v>547800</v>
      </c>
      <c r="I167" s="5" t="s">
        <v>13</v>
      </c>
      <c r="J167" s="5" t="s">
        <v>392</v>
      </c>
      <c r="K167" s="5" t="s">
        <v>402</v>
      </c>
    </row>
    <row r="168" spans="2:11" x14ac:dyDescent="0.2">
      <c r="B168" s="5">
        <v>162</v>
      </c>
      <c r="C168" s="16" t="s">
        <v>403</v>
      </c>
      <c r="D168" s="5" t="s">
        <v>404</v>
      </c>
      <c r="E168" s="5" t="s">
        <v>18</v>
      </c>
      <c r="F168" s="6">
        <f>60*3</f>
        <v>180</v>
      </c>
      <c r="G168" s="7">
        <v>680</v>
      </c>
      <c r="H168" s="7">
        <f t="shared" si="3"/>
        <v>122400</v>
      </c>
      <c r="I168" s="5" t="s">
        <v>13</v>
      </c>
      <c r="J168" s="5" t="s">
        <v>392</v>
      </c>
      <c r="K168" s="5" t="s">
        <v>402</v>
      </c>
    </row>
    <row r="169" spans="2:11" x14ac:dyDescent="0.2">
      <c r="B169" s="5">
        <v>163</v>
      </c>
      <c r="C169" s="16" t="s">
        <v>405</v>
      </c>
      <c r="D169" s="5" t="s">
        <v>406</v>
      </c>
      <c r="E169" s="5" t="s">
        <v>3</v>
      </c>
      <c r="F169" s="6">
        <v>2</v>
      </c>
      <c r="G169" s="7">
        <v>432400</v>
      </c>
      <c r="H169" s="7">
        <f t="shared" si="3"/>
        <v>864800</v>
      </c>
      <c r="I169" s="5" t="s">
        <v>13</v>
      </c>
      <c r="J169" s="5" t="s">
        <v>392</v>
      </c>
      <c r="K169" s="5" t="s">
        <v>407</v>
      </c>
    </row>
    <row r="170" spans="2:11" x14ac:dyDescent="0.2">
      <c r="B170" s="5">
        <v>164</v>
      </c>
      <c r="C170" s="16" t="s">
        <v>408</v>
      </c>
      <c r="D170" s="5" t="s">
        <v>409</v>
      </c>
      <c r="E170" s="5" t="s">
        <v>3</v>
      </c>
      <c r="F170" s="6">
        <v>0</v>
      </c>
      <c r="G170" s="7">
        <v>679380</v>
      </c>
      <c r="H170" s="7">
        <f t="shared" si="3"/>
        <v>0</v>
      </c>
      <c r="I170" s="5" t="s">
        <v>13</v>
      </c>
      <c r="J170" s="5" t="s">
        <v>392</v>
      </c>
      <c r="K170" s="5" t="s">
        <v>410</v>
      </c>
    </row>
    <row r="171" spans="2:11" x14ac:dyDescent="0.2">
      <c r="B171" s="5">
        <v>165</v>
      </c>
      <c r="C171" s="16" t="s">
        <v>411</v>
      </c>
      <c r="D171" s="5" t="s">
        <v>412</v>
      </c>
      <c r="E171" s="5" t="s">
        <v>3</v>
      </c>
      <c r="F171" s="6">
        <v>1</v>
      </c>
      <c r="G171" s="7">
        <v>58570</v>
      </c>
      <c r="H171" s="7">
        <f t="shared" si="3"/>
        <v>58570</v>
      </c>
      <c r="I171" s="5" t="s">
        <v>13</v>
      </c>
      <c r="J171" s="5" t="s">
        <v>392</v>
      </c>
      <c r="K171" s="5" t="s">
        <v>413</v>
      </c>
    </row>
    <row r="172" spans="2:11" x14ac:dyDescent="0.2">
      <c r="B172" s="5">
        <v>166</v>
      </c>
      <c r="C172" s="16" t="s">
        <v>414</v>
      </c>
      <c r="D172" s="5" t="s">
        <v>415</v>
      </c>
      <c r="E172" s="5" t="s">
        <v>12</v>
      </c>
      <c r="F172" s="6">
        <v>0</v>
      </c>
      <c r="G172" s="7">
        <v>295970</v>
      </c>
      <c r="H172" s="7">
        <f t="shared" si="3"/>
        <v>0</v>
      </c>
      <c r="I172" s="5" t="s">
        <v>13</v>
      </c>
      <c r="J172" s="5" t="s">
        <v>416</v>
      </c>
      <c r="K172" s="5" t="s">
        <v>417</v>
      </c>
    </row>
    <row r="173" spans="2:11" hidden="1" x14ac:dyDescent="0.2">
      <c r="B173" s="5">
        <v>167</v>
      </c>
      <c r="C173" s="5" t="s">
        <v>418</v>
      </c>
      <c r="D173" s="5" t="s">
        <v>419</v>
      </c>
      <c r="E173" s="5" t="s">
        <v>12</v>
      </c>
      <c r="F173" s="6">
        <v>0</v>
      </c>
      <c r="G173" s="7">
        <v>228750</v>
      </c>
      <c r="H173" s="7">
        <f t="shared" si="3"/>
        <v>0</v>
      </c>
      <c r="I173" s="5" t="s">
        <v>13</v>
      </c>
      <c r="J173" s="5" t="s">
        <v>416</v>
      </c>
      <c r="K173" s="5" t="s">
        <v>420</v>
      </c>
    </row>
    <row r="174" spans="2:11" x14ac:dyDescent="0.2">
      <c r="B174" s="5">
        <v>168</v>
      </c>
      <c r="C174" s="16" t="s">
        <v>421</v>
      </c>
      <c r="D174" s="5" t="s">
        <v>422</v>
      </c>
      <c r="E174" s="5" t="s">
        <v>12</v>
      </c>
      <c r="F174" s="6">
        <v>0</v>
      </c>
      <c r="G174" s="7">
        <v>399755</v>
      </c>
      <c r="H174" s="7">
        <f t="shared" si="3"/>
        <v>0</v>
      </c>
      <c r="I174" s="5" t="s">
        <v>13</v>
      </c>
      <c r="J174" s="5" t="s">
        <v>416</v>
      </c>
      <c r="K174" s="5" t="s">
        <v>423</v>
      </c>
    </row>
    <row r="175" spans="2:11" hidden="1" x14ac:dyDescent="0.2">
      <c r="B175" s="5">
        <v>169</v>
      </c>
      <c r="C175" s="5" t="s">
        <v>424</v>
      </c>
      <c r="D175" s="5" t="s">
        <v>425</v>
      </c>
      <c r="E175" s="5" t="s">
        <v>12</v>
      </c>
      <c r="F175" s="6">
        <v>0</v>
      </c>
      <c r="G175" s="7">
        <v>320380</v>
      </c>
      <c r="H175" s="7">
        <f t="shared" si="3"/>
        <v>0</v>
      </c>
      <c r="I175" s="5" t="s">
        <v>13</v>
      </c>
      <c r="J175" s="5" t="s">
        <v>416</v>
      </c>
      <c r="K175" s="5" t="s">
        <v>426</v>
      </c>
    </row>
    <row r="176" spans="2:11" hidden="1" x14ac:dyDescent="0.2">
      <c r="B176" s="5">
        <v>170</v>
      </c>
      <c r="C176" s="5" t="s">
        <v>427</v>
      </c>
      <c r="D176" s="5" t="s">
        <v>428</v>
      </c>
      <c r="E176" s="5" t="s">
        <v>12</v>
      </c>
      <c r="F176" s="6">
        <v>0</v>
      </c>
      <c r="G176" s="7">
        <v>291860</v>
      </c>
      <c r="H176" s="7">
        <f t="shared" si="3"/>
        <v>0</v>
      </c>
      <c r="I176" s="5" t="s">
        <v>13</v>
      </c>
      <c r="J176" s="5" t="s">
        <v>416</v>
      </c>
      <c r="K176" s="5" t="s">
        <v>429</v>
      </c>
    </row>
    <row r="177" spans="2:11" x14ac:dyDescent="0.2">
      <c r="B177" s="5">
        <v>171</v>
      </c>
      <c r="C177" s="16" t="s">
        <v>430</v>
      </c>
      <c r="D177" s="5" t="s">
        <v>431</v>
      </c>
      <c r="E177" s="5" t="s">
        <v>22</v>
      </c>
      <c r="F177" s="6">
        <v>0</v>
      </c>
      <c r="G177" s="7">
        <v>5850</v>
      </c>
      <c r="H177" s="7">
        <f t="shared" si="3"/>
        <v>0</v>
      </c>
      <c r="I177" s="5" t="s">
        <v>13</v>
      </c>
      <c r="J177" s="5" t="s">
        <v>416</v>
      </c>
      <c r="K177" s="5" t="s">
        <v>432</v>
      </c>
    </row>
    <row r="178" spans="2:11" hidden="1" x14ac:dyDescent="0.2">
      <c r="B178" s="5">
        <v>172</v>
      </c>
      <c r="C178" s="5" t="s">
        <v>433</v>
      </c>
      <c r="D178" s="5" t="s">
        <v>434</v>
      </c>
      <c r="E178" s="5" t="s">
        <v>12</v>
      </c>
      <c r="F178" s="6">
        <v>0</v>
      </c>
      <c r="G178" s="7">
        <v>174380</v>
      </c>
      <c r="H178" s="7">
        <f t="shared" si="3"/>
        <v>0</v>
      </c>
      <c r="I178" s="5" t="s">
        <v>13</v>
      </c>
      <c r="J178" s="5" t="s">
        <v>416</v>
      </c>
      <c r="K178" s="5" t="s">
        <v>435</v>
      </c>
    </row>
    <row r="179" spans="2:11" x14ac:dyDescent="0.2">
      <c r="B179" s="5">
        <v>173</v>
      </c>
      <c r="C179" s="16" t="s">
        <v>436</v>
      </c>
      <c r="D179" s="5" t="s">
        <v>437</v>
      </c>
      <c r="E179" s="5" t="s">
        <v>18</v>
      </c>
      <c r="F179" s="6">
        <v>60</v>
      </c>
      <c r="G179" s="7">
        <v>8550</v>
      </c>
      <c r="H179" s="7">
        <f t="shared" si="3"/>
        <v>513000</v>
      </c>
      <c r="I179" s="5" t="s">
        <v>13</v>
      </c>
      <c r="J179" s="5" t="s">
        <v>438</v>
      </c>
      <c r="K179" s="5" t="s">
        <v>439</v>
      </c>
    </row>
    <row r="180" spans="2:11" x14ac:dyDescent="0.2">
      <c r="B180" s="5">
        <v>174</v>
      </c>
      <c r="C180" s="16" t="s">
        <v>440</v>
      </c>
      <c r="D180" s="5" t="s">
        <v>441</v>
      </c>
      <c r="E180" s="5" t="s">
        <v>12</v>
      </c>
      <c r="F180" s="6">
        <f>((10*10)+(5*5))*0.07</f>
        <v>8.75</v>
      </c>
      <c r="G180" s="7">
        <v>34300</v>
      </c>
      <c r="H180" s="7">
        <f t="shared" si="3"/>
        <v>300125</v>
      </c>
      <c r="I180" s="5" t="s">
        <v>13</v>
      </c>
      <c r="J180" s="5" t="s">
        <v>438</v>
      </c>
      <c r="K180" s="5" t="s">
        <v>439</v>
      </c>
    </row>
    <row r="181" spans="2:11" hidden="1" x14ac:dyDescent="0.2">
      <c r="B181" s="5">
        <v>175</v>
      </c>
      <c r="C181" s="5" t="s">
        <v>442</v>
      </c>
      <c r="D181" s="5" t="s">
        <v>443</v>
      </c>
      <c r="E181" s="5" t="s">
        <v>3</v>
      </c>
      <c r="F181" s="6">
        <v>0</v>
      </c>
      <c r="G181" s="7">
        <v>292070</v>
      </c>
      <c r="H181" s="7">
        <f t="shared" si="3"/>
        <v>0</v>
      </c>
      <c r="I181" s="5" t="s">
        <v>13</v>
      </c>
      <c r="J181" s="5" t="s">
        <v>444</v>
      </c>
      <c r="K181" s="5" t="s">
        <v>445</v>
      </c>
    </row>
    <row r="182" spans="2:11" hidden="1" x14ac:dyDescent="0.2">
      <c r="B182" s="5">
        <v>176</v>
      </c>
      <c r="C182" s="5" t="s">
        <v>446</v>
      </c>
      <c r="D182" s="5" t="s">
        <v>447</v>
      </c>
      <c r="E182" s="5" t="s">
        <v>3</v>
      </c>
      <c r="F182" s="6">
        <v>0</v>
      </c>
      <c r="G182" s="7">
        <v>312180</v>
      </c>
      <c r="H182" s="7">
        <f t="shared" si="3"/>
        <v>0</v>
      </c>
      <c r="I182" s="5" t="s">
        <v>13</v>
      </c>
      <c r="J182" s="5" t="s">
        <v>444</v>
      </c>
      <c r="K182" s="5" t="s">
        <v>448</v>
      </c>
    </row>
    <row r="183" spans="2:11" hidden="1" x14ac:dyDescent="0.2">
      <c r="B183" s="5">
        <v>177</v>
      </c>
      <c r="C183" s="5" t="s">
        <v>449</v>
      </c>
      <c r="D183" s="5" t="s">
        <v>450</v>
      </c>
      <c r="E183" s="5" t="s">
        <v>3</v>
      </c>
      <c r="F183" s="6">
        <v>0</v>
      </c>
      <c r="G183" s="7">
        <v>676480</v>
      </c>
      <c r="H183" s="7">
        <f t="shared" si="3"/>
        <v>0</v>
      </c>
      <c r="I183" s="5" t="s">
        <v>13</v>
      </c>
      <c r="J183" s="5" t="s">
        <v>444</v>
      </c>
      <c r="K183" s="5" t="s">
        <v>451</v>
      </c>
    </row>
    <row r="184" spans="2:11" hidden="1" x14ac:dyDescent="0.2">
      <c r="B184" s="5">
        <v>178</v>
      </c>
      <c r="C184" s="5" t="s">
        <v>452</v>
      </c>
      <c r="D184" s="5" t="s">
        <v>453</v>
      </c>
      <c r="E184" s="5" t="s">
        <v>3</v>
      </c>
      <c r="F184" s="6">
        <v>0</v>
      </c>
      <c r="G184" s="7">
        <v>867210</v>
      </c>
      <c r="H184" s="7">
        <f t="shared" si="3"/>
        <v>0</v>
      </c>
      <c r="I184" s="5" t="s">
        <v>13</v>
      </c>
      <c r="J184" s="5" t="s">
        <v>444</v>
      </c>
      <c r="K184" s="5" t="s">
        <v>451</v>
      </c>
    </row>
    <row r="185" spans="2:11" hidden="1" x14ac:dyDescent="0.2">
      <c r="B185" s="5">
        <v>179</v>
      </c>
      <c r="C185" s="5" t="s">
        <v>454</v>
      </c>
      <c r="D185" s="5" t="s">
        <v>455</v>
      </c>
      <c r="E185" s="5" t="s">
        <v>3</v>
      </c>
      <c r="F185" s="6">
        <v>0</v>
      </c>
      <c r="G185" s="7">
        <v>841930</v>
      </c>
      <c r="H185" s="7">
        <f t="shared" si="3"/>
        <v>0</v>
      </c>
      <c r="I185" s="5" t="s">
        <v>13</v>
      </c>
      <c r="J185" s="5" t="s">
        <v>444</v>
      </c>
      <c r="K185" s="5" t="s">
        <v>456</v>
      </c>
    </row>
    <row r="186" spans="2:11" hidden="1" x14ac:dyDescent="0.2">
      <c r="B186" s="5">
        <v>180</v>
      </c>
      <c r="C186" s="5" t="s">
        <v>457</v>
      </c>
      <c r="D186" s="5" t="s">
        <v>458</v>
      </c>
      <c r="E186" s="5" t="s">
        <v>3</v>
      </c>
      <c r="F186" s="6">
        <v>0</v>
      </c>
      <c r="G186" s="7">
        <v>391510</v>
      </c>
      <c r="H186" s="7">
        <f t="shared" si="3"/>
        <v>0</v>
      </c>
      <c r="I186" s="5" t="s">
        <v>13</v>
      </c>
      <c r="J186" s="5" t="s">
        <v>444</v>
      </c>
      <c r="K186" s="5" t="s">
        <v>456</v>
      </c>
    </row>
    <row r="187" spans="2:11" hidden="1" x14ac:dyDescent="0.2">
      <c r="B187" s="5">
        <v>181</v>
      </c>
      <c r="C187" s="5" t="s">
        <v>459</v>
      </c>
      <c r="D187" s="5" t="s">
        <v>460</v>
      </c>
      <c r="E187" s="5" t="s">
        <v>3</v>
      </c>
      <c r="F187" s="6">
        <v>0</v>
      </c>
      <c r="G187" s="7">
        <v>1893110</v>
      </c>
      <c r="H187" s="7">
        <f t="shared" si="3"/>
        <v>0</v>
      </c>
      <c r="I187" s="5" t="s">
        <v>13</v>
      </c>
      <c r="J187" s="5" t="s">
        <v>444</v>
      </c>
      <c r="K187" s="5" t="s">
        <v>451</v>
      </c>
    </row>
    <row r="188" spans="2:11" hidden="1" x14ac:dyDescent="0.2">
      <c r="B188" s="5">
        <v>182</v>
      </c>
      <c r="C188" s="5" t="s">
        <v>461</v>
      </c>
      <c r="D188" s="5" t="s">
        <v>462</v>
      </c>
      <c r="E188" s="5" t="s">
        <v>3</v>
      </c>
      <c r="F188" s="6">
        <v>0</v>
      </c>
      <c r="G188" s="7">
        <v>1911340</v>
      </c>
      <c r="H188" s="7">
        <f t="shared" si="3"/>
        <v>0</v>
      </c>
      <c r="I188" s="5" t="s">
        <v>13</v>
      </c>
      <c r="J188" s="5" t="s">
        <v>444</v>
      </c>
      <c r="K188" s="5" t="s">
        <v>451</v>
      </c>
    </row>
    <row r="189" spans="2:11" hidden="1" x14ac:dyDescent="0.2">
      <c r="B189" s="5">
        <v>183</v>
      </c>
      <c r="C189" s="5" t="s">
        <v>463</v>
      </c>
      <c r="D189" s="5" t="s">
        <v>464</v>
      </c>
      <c r="E189" s="5" t="s">
        <v>3</v>
      </c>
      <c r="F189" s="6">
        <v>0</v>
      </c>
      <c r="G189" s="7">
        <v>1636260</v>
      </c>
      <c r="H189" s="7">
        <f t="shared" si="3"/>
        <v>0</v>
      </c>
      <c r="I189" s="5" t="s">
        <v>13</v>
      </c>
      <c r="J189" s="5" t="s">
        <v>444</v>
      </c>
      <c r="K189" s="5" t="s">
        <v>465</v>
      </c>
    </row>
    <row r="190" spans="2:11" hidden="1" x14ac:dyDescent="0.2">
      <c r="B190" s="5">
        <v>184</v>
      </c>
      <c r="C190" s="5" t="s">
        <v>466</v>
      </c>
      <c r="D190" s="5" t="s">
        <v>467</v>
      </c>
      <c r="E190" s="5" t="s">
        <v>3</v>
      </c>
      <c r="F190" s="6">
        <v>0</v>
      </c>
      <c r="G190" s="7">
        <v>248940</v>
      </c>
      <c r="H190" s="7">
        <f t="shared" si="3"/>
        <v>0</v>
      </c>
      <c r="I190" s="5" t="s">
        <v>13</v>
      </c>
      <c r="J190" s="5" t="s">
        <v>444</v>
      </c>
      <c r="K190" s="5" t="s">
        <v>468</v>
      </c>
    </row>
    <row r="191" spans="2:11" hidden="1" x14ac:dyDescent="0.2">
      <c r="B191" s="5">
        <v>185</v>
      </c>
      <c r="C191" s="5" t="s">
        <v>469</v>
      </c>
      <c r="D191" s="5" t="s">
        <v>470</v>
      </c>
      <c r="E191" s="5" t="s">
        <v>3</v>
      </c>
      <c r="F191" s="6">
        <v>0</v>
      </c>
      <c r="G191" s="7">
        <v>282880</v>
      </c>
      <c r="H191" s="7">
        <f t="shared" si="3"/>
        <v>0</v>
      </c>
      <c r="I191" s="5" t="s">
        <v>13</v>
      </c>
      <c r="J191" s="5" t="s">
        <v>444</v>
      </c>
      <c r="K191" s="5" t="s">
        <v>468</v>
      </c>
    </row>
    <row r="192" spans="2:11" hidden="1" x14ac:dyDescent="0.2">
      <c r="B192" s="5">
        <v>186</v>
      </c>
      <c r="C192" s="5" t="s">
        <v>471</v>
      </c>
      <c r="D192" s="5" t="s">
        <v>472</v>
      </c>
      <c r="E192" s="5" t="s">
        <v>3</v>
      </c>
      <c r="F192" s="6">
        <v>0</v>
      </c>
      <c r="G192" s="7">
        <v>238140</v>
      </c>
      <c r="H192" s="7">
        <f t="shared" si="3"/>
        <v>0</v>
      </c>
      <c r="I192" s="5" t="s">
        <v>13</v>
      </c>
      <c r="J192" s="5" t="s">
        <v>444</v>
      </c>
      <c r="K192" s="5" t="s">
        <v>468</v>
      </c>
    </row>
    <row r="193" spans="2:11" hidden="1" x14ac:dyDescent="0.2">
      <c r="B193" s="5">
        <v>187</v>
      </c>
      <c r="C193" s="5" t="s">
        <v>473</v>
      </c>
      <c r="D193" s="5" t="s">
        <v>474</v>
      </c>
      <c r="E193" s="5" t="s">
        <v>3</v>
      </c>
      <c r="F193" s="6">
        <v>0</v>
      </c>
      <c r="G193" s="7">
        <v>405100</v>
      </c>
      <c r="H193" s="7">
        <f t="shared" si="3"/>
        <v>0</v>
      </c>
      <c r="I193" s="5" t="s">
        <v>13</v>
      </c>
      <c r="J193" s="5" t="s">
        <v>444</v>
      </c>
      <c r="K193" s="5" t="s">
        <v>475</v>
      </c>
    </row>
    <row r="194" spans="2:11" hidden="1" x14ac:dyDescent="0.2">
      <c r="B194" s="5">
        <v>188</v>
      </c>
      <c r="C194" s="5" t="s">
        <v>476</v>
      </c>
      <c r="D194" s="5" t="s">
        <v>477</v>
      </c>
      <c r="E194" s="5" t="s">
        <v>3</v>
      </c>
      <c r="F194" s="6">
        <v>0</v>
      </c>
      <c r="G194" s="7">
        <v>502040</v>
      </c>
      <c r="H194" s="7">
        <f t="shared" si="3"/>
        <v>0</v>
      </c>
      <c r="I194" s="5" t="s">
        <v>13</v>
      </c>
      <c r="J194" s="5" t="s">
        <v>444</v>
      </c>
      <c r="K194" s="5" t="s">
        <v>478</v>
      </c>
    </row>
    <row r="195" spans="2:11" hidden="1" x14ac:dyDescent="0.2">
      <c r="B195" s="5">
        <v>189</v>
      </c>
      <c r="C195" s="5" t="s">
        <v>479</v>
      </c>
      <c r="D195" s="5" t="s">
        <v>480</v>
      </c>
      <c r="E195" s="5" t="s">
        <v>3</v>
      </c>
      <c r="F195" s="6">
        <v>0</v>
      </c>
      <c r="G195" s="7">
        <v>610440</v>
      </c>
      <c r="H195" s="7">
        <f t="shared" si="3"/>
        <v>0</v>
      </c>
      <c r="I195" s="5" t="s">
        <v>13</v>
      </c>
      <c r="J195" s="5" t="s">
        <v>444</v>
      </c>
      <c r="K195" s="5" t="s">
        <v>481</v>
      </c>
    </row>
    <row r="196" spans="2:11" hidden="1" x14ac:dyDescent="0.2">
      <c r="B196" s="5">
        <v>190</v>
      </c>
      <c r="C196" s="5" t="s">
        <v>482</v>
      </c>
      <c r="D196" s="5" t="s">
        <v>483</v>
      </c>
      <c r="E196" s="5" t="s">
        <v>3</v>
      </c>
      <c r="F196" s="6">
        <v>0</v>
      </c>
      <c r="G196" s="7">
        <v>243420</v>
      </c>
      <c r="H196" s="7">
        <f t="shared" si="3"/>
        <v>0</v>
      </c>
      <c r="I196" s="5" t="s">
        <v>13</v>
      </c>
      <c r="J196" s="5" t="s">
        <v>444</v>
      </c>
      <c r="K196" s="5" t="s">
        <v>484</v>
      </c>
    </row>
    <row r="197" spans="2:11" hidden="1" x14ac:dyDescent="0.2">
      <c r="B197" s="5">
        <v>191</v>
      </c>
      <c r="C197" s="5" t="s">
        <v>485</v>
      </c>
      <c r="D197" s="5" t="s">
        <v>486</v>
      </c>
      <c r="E197" s="5" t="s">
        <v>18</v>
      </c>
      <c r="F197" s="6">
        <v>0</v>
      </c>
      <c r="G197" s="7">
        <v>139570</v>
      </c>
      <c r="H197" s="7">
        <f t="shared" si="3"/>
        <v>0</v>
      </c>
      <c r="I197" s="5" t="s">
        <v>13</v>
      </c>
      <c r="J197" s="5" t="s">
        <v>444</v>
      </c>
      <c r="K197" s="5" t="s">
        <v>487</v>
      </c>
    </row>
    <row r="198" spans="2:11" hidden="1" x14ac:dyDescent="0.2">
      <c r="B198" s="5">
        <v>192</v>
      </c>
      <c r="C198" s="5" t="s">
        <v>488</v>
      </c>
      <c r="D198" s="5" t="s">
        <v>489</v>
      </c>
      <c r="E198" s="5" t="s">
        <v>3</v>
      </c>
      <c r="F198" s="6">
        <v>0</v>
      </c>
      <c r="G198" s="7">
        <v>710750</v>
      </c>
      <c r="H198" s="7">
        <f t="shared" si="3"/>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ref="H201:H264" si="4">IF(F201&lt;&gt;"",G201*F201,0)</f>
        <v>0</v>
      </c>
      <c r="I201" s="5" t="s">
        <v>13</v>
      </c>
      <c r="J201" s="5" t="s">
        <v>444</v>
      </c>
      <c r="K201" s="5" t="s">
        <v>498</v>
      </c>
    </row>
    <row r="202" spans="2:11" hidden="1" x14ac:dyDescent="0.2">
      <c r="B202" s="5">
        <v>196</v>
      </c>
      <c r="C202" s="5" t="s">
        <v>499</v>
      </c>
      <c r="D202" s="5" t="s">
        <v>500</v>
      </c>
      <c r="E202" s="5" t="s">
        <v>3</v>
      </c>
      <c r="F202" s="6">
        <v>0</v>
      </c>
      <c r="G202" s="7">
        <v>363400</v>
      </c>
      <c r="H202" s="7">
        <f t="shared" si="4"/>
        <v>0</v>
      </c>
      <c r="I202" s="5" t="s">
        <v>13</v>
      </c>
      <c r="J202" s="5" t="s">
        <v>444</v>
      </c>
      <c r="K202" s="5" t="s">
        <v>498</v>
      </c>
    </row>
    <row r="203" spans="2:11" hidden="1" x14ac:dyDescent="0.2">
      <c r="B203" s="5">
        <v>197</v>
      </c>
      <c r="C203" s="5" t="s">
        <v>501</v>
      </c>
      <c r="D203" s="5" t="s">
        <v>502</v>
      </c>
      <c r="E203" s="5" t="s">
        <v>3</v>
      </c>
      <c r="F203" s="6">
        <v>0</v>
      </c>
      <c r="G203" s="7">
        <v>400540</v>
      </c>
      <c r="H203" s="7">
        <f t="shared" si="4"/>
        <v>0</v>
      </c>
      <c r="I203" s="5" t="s">
        <v>13</v>
      </c>
      <c r="J203" s="5" t="s">
        <v>444</v>
      </c>
      <c r="K203" s="5" t="s">
        <v>498</v>
      </c>
    </row>
    <row r="204" spans="2:11" hidden="1" x14ac:dyDescent="0.2">
      <c r="B204" s="5">
        <v>198</v>
      </c>
      <c r="C204" s="5" t="s">
        <v>503</v>
      </c>
      <c r="D204" s="5" t="s">
        <v>504</v>
      </c>
      <c r="E204" s="5" t="s">
        <v>3</v>
      </c>
      <c r="F204" s="6">
        <v>0</v>
      </c>
      <c r="G204" s="7">
        <v>1440920</v>
      </c>
      <c r="H204" s="7">
        <f t="shared" si="4"/>
        <v>0</v>
      </c>
      <c r="I204" s="5" t="s">
        <v>13</v>
      </c>
      <c r="J204" s="5" t="s">
        <v>444</v>
      </c>
      <c r="K204" s="5" t="s">
        <v>505</v>
      </c>
    </row>
    <row r="205" spans="2:11" hidden="1" x14ac:dyDescent="0.2">
      <c r="B205" s="5">
        <v>199</v>
      </c>
      <c r="C205" s="5" t="s">
        <v>506</v>
      </c>
      <c r="D205" s="5" t="s">
        <v>507</v>
      </c>
      <c r="E205" s="5" t="s">
        <v>3</v>
      </c>
      <c r="F205" s="6">
        <v>0</v>
      </c>
      <c r="G205" s="7">
        <v>2187710</v>
      </c>
      <c r="H205" s="7">
        <f t="shared" si="4"/>
        <v>0</v>
      </c>
      <c r="I205" s="5" t="s">
        <v>13</v>
      </c>
      <c r="J205" s="5" t="s">
        <v>444</v>
      </c>
      <c r="K205" s="5" t="s">
        <v>505</v>
      </c>
    </row>
    <row r="206" spans="2:11" hidden="1" x14ac:dyDescent="0.2">
      <c r="B206" s="5">
        <v>200</v>
      </c>
      <c r="C206" s="5" t="s">
        <v>508</v>
      </c>
      <c r="D206" s="5" t="s">
        <v>509</v>
      </c>
      <c r="E206" s="5" t="s">
        <v>3</v>
      </c>
      <c r="F206" s="6">
        <v>0</v>
      </c>
      <c r="G206" s="7">
        <v>2396750</v>
      </c>
      <c r="H206" s="7">
        <f t="shared" si="4"/>
        <v>0</v>
      </c>
      <c r="I206" s="5" t="s">
        <v>13</v>
      </c>
      <c r="J206" s="5" t="s">
        <v>444</v>
      </c>
      <c r="K206" s="5" t="s">
        <v>510</v>
      </c>
    </row>
    <row r="207" spans="2:11" hidden="1" x14ac:dyDescent="0.2">
      <c r="B207" s="5">
        <v>201</v>
      </c>
      <c r="C207" s="5" t="s">
        <v>511</v>
      </c>
      <c r="D207" s="5" t="s">
        <v>512</v>
      </c>
      <c r="E207" s="5" t="s">
        <v>3</v>
      </c>
      <c r="F207" s="6">
        <v>0</v>
      </c>
      <c r="G207" s="7">
        <v>2995870</v>
      </c>
      <c r="H207" s="7">
        <f t="shared" si="4"/>
        <v>0</v>
      </c>
      <c r="I207" s="5" t="s">
        <v>13</v>
      </c>
      <c r="J207" s="5" t="s">
        <v>444</v>
      </c>
      <c r="K207" s="5" t="s">
        <v>510</v>
      </c>
    </row>
    <row r="208" spans="2:11" hidden="1" x14ac:dyDescent="0.2">
      <c r="B208" s="5">
        <v>202</v>
      </c>
      <c r="C208" s="5" t="s">
        <v>513</v>
      </c>
      <c r="D208" s="5" t="s">
        <v>514</v>
      </c>
      <c r="E208" s="5" t="s">
        <v>3</v>
      </c>
      <c r="F208" s="6">
        <v>0</v>
      </c>
      <c r="G208" s="7">
        <v>3900970</v>
      </c>
      <c r="H208" s="7">
        <f t="shared" si="4"/>
        <v>0</v>
      </c>
      <c r="I208" s="5" t="s">
        <v>13</v>
      </c>
      <c r="J208" s="5" t="s">
        <v>444</v>
      </c>
      <c r="K208" s="5" t="s">
        <v>510</v>
      </c>
    </row>
    <row r="209" spans="2:11" hidden="1" x14ac:dyDescent="0.2">
      <c r="B209" s="5">
        <v>203</v>
      </c>
      <c r="C209" s="5" t="s">
        <v>515</v>
      </c>
      <c r="D209" s="5" t="s">
        <v>516</v>
      </c>
      <c r="E209" s="5" t="s">
        <v>3</v>
      </c>
      <c r="F209" s="6">
        <v>0</v>
      </c>
      <c r="G209" s="7">
        <v>5405490</v>
      </c>
      <c r="H209" s="7">
        <f t="shared" si="4"/>
        <v>0</v>
      </c>
      <c r="I209" s="5" t="s">
        <v>13</v>
      </c>
      <c r="J209" s="5" t="s">
        <v>444</v>
      </c>
      <c r="K209" s="5" t="s">
        <v>510</v>
      </c>
    </row>
    <row r="210" spans="2:11" hidden="1" x14ac:dyDescent="0.2">
      <c r="B210" s="5">
        <v>204</v>
      </c>
      <c r="C210" s="5" t="s">
        <v>517</v>
      </c>
      <c r="D210" s="5" t="s">
        <v>518</v>
      </c>
      <c r="E210" s="5" t="s">
        <v>3</v>
      </c>
      <c r="F210" s="6">
        <v>0</v>
      </c>
      <c r="G210" s="7">
        <v>345130</v>
      </c>
      <c r="H210" s="7">
        <f t="shared" si="4"/>
        <v>0</v>
      </c>
      <c r="I210" s="5" t="s">
        <v>13</v>
      </c>
      <c r="J210" s="5" t="s">
        <v>444</v>
      </c>
      <c r="K210" s="5" t="s">
        <v>519</v>
      </c>
    </row>
    <row r="211" spans="2:11" hidden="1" x14ac:dyDescent="0.2">
      <c r="B211" s="5">
        <v>205</v>
      </c>
      <c r="C211" s="5" t="s">
        <v>520</v>
      </c>
      <c r="D211" s="5" t="s">
        <v>521</v>
      </c>
      <c r="E211" s="5" t="s">
        <v>3</v>
      </c>
      <c r="F211" s="6">
        <v>0</v>
      </c>
      <c r="G211" s="7">
        <v>811250</v>
      </c>
      <c r="H211" s="7">
        <f t="shared" si="4"/>
        <v>0</v>
      </c>
      <c r="I211" s="5" t="s">
        <v>13</v>
      </c>
      <c r="J211" s="5" t="s">
        <v>444</v>
      </c>
      <c r="K211" s="5" t="s">
        <v>522</v>
      </c>
    </row>
    <row r="212" spans="2:11" hidden="1" x14ac:dyDescent="0.2">
      <c r="B212" s="5">
        <v>206</v>
      </c>
      <c r="C212" s="5" t="s">
        <v>523</v>
      </c>
      <c r="D212" s="5" t="s">
        <v>524</v>
      </c>
      <c r="E212" s="5" t="s">
        <v>3</v>
      </c>
      <c r="F212" s="6">
        <v>0</v>
      </c>
      <c r="G212" s="7">
        <v>884610</v>
      </c>
      <c r="H212" s="7">
        <f t="shared" si="4"/>
        <v>0</v>
      </c>
      <c r="I212" s="5" t="s">
        <v>13</v>
      </c>
      <c r="J212" s="5" t="s">
        <v>444</v>
      </c>
      <c r="K212" s="5" t="s">
        <v>510</v>
      </c>
    </row>
    <row r="213" spans="2:11" hidden="1" x14ac:dyDescent="0.2">
      <c r="B213" s="5">
        <v>207</v>
      </c>
      <c r="C213" s="5" t="s">
        <v>525</v>
      </c>
      <c r="D213" s="5" t="s">
        <v>526</v>
      </c>
      <c r="E213" s="5" t="s">
        <v>3</v>
      </c>
      <c r="F213" s="6">
        <v>0</v>
      </c>
      <c r="G213" s="7">
        <v>816970</v>
      </c>
      <c r="H213" s="7">
        <f t="shared" si="4"/>
        <v>0</v>
      </c>
      <c r="I213" s="5" t="s">
        <v>13</v>
      </c>
      <c r="J213" s="5" t="s">
        <v>444</v>
      </c>
      <c r="K213" s="5" t="s">
        <v>527</v>
      </c>
    </row>
    <row r="214" spans="2:11" hidden="1" x14ac:dyDescent="0.2">
      <c r="B214" s="5">
        <v>208</v>
      </c>
      <c r="C214" s="5" t="s">
        <v>528</v>
      </c>
      <c r="D214" s="5" t="s">
        <v>529</v>
      </c>
      <c r="E214" s="5" t="s">
        <v>3</v>
      </c>
      <c r="F214" s="6">
        <v>0</v>
      </c>
      <c r="G214" s="7">
        <v>977240</v>
      </c>
      <c r="H214" s="7">
        <f t="shared" si="4"/>
        <v>0</v>
      </c>
      <c r="I214" s="5" t="s">
        <v>13</v>
      </c>
      <c r="J214" s="5" t="s">
        <v>444</v>
      </c>
      <c r="K214" s="5" t="s">
        <v>527</v>
      </c>
    </row>
    <row r="215" spans="2:11" hidden="1" x14ac:dyDescent="0.2">
      <c r="B215" s="5">
        <v>209</v>
      </c>
      <c r="C215" s="5" t="s">
        <v>530</v>
      </c>
      <c r="D215" s="5" t="s">
        <v>531</v>
      </c>
      <c r="E215" s="5" t="s">
        <v>276</v>
      </c>
      <c r="F215" s="6">
        <v>0</v>
      </c>
      <c r="G215" s="7">
        <v>7070</v>
      </c>
      <c r="H215" s="7">
        <f t="shared" si="4"/>
        <v>0</v>
      </c>
      <c r="I215" s="5" t="s">
        <v>13</v>
      </c>
      <c r="J215" s="5" t="s">
        <v>444</v>
      </c>
      <c r="K215" s="5" t="s">
        <v>532</v>
      </c>
    </row>
    <row r="216" spans="2:11" hidden="1" x14ac:dyDescent="0.2">
      <c r="B216" s="5">
        <v>210</v>
      </c>
      <c r="C216" s="5" t="s">
        <v>533</v>
      </c>
      <c r="D216" s="5" t="s">
        <v>534</v>
      </c>
      <c r="E216" s="5" t="s">
        <v>276</v>
      </c>
      <c r="F216" s="6">
        <v>0</v>
      </c>
      <c r="G216" s="7">
        <v>2360</v>
      </c>
      <c r="H216" s="7">
        <f t="shared" si="4"/>
        <v>0</v>
      </c>
      <c r="I216" s="5" t="s">
        <v>13</v>
      </c>
      <c r="J216" s="5" t="s">
        <v>444</v>
      </c>
      <c r="K216" s="5" t="s">
        <v>535</v>
      </c>
    </row>
    <row r="217" spans="2:11" hidden="1" x14ac:dyDescent="0.2">
      <c r="B217" s="5">
        <v>211</v>
      </c>
      <c r="C217" s="5" t="s">
        <v>536</v>
      </c>
      <c r="D217" s="5" t="s">
        <v>537</v>
      </c>
      <c r="E217" s="5" t="s">
        <v>276</v>
      </c>
      <c r="F217" s="6">
        <v>0</v>
      </c>
      <c r="G217" s="7">
        <v>3920</v>
      </c>
      <c r="H217" s="7">
        <f t="shared" si="4"/>
        <v>0</v>
      </c>
      <c r="I217" s="5" t="s">
        <v>13</v>
      </c>
      <c r="J217" s="5" t="s">
        <v>444</v>
      </c>
      <c r="K217" s="5" t="s">
        <v>519</v>
      </c>
    </row>
    <row r="218" spans="2:11" hidden="1" x14ac:dyDescent="0.2">
      <c r="B218" s="5">
        <v>212</v>
      </c>
      <c r="C218" s="5" t="s">
        <v>538</v>
      </c>
      <c r="D218" s="5" t="s">
        <v>539</v>
      </c>
      <c r="E218" s="5" t="s">
        <v>3</v>
      </c>
      <c r="F218" s="6">
        <v>0</v>
      </c>
      <c r="G218" s="7">
        <v>5670</v>
      </c>
      <c r="H218" s="7">
        <f t="shared" si="4"/>
        <v>0</v>
      </c>
      <c r="I218" s="5" t="s">
        <v>13</v>
      </c>
      <c r="J218" s="5" t="s">
        <v>444</v>
      </c>
      <c r="K218" s="5" t="s">
        <v>540</v>
      </c>
    </row>
    <row r="219" spans="2:11" hidden="1" x14ac:dyDescent="0.2">
      <c r="B219" s="5">
        <v>213</v>
      </c>
      <c r="C219" s="5" t="s">
        <v>541</v>
      </c>
      <c r="D219" s="5" t="s">
        <v>542</v>
      </c>
      <c r="E219" s="5" t="s">
        <v>3</v>
      </c>
      <c r="F219" s="6">
        <v>0</v>
      </c>
      <c r="G219" s="7">
        <v>131180</v>
      </c>
      <c r="H219" s="7">
        <f t="shared" si="4"/>
        <v>0</v>
      </c>
      <c r="I219" s="5" t="s">
        <v>13</v>
      </c>
      <c r="J219" s="5" t="s">
        <v>444</v>
      </c>
      <c r="K219" s="5" t="s">
        <v>543</v>
      </c>
    </row>
    <row r="220" spans="2:11" hidden="1" x14ac:dyDescent="0.2">
      <c r="B220" s="5">
        <v>214</v>
      </c>
      <c r="C220" s="5" t="s">
        <v>544</v>
      </c>
      <c r="D220" s="5" t="s">
        <v>545</v>
      </c>
      <c r="E220" s="5" t="s">
        <v>3</v>
      </c>
      <c r="F220" s="6">
        <v>0</v>
      </c>
      <c r="G220" s="7">
        <v>680000</v>
      </c>
      <c r="H220" s="7">
        <f t="shared" si="4"/>
        <v>0</v>
      </c>
      <c r="I220" s="5" t="s">
        <v>13</v>
      </c>
      <c r="J220" s="5" t="s">
        <v>444</v>
      </c>
      <c r="K220" s="5"/>
    </row>
    <row r="221" spans="2:11" x14ac:dyDescent="0.2">
      <c r="B221" s="5">
        <v>215</v>
      </c>
      <c r="C221" s="16" t="s">
        <v>546</v>
      </c>
      <c r="D221" s="5" t="s">
        <v>547</v>
      </c>
      <c r="E221" s="5" t="s">
        <v>12</v>
      </c>
      <c r="F221" s="6">
        <v>38</v>
      </c>
      <c r="G221" s="7">
        <v>38220</v>
      </c>
      <c r="H221" s="7">
        <f t="shared" si="4"/>
        <v>1452360</v>
      </c>
      <c r="I221" s="5" t="s">
        <v>13</v>
      </c>
      <c r="J221" s="5" t="s">
        <v>548</v>
      </c>
      <c r="K221" s="5" t="s">
        <v>549</v>
      </c>
    </row>
    <row r="222" spans="2:11" hidden="1" x14ac:dyDescent="0.2">
      <c r="B222" s="5">
        <v>216</v>
      </c>
      <c r="C222" s="5" t="s">
        <v>550</v>
      </c>
      <c r="D222" s="5" t="s">
        <v>551</v>
      </c>
      <c r="E222" s="5" t="s">
        <v>22</v>
      </c>
      <c r="F222" s="6">
        <v>0</v>
      </c>
      <c r="G222" s="7">
        <v>7940</v>
      </c>
      <c r="H222" s="7">
        <f t="shared" si="4"/>
        <v>0</v>
      </c>
      <c r="I222" s="5" t="s">
        <v>13</v>
      </c>
      <c r="J222" s="5" t="s">
        <v>552</v>
      </c>
      <c r="K222" s="5" t="s">
        <v>553</v>
      </c>
    </row>
    <row r="223" spans="2:11" hidden="1" x14ac:dyDescent="0.2">
      <c r="B223" s="5">
        <v>217</v>
      </c>
      <c r="C223" s="5" t="s">
        <v>554</v>
      </c>
      <c r="D223" s="5" t="s">
        <v>555</v>
      </c>
      <c r="E223" s="5" t="s">
        <v>22</v>
      </c>
      <c r="F223" s="6">
        <v>0</v>
      </c>
      <c r="G223" s="7">
        <v>7050</v>
      </c>
      <c r="H223" s="7">
        <f t="shared" si="4"/>
        <v>0</v>
      </c>
      <c r="I223" s="5" t="s">
        <v>13</v>
      </c>
      <c r="J223" s="5" t="s">
        <v>552</v>
      </c>
      <c r="K223" s="5" t="s">
        <v>553</v>
      </c>
    </row>
    <row r="224" spans="2:11" hidden="1" x14ac:dyDescent="0.2">
      <c r="B224" s="5">
        <v>218</v>
      </c>
      <c r="C224" s="5" t="s">
        <v>556</v>
      </c>
      <c r="D224" s="5" t="s">
        <v>557</v>
      </c>
      <c r="E224" s="5" t="s">
        <v>22</v>
      </c>
      <c r="F224" s="6">
        <v>0</v>
      </c>
      <c r="G224" s="7">
        <v>18360</v>
      </c>
      <c r="H224" s="7">
        <f t="shared" si="4"/>
        <v>0</v>
      </c>
      <c r="I224" s="5" t="s">
        <v>13</v>
      </c>
      <c r="J224" s="5" t="s">
        <v>552</v>
      </c>
      <c r="K224" s="5" t="s">
        <v>558</v>
      </c>
    </row>
    <row r="225" spans="2:11" hidden="1" x14ac:dyDescent="0.2">
      <c r="B225" s="5">
        <v>219</v>
      </c>
      <c r="C225" s="5" t="s">
        <v>559</v>
      </c>
      <c r="D225" s="5" t="s">
        <v>560</v>
      </c>
      <c r="E225" s="5" t="s">
        <v>22</v>
      </c>
      <c r="F225" s="6">
        <v>0</v>
      </c>
      <c r="G225" s="7">
        <v>8770</v>
      </c>
      <c r="H225" s="7">
        <f t="shared" si="4"/>
        <v>0</v>
      </c>
      <c r="I225" s="5" t="s">
        <v>13</v>
      </c>
      <c r="J225" s="5" t="s">
        <v>552</v>
      </c>
      <c r="K225" s="5" t="s">
        <v>553</v>
      </c>
    </row>
    <row r="226" spans="2:11" hidden="1" x14ac:dyDescent="0.2">
      <c r="B226" s="5">
        <v>220</v>
      </c>
      <c r="C226" s="5" t="s">
        <v>561</v>
      </c>
      <c r="D226" s="5" t="s">
        <v>562</v>
      </c>
      <c r="E226" s="5" t="s">
        <v>22</v>
      </c>
      <c r="F226" s="6">
        <v>0</v>
      </c>
      <c r="G226" s="7">
        <v>21760</v>
      </c>
      <c r="H226" s="7">
        <f t="shared" si="4"/>
        <v>0</v>
      </c>
      <c r="I226" s="5" t="s">
        <v>13</v>
      </c>
      <c r="J226" s="5" t="s">
        <v>552</v>
      </c>
      <c r="K226" s="5" t="s">
        <v>563</v>
      </c>
    </row>
    <row r="227" spans="2:11" hidden="1" x14ac:dyDescent="0.2">
      <c r="B227" s="5">
        <v>221</v>
      </c>
      <c r="C227" s="5" t="s">
        <v>564</v>
      </c>
      <c r="D227" s="5" t="s">
        <v>565</v>
      </c>
      <c r="E227" s="5" t="s">
        <v>22</v>
      </c>
      <c r="F227" s="6">
        <v>0</v>
      </c>
      <c r="G227" s="7">
        <v>30570</v>
      </c>
      <c r="H227" s="7">
        <f t="shared" si="4"/>
        <v>0</v>
      </c>
      <c r="I227" s="5" t="s">
        <v>13</v>
      </c>
      <c r="J227" s="5" t="s">
        <v>552</v>
      </c>
      <c r="K227" s="5" t="s">
        <v>566</v>
      </c>
    </row>
    <row r="228" spans="2:11" hidden="1" x14ac:dyDescent="0.2">
      <c r="B228" s="5">
        <v>222</v>
      </c>
      <c r="C228" s="5" t="s">
        <v>567</v>
      </c>
      <c r="D228" s="5" t="s">
        <v>568</v>
      </c>
      <c r="E228" s="5" t="s">
        <v>22</v>
      </c>
      <c r="F228" s="6">
        <v>0</v>
      </c>
      <c r="G228" s="7">
        <v>23290</v>
      </c>
      <c r="H228" s="7">
        <f t="shared" si="4"/>
        <v>0</v>
      </c>
      <c r="I228" s="5" t="s">
        <v>13</v>
      </c>
      <c r="J228" s="5" t="s">
        <v>552</v>
      </c>
      <c r="K228" s="5" t="s">
        <v>569</v>
      </c>
    </row>
    <row r="229" spans="2:11" hidden="1" x14ac:dyDescent="0.2">
      <c r="B229" s="5">
        <v>223</v>
      </c>
      <c r="C229" s="5" t="s">
        <v>570</v>
      </c>
      <c r="D229" s="5" t="s">
        <v>571</v>
      </c>
      <c r="E229" s="5" t="s">
        <v>22</v>
      </c>
      <c r="F229" s="6">
        <v>0</v>
      </c>
      <c r="G229" s="7">
        <v>10320</v>
      </c>
      <c r="H229" s="7">
        <f t="shared" si="4"/>
        <v>0</v>
      </c>
      <c r="I229" s="5" t="s">
        <v>13</v>
      </c>
      <c r="J229" s="5" t="s">
        <v>552</v>
      </c>
      <c r="K229" s="5" t="s">
        <v>572</v>
      </c>
    </row>
    <row r="230" spans="2:11" hidden="1" x14ac:dyDescent="0.2">
      <c r="B230" s="5">
        <v>224</v>
      </c>
      <c r="C230" s="5" t="s">
        <v>573</v>
      </c>
      <c r="D230" s="5" t="s">
        <v>574</v>
      </c>
      <c r="E230" s="5" t="s">
        <v>22</v>
      </c>
      <c r="F230" s="6">
        <v>0</v>
      </c>
      <c r="G230" s="7">
        <v>13410</v>
      </c>
      <c r="H230" s="7">
        <f t="shared" si="4"/>
        <v>0</v>
      </c>
      <c r="I230" s="5" t="s">
        <v>13</v>
      </c>
      <c r="J230" s="5" t="s">
        <v>552</v>
      </c>
      <c r="K230" s="5" t="s">
        <v>572</v>
      </c>
    </row>
    <row r="231" spans="2:11" hidden="1" x14ac:dyDescent="0.2">
      <c r="B231" s="5">
        <v>225</v>
      </c>
      <c r="C231" s="5" t="s">
        <v>575</v>
      </c>
      <c r="D231" s="5" t="s">
        <v>576</v>
      </c>
      <c r="E231" s="5" t="s">
        <v>22</v>
      </c>
      <c r="F231" s="6">
        <v>0</v>
      </c>
      <c r="G231" s="7">
        <v>10100</v>
      </c>
      <c r="H231" s="7">
        <f t="shared" si="4"/>
        <v>0</v>
      </c>
      <c r="I231" s="5" t="s">
        <v>13</v>
      </c>
      <c r="J231" s="5" t="s">
        <v>552</v>
      </c>
      <c r="K231" s="5" t="s">
        <v>572</v>
      </c>
    </row>
    <row r="232" spans="2:11" hidden="1" x14ac:dyDescent="0.2">
      <c r="B232" s="5">
        <v>226</v>
      </c>
      <c r="C232" s="5" t="s">
        <v>577</v>
      </c>
      <c r="D232" s="5" t="s">
        <v>578</v>
      </c>
      <c r="E232" s="5" t="s">
        <v>22</v>
      </c>
      <c r="F232" s="6">
        <v>0</v>
      </c>
      <c r="G232" s="7">
        <v>8740</v>
      </c>
      <c r="H232" s="7">
        <f t="shared" si="4"/>
        <v>0</v>
      </c>
      <c r="I232" s="5" t="s">
        <v>13</v>
      </c>
      <c r="J232" s="5" t="s">
        <v>552</v>
      </c>
      <c r="K232" s="5" t="s">
        <v>572</v>
      </c>
    </row>
    <row r="233" spans="2:11" hidden="1" x14ac:dyDescent="0.2">
      <c r="B233" s="5">
        <v>227</v>
      </c>
      <c r="C233" s="5" t="s">
        <v>579</v>
      </c>
      <c r="D233" s="5" t="s">
        <v>580</v>
      </c>
      <c r="E233" s="5" t="s">
        <v>22</v>
      </c>
      <c r="F233" s="6">
        <v>0</v>
      </c>
      <c r="G233" s="7">
        <v>20070</v>
      </c>
      <c r="H233" s="7">
        <f t="shared" si="4"/>
        <v>0</v>
      </c>
      <c r="I233" s="5" t="s">
        <v>13</v>
      </c>
      <c r="J233" s="5" t="s">
        <v>552</v>
      </c>
      <c r="K233" s="5" t="s">
        <v>581</v>
      </c>
    </row>
    <row r="234" spans="2:11" x14ac:dyDescent="0.2">
      <c r="B234" s="5">
        <v>228</v>
      </c>
      <c r="C234" s="16" t="s">
        <v>582</v>
      </c>
      <c r="D234" s="5" t="s">
        <v>583</v>
      </c>
      <c r="E234" s="5" t="s">
        <v>22</v>
      </c>
      <c r="F234" s="6">
        <v>0</v>
      </c>
      <c r="G234" s="7">
        <v>12350</v>
      </c>
      <c r="H234" s="7">
        <f t="shared" si="4"/>
        <v>0</v>
      </c>
      <c r="I234" s="5" t="s">
        <v>13</v>
      </c>
      <c r="J234" s="5" t="s">
        <v>552</v>
      </c>
      <c r="K234" s="5"/>
    </row>
    <row r="235" spans="2:11" hidden="1" x14ac:dyDescent="0.2">
      <c r="B235" s="5">
        <v>229</v>
      </c>
      <c r="C235" s="5" t="s">
        <v>584</v>
      </c>
      <c r="D235" s="5" t="s">
        <v>585</v>
      </c>
      <c r="E235" s="5" t="s">
        <v>22</v>
      </c>
      <c r="F235" s="6">
        <v>0</v>
      </c>
      <c r="G235" s="7">
        <v>32480</v>
      </c>
      <c r="H235" s="7">
        <f t="shared" si="4"/>
        <v>0</v>
      </c>
      <c r="I235" s="5" t="s">
        <v>13</v>
      </c>
      <c r="J235" s="5" t="s">
        <v>586</v>
      </c>
      <c r="K235" s="5" t="s">
        <v>587</v>
      </c>
    </row>
    <row r="236" spans="2:11" hidden="1" x14ac:dyDescent="0.2">
      <c r="B236" s="5">
        <v>230</v>
      </c>
      <c r="C236" s="5" t="s">
        <v>588</v>
      </c>
      <c r="D236" s="5" t="s">
        <v>589</v>
      </c>
      <c r="E236" s="5" t="s">
        <v>22</v>
      </c>
      <c r="F236" s="6">
        <v>0</v>
      </c>
      <c r="G236" s="7">
        <v>11680</v>
      </c>
      <c r="H236" s="7">
        <f t="shared" si="4"/>
        <v>0</v>
      </c>
      <c r="I236" s="5" t="s">
        <v>13</v>
      </c>
      <c r="J236" s="5" t="s">
        <v>586</v>
      </c>
      <c r="K236" s="5" t="s">
        <v>590</v>
      </c>
    </row>
    <row r="237" spans="2:11" hidden="1" x14ac:dyDescent="0.2">
      <c r="B237" s="5">
        <v>231</v>
      </c>
      <c r="C237" s="5" t="s">
        <v>591</v>
      </c>
      <c r="D237" s="5" t="s">
        <v>592</v>
      </c>
      <c r="E237" s="5" t="s">
        <v>18</v>
      </c>
      <c r="F237" s="6">
        <v>0</v>
      </c>
      <c r="G237" s="7">
        <v>8530</v>
      </c>
      <c r="H237" s="7">
        <f t="shared" si="4"/>
        <v>0</v>
      </c>
      <c r="I237" s="5" t="s">
        <v>13</v>
      </c>
      <c r="J237" s="5" t="s">
        <v>586</v>
      </c>
      <c r="K237" s="5" t="s">
        <v>593</v>
      </c>
    </row>
    <row r="238" spans="2:11" hidden="1" x14ac:dyDescent="0.2">
      <c r="B238" s="5">
        <v>232</v>
      </c>
      <c r="C238" s="5" t="s">
        <v>594</v>
      </c>
      <c r="D238" s="5" t="s">
        <v>595</v>
      </c>
      <c r="E238" s="5" t="s">
        <v>18</v>
      </c>
      <c r="F238" s="6">
        <v>0</v>
      </c>
      <c r="G238" s="7">
        <v>8400</v>
      </c>
      <c r="H238" s="7">
        <f t="shared" si="4"/>
        <v>0</v>
      </c>
      <c r="I238" s="5" t="s">
        <v>13</v>
      </c>
      <c r="J238" s="5" t="s">
        <v>586</v>
      </c>
      <c r="K238" s="5" t="s">
        <v>593</v>
      </c>
    </row>
    <row r="239" spans="2:11" hidden="1" x14ac:dyDescent="0.2">
      <c r="B239" s="5">
        <v>233</v>
      </c>
      <c r="C239" s="5" t="s">
        <v>596</v>
      </c>
      <c r="D239" s="5" t="s">
        <v>597</v>
      </c>
      <c r="E239" s="5" t="s">
        <v>22</v>
      </c>
      <c r="F239" s="6">
        <v>0</v>
      </c>
      <c r="G239" s="7">
        <v>14880</v>
      </c>
      <c r="H239" s="7">
        <f t="shared" si="4"/>
        <v>0</v>
      </c>
      <c r="I239" s="5" t="s">
        <v>13</v>
      </c>
      <c r="J239" s="5" t="s">
        <v>586</v>
      </c>
      <c r="K239" s="5" t="s">
        <v>598</v>
      </c>
    </row>
    <row r="240" spans="2:11" hidden="1" x14ac:dyDescent="0.2">
      <c r="B240" s="5">
        <v>234</v>
      </c>
      <c r="C240" s="5" t="s">
        <v>599</v>
      </c>
      <c r="D240" s="5" t="s">
        <v>600</v>
      </c>
      <c r="E240" s="5" t="s">
        <v>22</v>
      </c>
      <c r="F240" s="6">
        <v>0</v>
      </c>
      <c r="G240" s="7">
        <v>14890</v>
      </c>
      <c r="H240" s="7">
        <f t="shared" si="4"/>
        <v>0</v>
      </c>
      <c r="I240" s="5" t="s">
        <v>13</v>
      </c>
      <c r="J240" s="5" t="s">
        <v>586</v>
      </c>
      <c r="K240" s="5" t="s">
        <v>598</v>
      </c>
    </row>
    <row r="241" spans="2:11" hidden="1" x14ac:dyDescent="0.2">
      <c r="B241" s="5">
        <v>235</v>
      </c>
      <c r="C241" s="5" t="s">
        <v>601</v>
      </c>
      <c r="D241" s="5" t="s">
        <v>602</v>
      </c>
      <c r="E241" s="5" t="s">
        <v>22</v>
      </c>
      <c r="F241" s="6">
        <v>0</v>
      </c>
      <c r="G241" s="7">
        <v>21920</v>
      </c>
      <c r="H241" s="7">
        <f t="shared" si="4"/>
        <v>0</v>
      </c>
      <c r="I241" s="5" t="s">
        <v>13</v>
      </c>
      <c r="J241" s="5" t="s">
        <v>586</v>
      </c>
      <c r="K241" s="5" t="s">
        <v>603</v>
      </c>
    </row>
    <row r="242" spans="2:11" hidden="1" x14ac:dyDescent="0.2">
      <c r="B242" s="5">
        <v>236</v>
      </c>
      <c r="C242" s="5" t="s">
        <v>604</v>
      </c>
      <c r="D242" s="5" t="s">
        <v>605</v>
      </c>
      <c r="E242" s="5" t="s">
        <v>22</v>
      </c>
      <c r="F242" s="6">
        <v>0</v>
      </c>
      <c r="G242" s="7">
        <v>8150</v>
      </c>
      <c r="H242" s="7">
        <f t="shared" si="4"/>
        <v>0</v>
      </c>
      <c r="I242" s="5" t="s">
        <v>13</v>
      </c>
      <c r="J242" s="5" t="s">
        <v>586</v>
      </c>
      <c r="K242" s="5" t="s">
        <v>606</v>
      </c>
    </row>
    <row r="243" spans="2:11" hidden="1" x14ac:dyDescent="0.2">
      <c r="B243" s="5">
        <v>237</v>
      </c>
      <c r="C243" s="5" t="s">
        <v>607</v>
      </c>
      <c r="D243" s="5" t="s">
        <v>608</v>
      </c>
      <c r="E243" s="5" t="s">
        <v>22</v>
      </c>
      <c r="F243" s="6">
        <v>0</v>
      </c>
      <c r="G243" s="7">
        <v>12520</v>
      </c>
      <c r="H243" s="7">
        <f t="shared" si="4"/>
        <v>0</v>
      </c>
      <c r="I243" s="5" t="s">
        <v>13</v>
      </c>
      <c r="J243" s="5" t="s">
        <v>586</v>
      </c>
      <c r="K243" s="5" t="s">
        <v>609</v>
      </c>
    </row>
    <row r="244" spans="2:11" hidden="1" x14ac:dyDescent="0.2">
      <c r="B244" s="5">
        <v>238</v>
      </c>
      <c r="C244" s="5" t="s">
        <v>610</v>
      </c>
      <c r="D244" s="5" t="s">
        <v>611</v>
      </c>
      <c r="E244" s="5" t="s">
        <v>22</v>
      </c>
      <c r="F244" s="6">
        <v>0</v>
      </c>
      <c r="G244" s="7">
        <v>16220</v>
      </c>
      <c r="H244" s="7">
        <f t="shared" si="4"/>
        <v>0</v>
      </c>
      <c r="I244" s="5" t="s">
        <v>13</v>
      </c>
      <c r="J244" s="5" t="s">
        <v>586</v>
      </c>
      <c r="K244" s="5" t="s">
        <v>15</v>
      </c>
    </row>
    <row r="245" spans="2:11" hidden="1" x14ac:dyDescent="0.2">
      <c r="B245" s="5">
        <v>239</v>
      </c>
      <c r="C245" s="5" t="s">
        <v>612</v>
      </c>
      <c r="D245" s="5" t="s">
        <v>613</v>
      </c>
      <c r="E245" s="5" t="s">
        <v>18</v>
      </c>
      <c r="F245" s="6">
        <v>0</v>
      </c>
      <c r="G245" s="7">
        <v>3740</v>
      </c>
      <c r="H245" s="7">
        <f t="shared" si="4"/>
        <v>0</v>
      </c>
      <c r="I245" s="5" t="s">
        <v>13</v>
      </c>
      <c r="J245" s="5" t="s">
        <v>586</v>
      </c>
      <c r="K245" s="5" t="s">
        <v>614</v>
      </c>
    </row>
    <row r="246" spans="2:11" hidden="1" x14ac:dyDescent="0.2">
      <c r="B246" s="5">
        <v>240</v>
      </c>
      <c r="C246" s="5" t="s">
        <v>615</v>
      </c>
      <c r="D246" s="5" t="s">
        <v>616</v>
      </c>
      <c r="E246" s="5" t="s">
        <v>18</v>
      </c>
      <c r="F246" s="6">
        <v>0</v>
      </c>
      <c r="G246" s="7">
        <v>23280</v>
      </c>
      <c r="H246" s="7">
        <f t="shared" si="4"/>
        <v>0</v>
      </c>
      <c r="I246" s="5" t="s">
        <v>13</v>
      </c>
      <c r="J246" s="5" t="s">
        <v>586</v>
      </c>
      <c r="K246" s="5" t="s">
        <v>617</v>
      </c>
    </row>
    <row r="247" spans="2:11" x14ac:dyDescent="0.2">
      <c r="B247" s="5">
        <v>241</v>
      </c>
      <c r="C247" s="16" t="s">
        <v>618</v>
      </c>
      <c r="D247" s="5" t="s">
        <v>619</v>
      </c>
      <c r="E247" s="5" t="s">
        <v>620</v>
      </c>
      <c r="F247" s="6">
        <v>1500</v>
      </c>
      <c r="G247" s="7">
        <v>2190</v>
      </c>
      <c r="H247" s="7">
        <f t="shared" si="4"/>
        <v>3285000</v>
      </c>
      <c r="I247" s="5" t="s">
        <v>13</v>
      </c>
      <c r="J247" s="5" t="s">
        <v>621</v>
      </c>
      <c r="K247" s="5" t="s">
        <v>622</v>
      </c>
    </row>
    <row r="248" spans="2:11" x14ac:dyDescent="0.2">
      <c r="B248" s="5">
        <v>242</v>
      </c>
      <c r="C248" s="16" t="s">
        <v>623</v>
      </c>
      <c r="D248" s="5" t="s">
        <v>624</v>
      </c>
      <c r="E248" s="5" t="s">
        <v>620</v>
      </c>
      <c r="F248" s="6">
        <v>1500</v>
      </c>
      <c r="G248" s="7">
        <v>1050</v>
      </c>
      <c r="H248" s="7">
        <f t="shared" si="4"/>
        <v>1575000</v>
      </c>
      <c r="I248" s="5" t="s">
        <v>13</v>
      </c>
      <c r="J248" s="5" t="s">
        <v>621</v>
      </c>
      <c r="K248" s="5" t="s">
        <v>625</v>
      </c>
    </row>
    <row r="249" spans="2:11" x14ac:dyDescent="0.2">
      <c r="B249" s="5">
        <v>243</v>
      </c>
      <c r="C249" s="16" t="s">
        <v>626</v>
      </c>
      <c r="D249" s="5" t="s">
        <v>627</v>
      </c>
      <c r="E249" s="5" t="s">
        <v>74</v>
      </c>
      <c r="F249" s="6">
        <v>40</v>
      </c>
      <c r="G249" s="7">
        <v>42090</v>
      </c>
      <c r="H249" s="7">
        <f t="shared" si="4"/>
        <v>1683600</v>
      </c>
      <c r="I249" s="5" t="s">
        <v>13</v>
      </c>
      <c r="J249" s="5" t="s">
        <v>628</v>
      </c>
      <c r="K249" s="5" t="s">
        <v>629</v>
      </c>
    </row>
    <row r="250" spans="2:11" x14ac:dyDescent="0.2">
      <c r="B250" s="5">
        <v>244</v>
      </c>
      <c r="C250" s="16" t="s">
        <v>630</v>
      </c>
      <c r="D250" s="5" t="s">
        <v>631</v>
      </c>
      <c r="E250" s="5" t="s">
        <v>74</v>
      </c>
      <c r="F250" s="6">
        <v>90</v>
      </c>
      <c r="G250" s="7">
        <v>38680</v>
      </c>
      <c r="H250" s="7">
        <f t="shared" si="4"/>
        <v>3481200</v>
      </c>
      <c r="I250" s="5" t="s">
        <v>13</v>
      </c>
      <c r="J250" s="5" t="s">
        <v>628</v>
      </c>
      <c r="K250" s="5" t="s">
        <v>629</v>
      </c>
    </row>
    <row r="251" spans="2:11" hidden="1" x14ac:dyDescent="0.2">
      <c r="B251" s="5">
        <v>245</v>
      </c>
      <c r="C251" s="5" t="s">
        <v>632</v>
      </c>
      <c r="D251" s="5" t="s">
        <v>633</v>
      </c>
      <c r="E251" s="5" t="s">
        <v>74</v>
      </c>
      <c r="F251" s="6">
        <v>0</v>
      </c>
      <c r="G251" s="7">
        <v>37860</v>
      </c>
      <c r="H251" s="7">
        <f t="shared" si="4"/>
        <v>0</v>
      </c>
      <c r="I251" s="5" t="s">
        <v>13</v>
      </c>
      <c r="J251" s="5" t="s">
        <v>628</v>
      </c>
      <c r="K251" s="5" t="s">
        <v>629</v>
      </c>
    </row>
    <row r="252" spans="2:11" x14ac:dyDescent="0.2">
      <c r="B252" s="5">
        <v>246</v>
      </c>
      <c r="C252" s="16" t="s">
        <v>634</v>
      </c>
      <c r="D252" s="5" t="s">
        <v>635</v>
      </c>
      <c r="E252" s="5" t="s">
        <v>74</v>
      </c>
      <c r="F252" s="6">
        <v>32</v>
      </c>
      <c r="G252" s="7">
        <v>56880</v>
      </c>
      <c r="H252" s="7">
        <f t="shared" si="4"/>
        <v>1820160</v>
      </c>
      <c r="I252" s="5" t="s">
        <v>13</v>
      </c>
      <c r="J252" s="5" t="s">
        <v>628</v>
      </c>
      <c r="K252" s="5" t="s">
        <v>629</v>
      </c>
    </row>
    <row r="253" spans="2:11" x14ac:dyDescent="0.2">
      <c r="B253" s="5">
        <v>247</v>
      </c>
      <c r="C253" s="16" t="s">
        <v>636</v>
      </c>
      <c r="D253" s="5" t="s">
        <v>637</v>
      </c>
      <c r="E253" s="5" t="s">
        <v>74</v>
      </c>
      <c r="F253" s="6">
        <v>0</v>
      </c>
      <c r="G253" s="7">
        <v>78740</v>
      </c>
      <c r="H253" s="7">
        <f t="shared" si="4"/>
        <v>0</v>
      </c>
      <c r="I253" s="5" t="s">
        <v>13</v>
      </c>
      <c r="J253" s="5" t="s">
        <v>628</v>
      </c>
      <c r="K253" s="5" t="s">
        <v>638</v>
      </c>
    </row>
    <row r="254" spans="2:11" x14ac:dyDescent="0.2">
      <c r="B254" s="5">
        <v>248</v>
      </c>
      <c r="C254" s="16" t="s">
        <v>639</v>
      </c>
      <c r="D254" s="5" t="s">
        <v>640</v>
      </c>
      <c r="E254" s="5" t="s">
        <v>74</v>
      </c>
      <c r="F254" s="6">
        <v>0</v>
      </c>
      <c r="G254" s="7">
        <v>90850</v>
      </c>
      <c r="H254" s="7">
        <f t="shared" si="4"/>
        <v>0</v>
      </c>
      <c r="I254" s="5" t="s">
        <v>13</v>
      </c>
      <c r="J254" s="5" t="s">
        <v>628</v>
      </c>
      <c r="K254" s="5" t="s">
        <v>638</v>
      </c>
    </row>
    <row r="255" spans="2:11" x14ac:dyDescent="0.2">
      <c r="B255" s="5">
        <v>249</v>
      </c>
      <c r="C255" s="16" t="s">
        <v>641</v>
      </c>
      <c r="D255" s="5" t="s">
        <v>642</v>
      </c>
      <c r="E255" s="5" t="s">
        <v>74</v>
      </c>
      <c r="F255" s="6">
        <v>0</v>
      </c>
      <c r="G255" s="7">
        <v>107050</v>
      </c>
      <c r="H255" s="7">
        <f t="shared" si="4"/>
        <v>0</v>
      </c>
      <c r="I255" s="5" t="s">
        <v>13</v>
      </c>
      <c r="J255" s="5" t="s">
        <v>628</v>
      </c>
      <c r="K255" s="5" t="s">
        <v>638</v>
      </c>
    </row>
    <row r="256" spans="2:11" x14ac:dyDescent="0.2">
      <c r="B256" s="5">
        <v>250</v>
      </c>
      <c r="C256" s="16" t="s">
        <v>643</v>
      </c>
      <c r="D256" s="5" t="s">
        <v>644</v>
      </c>
      <c r="E256" s="5" t="s">
        <v>74</v>
      </c>
      <c r="F256" s="6">
        <v>0</v>
      </c>
      <c r="G256" s="7">
        <v>119260</v>
      </c>
      <c r="H256" s="7">
        <f t="shared" si="4"/>
        <v>0</v>
      </c>
      <c r="I256" s="5" t="s">
        <v>13</v>
      </c>
      <c r="J256" s="5" t="s">
        <v>628</v>
      </c>
      <c r="K256" s="5" t="s">
        <v>638</v>
      </c>
    </row>
    <row r="257" spans="2:11" x14ac:dyDescent="0.2">
      <c r="B257" s="5">
        <v>251</v>
      </c>
      <c r="C257" s="16" t="s">
        <v>645</v>
      </c>
      <c r="D257" s="5" t="s">
        <v>646</v>
      </c>
      <c r="E257" s="5" t="s">
        <v>74</v>
      </c>
      <c r="F257" s="6">
        <v>0</v>
      </c>
      <c r="G257" s="7">
        <v>131830</v>
      </c>
      <c r="H257" s="7">
        <f t="shared" si="4"/>
        <v>0</v>
      </c>
      <c r="I257" s="5" t="s">
        <v>13</v>
      </c>
      <c r="J257" s="5" t="s">
        <v>628</v>
      </c>
      <c r="K257" s="5" t="s">
        <v>638</v>
      </c>
    </row>
    <row r="258" spans="2:11" hidden="1" x14ac:dyDescent="0.2">
      <c r="B258" s="5">
        <v>252</v>
      </c>
      <c r="C258" s="5" t="s">
        <v>647</v>
      </c>
      <c r="D258" s="5" t="s">
        <v>648</v>
      </c>
      <c r="E258" s="5" t="s">
        <v>74</v>
      </c>
      <c r="F258" s="6">
        <v>0</v>
      </c>
      <c r="G258" s="7">
        <v>37460</v>
      </c>
      <c r="H258" s="7">
        <f t="shared" si="4"/>
        <v>0</v>
      </c>
      <c r="I258" s="5" t="s">
        <v>13</v>
      </c>
      <c r="J258" s="5" t="s">
        <v>628</v>
      </c>
      <c r="K258" s="5" t="s">
        <v>638</v>
      </c>
    </row>
    <row r="259" spans="2:11" hidden="1" x14ac:dyDescent="0.2">
      <c r="B259" s="5">
        <v>253</v>
      </c>
      <c r="C259" s="5" t="s">
        <v>649</v>
      </c>
      <c r="D259" s="5" t="s">
        <v>650</v>
      </c>
      <c r="E259" s="5" t="s">
        <v>74</v>
      </c>
      <c r="F259" s="6">
        <v>0</v>
      </c>
      <c r="G259" s="7">
        <v>57870</v>
      </c>
      <c r="H259" s="7">
        <f t="shared" si="4"/>
        <v>0</v>
      </c>
      <c r="I259" s="5" t="s">
        <v>13</v>
      </c>
      <c r="J259" s="5" t="s">
        <v>628</v>
      </c>
      <c r="K259" s="5" t="s">
        <v>638</v>
      </c>
    </row>
    <row r="260" spans="2:11" x14ac:dyDescent="0.2">
      <c r="B260" s="5">
        <v>254</v>
      </c>
      <c r="C260" s="16" t="s">
        <v>651</v>
      </c>
      <c r="D260" s="5" t="s">
        <v>652</v>
      </c>
      <c r="E260" s="5" t="s">
        <v>3</v>
      </c>
      <c r="F260" s="6">
        <v>0</v>
      </c>
      <c r="G260" s="7">
        <v>160990</v>
      </c>
      <c r="H260" s="7">
        <f t="shared" si="4"/>
        <v>0</v>
      </c>
      <c r="I260" s="5" t="s">
        <v>13</v>
      </c>
      <c r="J260" s="5" t="s">
        <v>628</v>
      </c>
      <c r="K260" s="5" t="s">
        <v>653</v>
      </c>
    </row>
    <row r="261" spans="2:11" hidden="1" x14ac:dyDescent="0.2">
      <c r="B261" s="5">
        <v>255</v>
      </c>
      <c r="C261" s="5" t="s">
        <v>654</v>
      </c>
      <c r="D261" s="5" t="s">
        <v>655</v>
      </c>
      <c r="E261" s="5" t="s">
        <v>620</v>
      </c>
      <c r="F261" s="6">
        <v>0</v>
      </c>
      <c r="G261" s="7">
        <v>47100</v>
      </c>
      <c r="H261" s="7">
        <f t="shared" si="4"/>
        <v>0</v>
      </c>
      <c r="I261" s="5" t="s">
        <v>13</v>
      </c>
      <c r="J261" s="5" t="s">
        <v>628</v>
      </c>
      <c r="K261" s="5"/>
    </row>
    <row r="262" spans="2:11" hidden="1" x14ac:dyDescent="0.2">
      <c r="B262" s="5">
        <v>256</v>
      </c>
      <c r="C262" s="5" t="s">
        <v>656</v>
      </c>
      <c r="D262" s="5" t="s">
        <v>657</v>
      </c>
      <c r="E262" s="5" t="s">
        <v>3</v>
      </c>
      <c r="F262" s="6">
        <v>0</v>
      </c>
      <c r="G262" s="7">
        <v>1222270</v>
      </c>
      <c r="H262" s="7">
        <f t="shared" si="4"/>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ref="H265:H328" si="5">IF(F265&lt;&gt;"",G265*F265,0)</f>
        <v>0</v>
      </c>
      <c r="I265" s="5" t="s">
        <v>13</v>
      </c>
      <c r="J265" s="5"/>
      <c r="K265" s="5"/>
    </row>
    <row r="266" spans="2:11" hidden="1" x14ac:dyDescent="0.2">
      <c r="B266" s="5">
        <v>260</v>
      </c>
      <c r="C266" s="5" t="s">
        <v>664</v>
      </c>
      <c r="D266" s="5" t="s">
        <v>665</v>
      </c>
      <c r="E266" s="5" t="s">
        <v>3</v>
      </c>
      <c r="F266" s="6">
        <v>0</v>
      </c>
      <c r="G266" s="7">
        <v>689970</v>
      </c>
      <c r="H266" s="7">
        <f t="shared" si="5"/>
        <v>0</v>
      </c>
      <c r="I266" s="5" t="s">
        <v>666</v>
      </c>
      <c r="J266" s="5" t="s">
        <v>667</v>
      </c>
      <c r="K266" s="5" t="s">
        <v>668</v>
      </c>
    </row>
    <row r="267" spans="2:11" x14ac:dyDescent="0.2">
      <c r="B267" s="5">
        <v>261</v>
      </c>
      <c r="C267" s="16" t="s">
        <v>669</v>
      </c>
      <c r="D267" s="5" t="s">
        <v>670</v>
      </c>
      <c r="E267" s="5" t="s">
        <v>3</v>
      </c>
      <c r="F267" s="6">
        <v>1</v>
      </c>
      <c r="G267" s="7">
        <v>613480</v>
      </c>
      <c r="H267" s="7">
        <f t="shared" si="5"/>
        <v>613480</v>
      </c>
      <c r="I267" s="5" t="s">
        <v>666</v>
      </c>
      <c r="J267" s="5" t="s">
        <v>667</v>
      </c>
      <c r="K267" s="5" t="s">
        <v>671</v>
      </c>
    </row>
    <row r="268" spans="2:11" hidden="1" x14ac:dyDescent="0.2">
      <c r="B268" s="5">
        <v>262</v>
      </c>
      <c r="C268" s="5" t="s">
        <v>672</v>
      </c>
      <c r="D268" s="5" t="s">
        <v>673</v>
      </c>
      <c r="E268" s="5" t="s">
        <v>3</v>
      </c>
      <c r="F268" s="6">
        <v>0</v>
      </c>
      <c r="G268" s="7">
        <v>186420</v>
      </c>
      <c r="H268" s="7">
        <f t="shared" si="5"/>
        <v>0</v>
      </c>
      <c r="I268" s="5" t="s">
        <v>666</v>
      </c>
      <c r="J268" s="5" t="s">
        <v>667</v>
      </c>
      <c r="K268" s="5" t="s">
        <v>674</v>
      </c>
    </row>
    <row r="269" spans="2:11" x14ac:dyDescent="0.2">
      <c r="B269" s="5">
        <v>263</v>
      </c>
      <c r="C269" s="16" t="s">
        <v>675</v>
      </c>
      <c r="D269" s="5" t="s">
        <v>676</v>
      </c>
      <c r="E269" s="5" t="s">
        <v>3</v>
      </c>
      <c r="F269" s="6">
        <v>6</v>
      </c>
      <c r="G269" s="7">
        <v>12780</v>
      </c>
      <c r="H269" s="7">
        <f t="shared" si="5"/>
        <v>76680</v>
      </c>
      <c r="I269" s="5" t="s">
        <v>666</v>
      </c>
      <c r="J269" s="5" t="s">
        <v>667</v>
      </c>
      <c r="K269" s="5" t="s">
        <v>677</v>
      </c>
    </row>
    <row r="270" spans="2:11" hidden="1" x14ac:dyDescent="0.2">
      <c r="B270" s="5">
        <v>264</v>
      </c>
      <c r="C270" s="5" t="s">
        <v>678</v>
      </c>
      <c r="D270" s="5" t="s">
        <v>679</v>
      </c>
      <c r="E270" s="5" t="s">
        <v>3</v>
      </c>
      <c r="F270" s="6">
        <v>0</v>
      </c>
      <c r="G270" s="7">
        <v>64760</v>
      </c>
      <c r="H270" s="7">
        <f t="shared" si="5"/>
        <v>0</v>
      </c>
      <c r="I270" s="5" t="s">
        <v>666</v>
      </c>
      <c r="J270" s="5" t="s">
        <v>667</v>
      </c>
      <c r="K270" s="5" t="s">
        <v>680</v>
      </c>
    </row>
    <row r="271" spans="2:11" hidden="1" x14ac:dyDescent="0.2">
      <c r="B271" s="5">
        <v>265</v>
      </c>
      <c r="C271" s="5" t="s">
        <v>681</v>
      </c>
      <c r="D271" s="5" t="s">
        <v>682</v>
      </c>
      <c r="E271" s="5" t="s">
        <v>3</v>
      </c>
      <c r="F271" s="6">
        <v>0</v>
      </c>
      <c r="G271" s="7">
        <v>55360</v>
      </c>
      <c r="H271" s="7">
        <f t="shared" si="5"/>
        <v>0</v>
      </c>
      <c r="I271" s="5" t="s">
        <v>666</v>
      </c>
      <c r="J271" s="5" t="s">
        <v>667</v>
      </c>
      <c r="K271" s="5" t="s">
        <v>683</v>
      </c>
    </row>
    <row r="272" spans="2:11" hidden="1" x14ac:dyDescent="0.2">
      <c r="B272" s="5">
        <v>266</v>
      </c>
      <c r="C272" s="5" t="s">
        <v>684</v>
      </c>
      <c r="D272" s="5" t="s">
        <v>685</v>
      </c>
      <c r="E272" s="5" t="s">
        <v>3</v>
      </c>
      <c r="F272" s="6">
        <v>0</v>
      </c>
      <c r="G272" s="7">
        <v>43470</v>
      </c>
      <c r="H272" s="7">
        <f t="shared" si="5"/>
        <v>0</v>
      </c>
      <c r="I272" s="5" t="s">
        <v>666</v>
      </c>
      <c r="J272" s="5" t="s">
        <v>667</v>
      </c>
      <c r="K272" s="5" t="s">
        <v>686</v>
      </c>
    </row>
    <row r="273" spans="2:11" x14ac:dyDescent="0.2">
      <c r="B273" s="5">
        <v>267</v>
      </c>
      <c r="C273" s="16" t="s">
        <v>687</v>
      </c>
      <c r="D273" s="5" t="s">
        <v>688</v>
      </c>
      <c r="E273" s="5" t="s">
        <v>3</v>
      </c>
      <c r="F273" s="6">
        <v>1</v>
      </c>
      <c r="G273" s="7">
        <v>301780</v>
      </c>
      <c r="H273" s="7">
        <f t="shared" si="5"/>
        <v>301780</v>
      </c>
      <c r="I273" s="5" t="s">
        <v>666</v>
      </c>
      <c r="J273" s="5" t="s">
        <v>667</v>
      </c>
      <c r="K273" s="5" t="s">
        <v>686</v>
      </c>
    </row>
    <row r="274" spans="2:11" x14ac:dyDescent="0.2">
      <c r="B274" s="5">
        <v>268</v>
      </c>
      <c r="C274" s="16" t="s">
        <v>689</v>
      </c>
      <c r="D274" s="5" t="s">
        <v>690</v>
      </c>
      <c r="E274" s="5" t="s">
        <v>3</v>
      </c>
      <c r="F274" s="6">
        <v>48</v>
      </c>
      <c r="G274" s="7">
        <v>5170</v>
      </c>
      <c r="H274" s="7">
        <f t="shared" si="5"/>
        <v>248160</v>
      </c>
      <c r="I274" s="5" t="s">
        <v>666</v>
      </c>
      <c r="J274" s="5" t="s">
        <v>667</v>
      </c>
      <c r="K274" s="5" t="s">
        <v>686</v>
      </c>
    </row>
    <row r="275" spans="2:11" x14ac:dyDescent="0.2">
      <c r="B275" s="5">
        <v>269</v>
      </c>
      <c r="C275" s="16" t="s">
        <v>691</v>
      </c>
      <c r="D275" s="5" t="s">
        <v>692</v>
      </c>
      <c r="E275" s="5" t="s">
        <v>3</v>
      </c>
      <c r="F275" s="6">
        <v>48</v>
      </c>
      <c r="G275" s="7">
        <v>3450</v>
      </c>
      <c r="H275" s="7">
        <f t="shared" si="5"/>
        <v>165600</v>
      </c>
      <c r="I275" s="5" t="s">
        <v>666</v>
      </c>
      <c r="J275" s="5" t="s">
        <v>667</v>
      </c>
      <c r="K275" s="5" t="s">
        <v>686</v>
      </c>
    </row>
    <row r="276" spans="2:11" x14ac:dyDescent="0.2">
      <c r="B276" s="5">
        <v>270</v>
      </c>
      <c r="C276" s="16" t="s">
        <v>693</v>
      </c>
      <c r="D276" s="5" t="s">
        <v>694</v>
      </c>
      <c r="E276" s="5" t="s">
        <v>3</v>
      </c>
      <c r="F276" s="6">
        <v>2</v>
      </c>
      <c r="G276" s="7">
        <v>22270</v>
      </c>
      <c r="H276" s="7">
        <f t="shared" si="5"/>
        <v>44540</v>
      </c>
      <c r="I276" s="5" t="s">
        <v>666</v>
      </c>
      <c r="J276" s="5" t="s">
        <v>667</v>
      </c>
      <c r="K276" s="5" t="s">
        <v>695</v>
      </c>
    </row>
    <row r="277" spans="2:11" hidden="1" x14ac:dyDescent="0.2">
      <c r="B277" s="5">
        <v>271</v>
      </c>
      <c r="C277" s="5" t="s">
        <v>696</v>
      </c>
      <c r="D277" s="5" t="s">
        <v>697</v>
      </c>
      <c r="E277" s="5" t="s">
        <v>3</v>
      </c>
      <c r="F277" s="6">
        <v>0</v>
      </c>
      <c r="G277" s="7">
        <v>14470</v>
      </c>
      <c r="H277" s="7">
        <f t="shared" si="5"/>
        <v>0</v>
      </c>
      <c r="I277" s="5" t="s">
        <v>666</v>
      </c>
      <c r="J277" s="5" t="s">
        <v>667</v>
      </c>
      <c r="K277" s="5" t="s">
        <v>686</v>
      </c>
    </row>
    <row r="278" spans="2:11" x14ac:dyDescent="0.2">
      <c r="B278" s="5">
        <v>294</v>
      </c>
      <c r="C278" s="16" t="s">
        <v>746</v>
      </c>
      <c r="D278" s="5" t="s">
        <v>747</v>
      </c>
      <c r="E278" s="5" t="s">
        <v>18</v>
      </c>
      <c r="F278" s="6">
        <v>6</v>
      </c>
      <c r="G278" s="7">
        <v>2540</v>
      </c>
      <c r="H278" s="7">
        <f t="shared" si="5"/>
        <v>15240</v>
      </c>
      <c r="I278" s="5" t="s">
        <v>666</v>
      </c>
      <c r="J278" s="5" t="s">
        <v>700</v>
      </c>
      <c r="K278" s="5" t="s">
        <v>671</v>
      </c>
    </row>
    <row r="279" spans="2:11" hidden="1" x14ac:dyDescent="0.2">
      <c r="B279" s="5">
        <v>273</v>
      </c>
      <c r="C279" s="5" t="s">
        <v>701</v>
      </c>
      <c r="D279" s="5" t="s">
        <v>702</v>
      </c>
      <c r="E279" s="5" t="s">
        <v>18</v>
      </c>
      <c r="F279" s="6">
        <v>0</v>
      </c>
      <c r="G279" s="7">
        <v>4460</v>
      </c>
      <c r="H279" s="7">
        <f t="shared" si="5"/>
        <v>0</v>
      </c>
      <c r="I279" s="5" t="s">
        <v>666</v>
      </c>
      <c r="J279" s="5" t="s">
        <v>700</v>
      </c>
      <c r="K279" s="5" t="s">
        <v>671</v>
      </c>
    </row>
    <row r="280" spans="2:11" hidden="1" x14ac:dyDescent="0.2">
      <c r="B280" s="5">
        <v>274</v>
      </c>
      <c r="C280" s="5" t="s">
        <v>703</v>
      </c>
      <c r="D280" s="5" t="s">
        <v>704</v>
      </c>
      <c r="E280" s="5" t="s">
        <v>18</v>
      </c>
      <c r="F280" s="6">
        <v>0</v>
      </c>
      <c r="G280" s="7">
        <v>5360</v>
      </c>
      <c r="H280" s="7">
        <f t="shared" si="5"/>
        <v>0</v>
      </c>
      <c r="I280" s="5" t="s">
        <v>666</v>
      </c>
      <c r="J280" s="5" t="s">
        <v>700</v>
      </c>
      <c r="K280" s="5" t="s">
        <v>705</v>
      </c>
    </row>
    <row r="281" spans="2:11" hidden="1" x14ac:dyDescent="0.2">
      <c r="B281" s="5">
        <v>275</v>
      </c>
      <c r="C281" s="5" t="s">
        <v>706</v>
      </c>
      <c r="D281" s="5" t="s">
        <v>707</v>
      </c>
      <c r="E281" s="5" t="s">
        <v>18</v>
      </c>
      <c r="F281" s="6">
        <v>0</v>
      </c>
      <c r="G281" s="7">
        <v>2220</v>
      </c>
      <c r="H281" s="7">
        <f t="shared" si="5"/>
        <v>0</v>
      </c>
      <c r="I281" s="5" t="s">
        <v>666</v>
      </c>
      <c r="J281" s="5" t="s">
        <v>700</v>
      </c>
      <c r="K281" s="5" t="s">
        <v>708</v>
      </c>
    </row>
    <row r="282" spans="2:11" hidden="1" x14ac:dyDescent="0.2">
      <c r="B282" s="5">
        <v>276</v>
      </c>
      <c r="C282" s="5" t="s">
        <v>709</v>
      </c>
      <c r="D282" s="5" t="s">
        <v>710</v>
      </c>
      <c r="E282" s="5" t="s">
        <v>18</v>
      </c>
      <c r="F282" s="6">
        <v>0</v>
      </c>
      <c r="G282" s="7">
        <v>1690</v>
      </c>
      <c r="H282" s="7">
        <f t="shared" si="5"/>
        <v>0</v>
      </c>
      <c r="I282" s="5" t="s">
        <v>666</v>
      </c>
      <c r="J282" s="5" t="s">
        <v>700</v>
      </c>
      <c r="K282" s="5" t="s">
        <v>711</v>
      </c>
    </row>
    <row r="283" spans="2:11" hidden="1" x14ac:dyDescent="0.2">
      <c r="B283" s="5">
        <v>277</v>
      </c>
      <c r="C283" s="5" t="s">
        <v>712</v>
      </c>
      <c r="D283" s="5" t="s">
        <v>713</v>
      </c>
      <c r="E283" s="5" t="s">
        <v>18</v>
      </c>
      <c r="F283" s="6">
        <v>0</v>
      </c>
      <c r="G283" s="7">
        <v>1730</v>
      </c>
      <c r="H283" s="7">
        <f t="shared" si="5"/>
        <v>0</v>
      </c>
      <c r="I283" s="5" t="s">
        <v>666</v>
      </c>
      <c r="J283" s="5" t="s">
        <v>700</v>
      </c>
      <c r="K283" s="5" t="s">
        <v>671</v>
      </c>
    </row>
    <row r="284" spans="2:11" hidden="1" x14ac:dyDescent="0.2">
      <c r="B284" s="5">
        <v>278</v>
      </c>
      <c r="C284" s="5" t="s">
        <v>714</v>
      </c>
      <c r="D284" s="5" t="s">
        <v>715</v>
      </c>
      <c r="E284" s="5" t="s">
        <v>18</v>
      </c>
      <c r="F284" s="6">
        <v>0</v>
      </c>
      <c r="G284" s="7">
        <v>2400</v>
      </c>
      <c r="H284" s="7">
        <f t="shared" si="5"/>
        <v>0</v>
      </c>
      <c r="I284" s="5" t="s">
        <v>666</v>
      </c>
      <c r="J284" s="5" t="s">
        <v>700</v>
      </c>
      <c r="K284" s="5" t="s">
        <v>671</v>
      </c>
    </row>
    <row r="285" spans="2:11" hidden="1" x14ac:dyDescent="0.2">
      <c r="B285" s="5">
        <v>279</v>
      </c>
      <c r="C285" s="5" t="s">
        <v>716</v>
      </c>
      <c r="D285" s="5" t="s">
        <v>717</v>
      </c>
      <c r="E285" s="5" t="s">
        <v>18</v>
      </c>
      <c r="F285" s="6">
        <v>0</v>
      </c>
      <c r="G285" s="7">
        <v>3720</v>
      </c>
      <c r="H285" s="7">
        <f t="shared" si="5"/>
        <v>0</v>
      </c>
      <c r="I285" s="5" t="s">
        <v>666</v>
      </c>
      <c r="J285" s="5" t="s">
        <v>700</v>
      </c>
      <c r="K285" s="5" t="s">
        <v>671</v>
      </c>
    </row>
    <row r="286" spans="2:11" hidden="1" x14ac:dyDescent="0.2">
      <c r="B286" s="5">
        <v>280</v>
      </c>
      <c r="C286" s="5" t="s">
        <v>718</v>
      </c>
      <c r="D286" s="5" t="s">
        <v>719</v>
      </c>
      <c r="E286" s="5" t="s">
        <v>18</v>
      </c>
      <c r="F286" s="6">
        <v>0</v>
      </c>
      <c r="G286" s="7">
        <v>5300</v>
      </c>
      <c r="H286" s="7">
        <f t="shared" si="5"/>
        <v>0</v>
      </c>
      <c r="I286" s="5" t="s">
        <v>666</v>
      </c>
      <c r="J286" s="5" t="s">
        <v>700</v>
      </c>
      <c r="K286" s="5" t="s">
        <v>671</v>
      </c>
    </row>
    <row r="287" spans="2:11" hidden="1" x14ac:dyDescent="0.2">
      <c r="B287" s="5">
        <v>281</v>
      </c>
      <c r="C287" s="5" t="s">
        <v>720</v>
      </c>
      <c r="D287" s="5" t="s">
        <v>721</v>
      </c>
      <c r="E287" s="5" t="s">
        <v>18</v>
      </c>
      <c r="F287" s="6">
        <v>0</v>
      </c>
      <c r="G287" s="7">
        <v>7620</v>
      </c>
      <c r="H287" s="7">
        <f t="shared" si="5"/>
        <v>0</v>
      </c>
      <c r="I287" s="5" t="s">
        <v>666</v>
      </c>
      <c r="J287" s="5" t="s">
        <v>700</v>
      </c>
      <c r="K287" s="5" t="s">
        <v>671</v>
      </c>
    </row>
    <row r="288" spans="2:11" hidden="1" x14ac:dyDescent="0.2">
      <c r="B288" s="5">
        <v>282</v>
      </c>
      <c r="C288" s="5" t="s">
        <v>722</v>
      </c>
      <c r="D288" s="5" t="s">
        <v>723</v>
      </c>
      <c r="E288" s="5" t="s">
        <v>18</v>
      </c>
      <c r="F288" s="6">
        <v>0</v>
      </c>
      <c r="G288" s="7">
        <v>10430</v>
      </c>
      <c r="H288" s="7">
        <f t="shared" si="5"/>
        <v>0</v>
      </c>
      <c r="I288" s="5" t="s">
        <v>666</v>
      </c>
      <c r="J288" s="5" t="s">
        <v>700</v>
      </c>
      <c r="K288" s="5" t="s">
        <v>671</v>
      </c>
    </row>
    <row r="289" spans="2:11" hidden="1" x14ac:dyDescent="0.2">
      <c r="B289" s="5">
        <v>283</v>
      </c>
      <c r="C289" s="5" t="s">
        <v>724</v>
      </c>
      <c r="D289" s="5" t="s">
        <v>725</v>
      </c>
      <c r="E289" s="5" t="s">
        <v>18</v>
      </c>
      <c r="F289" s="6">
        <v>0</v>
      </c>
      <c r="G289" s="7">
        <v>14100</v>
      </c>
      <c r="H289" s="7">
        <f t="shared" si="5"/>
        <v>0</v>
      </c>
      <c r="I289" s="5" t="s">
        <v>666</v>
      </c>
      <c r="J289" s="5" t="s">
        <v>700</v>
      </c>
      <c r="K289" s="5" t="s">
        <v>671</v>
      </c>
    </row>
    <row r="290" spans="2:11" hidden="1" x14ac:dyDescent="0.2">
      <c r="B290" s="5">
        <v>284</v>
      </c>
      <c r="C290" s="5" t="s">
        <v>726</v>
      </c>
      <c r="D290" s="5" t="s">
        <v>727</v>
      </c>
      <c r="E290" s="5" t="s">
        <v>18</v>
      </c>
      <c r="F290" s="6">
        <v>0</v>
      </c>
      <c r="G290" s="7">
        <v>15130</v>
      </c>
      <c r="H290" s="7">
        <f t="shared" si="5"/>
        <v>0</v>
      </c>
      <c r="I290" s="5" t="s">
        <v>666</v>
      </c>
      <c r="J290" s="5" t="s">
        <v>700</v>
      </c>
      <c r="K290" s="5" t="s">
        <v>671</v>
      </c>
    </row>
    <row r="291" spans="2:11" hidden="1" x14ac:dyDescent="0.2">
      <c r="B291" s="5">
        <v>285</v>
      </c>
      <c r="C291" s="5" t="s">
        <v>728</v>
      </c>
      <c r="D291" s="5" t="s">
        <v>729</v>
      </c>
      <c r="E291" s="5" t="s">
        <v>18</v>
      </c>
      <c r="F291" s="6">
        <v>0</v>
      </c>
      <c r="G291" s="7">
        <v>4040</v>
      </c>
      <c r="H291" s="7">
        <f t="shared" si="5"/>
        <v>0</v>
      </c>
      <c r="I291" s="5" t="s">
        <v>666</v>
      </c>
      <c r="J291" s="5" t="s">
        <v>700</v>
      </c>
      <c r="K291" s="5" t="s">
        <v>671</v>
      </c>
    </row>
    <row r="292" spans="2:11" hidden="1" x14ac:dyDescent="0.2">
      <c r="B292" s="5">
        <v>286</v>
      </c>
      <c r="C292" s="5" t="s">
        <v>730</v>
      </c>
      <c r="D292" s="5" t="s">
        <v>731</v>
      </c>
      <c r="E292" s="5" t="s">
        <v>18</v>
      </c>
      <c r="F292" s="6">
        <v>0</v>
      </c>
      <c r="G292" s="7">
        <v>3020</v>
      </c>
      <c r="H292" s="7">
        <f t="shared" si="5"/>
        <v>0</v>
      </c>
      <c r="I292" s="5" t="s">
        <v>666</v>
      </c>
      <c r="J292" s="5" t="s">
        <v>700</v>
      </c>
      <c r="K292" s="5" t="s">
        <v>671</v>
      </c>
    </row>
    <row r="293" spans="2:11" hidden="1" x14ac:dyDescent="0.2">
      <c r="B293" s="5">
        <v>287</v>
      </c>
      <c r="C293" s="5" t="s">
        <v>732</v>
      </c>
      <c r="D293" s="5" t="s">
        <v>733</v>
      </c>
      <c r="E293" s="5" t="s">
        <v>18</v>
      </c>
      <c r="F293" s="6">
        <v>0</v>
      </c>
      <c r="G293" s="7">
        <v>9090</v>
      </c>
      <c r="H293" s="7">
        <f t="shared" si="5"/>
        <v>0</v>
      </c>
      <c r="I293" s="5" t="s">
        <v>666</v>
      </c>
      <c r="J293" s="5" t="s">
        <v>700</v>
      </c>
      <c r="K293" s="5" t="s">
        <v>671</v>
      </c>
    </row>
    <row r="294" spans="2:11" hidden="1" x14ac:dyDescent="0.2">
      <c r="B294" s="5">
        <v>288</v>
      </c>
      <c r="C294" s="5" t="s">
        <v>734</v>
      </c>
      <c r="D294" s="5" t="s">
        <v>735</v>
      </c>
      <c r="E294" s="5" t="s">
        <v>18</v>
      </c>
      <c r="F294" s="6">
        <v>0</v>
      </c>
      <c r="G294" s="7">
        <v>1880</v>
      </c>
      <c r="H294" s="7">
        <f t="shared" si="5"/>
        <v>0</v>
      </c>
      <c r="I294" s="5" t="s">
        <v>666</v>
      </c>
      <c r="J294" s="5" t="s">
        <v>700</v>
      </c>
      <c r="K294" s="5" t="s">
        <v>671</v>
      </c>
    </row>
    <row r="295" spans="2:11" hidden="1" x14ac:dyDescent="0.2">
      <c r="B295" s="5">
        <v>289</v>
      </c>
      <c r="C295" s="5" t="s">
        <v>736</v>
      </c>
      <c r="D295" s="5" t="s">
        <v>737</v>
      </c>
      <c r="E295" s="5" t="s">
        <v>18</v>
      </c>
      <c r="F295" s="6">
        <v>0</v>
      </c>
      <c r="G295" s="7">
        <v>2330</v>
      </c>
      <c r="H295" s="7">
        <f t="shared" si="5"/>
        <v>0</v>
      </c>
      <c r="I295" s="5" t="s">
        <v>666</v>
      </c>
      <c r="J295" s="5" t="s">
        <v>700</v>
      </c>
      <c r="K295" s="5" t="s">
        <v>671</v>
      </c>
    </row>
    <row r="296" spans="2:11" hidden="1" x14ac:dyDescent="0.2">
      <c r="B296" s="5">
        <v>290</v>
      </c>
      <c r="C296" s="5" t="s">
        <v>738</v>
      </c>
      <c r="D296" s="5" t="s">
        <v>739</v>
      </c>
      <c r="E296" s="5" t="s">
        <v>18</v>
      </c>
      <c r="F296" s="6">
        <v>0</v>
      </c>
      <c r="G296" s="7">
        <v>2250</v>
      </c>
      <c r="H296" s="7">
        <f t="shared" si="5"/>
        <v>0</v>
      </c>
      <c r="I296" s="5" t="s">
        <v>666</v>
      </c>
      <c r="J296" s="5" t="s">
        <v>700</v>
      </c>
      <c r="K296" s="5" t="s">
        <v>671</v>
      </c>
    </row>
    <row r="297" spans="2:11" hidden="1" x14ac:dyDescent="0.2">
      <c r="B297" s="5">
        <v>291</v>
      </c>
      <c r="C297" s="5" t="s">
        <v>740</v>
      </c>
      <c r="D297" s="5" t="s">
        <v>741</v>
      </c>
      <c r="E297" s="5" t="s">
        <v>18</v>
      </c>
      <c r="F297" s="6">
        <v>0</v>
      </c>
      <c r="G297" s="7">
        <v>1110</v>
      </c>
      <c r="H297" s="7">
        <f t="shared" si="5"/>
        <v>0</v>
      </c>
      <c r="I297" s="5" t="s">
        <v>666</v>
      </c>
      <c r="J297" s="5" t="s">
        <v>700</v>
      </c>
      <c r="K297" s="5" t="s">
        <v>671</v>
      </c>
    </row>
    <row r="298" spans="2:11" hidden="1" x14ac:dyDescent="0.2">
      <c r="B298" s="5">
        <v>292</v>
      </c>
      <c r="C298" s="5" t="s">
        <v>742</v>
      </c>
      <c r="D298" s="5" t="s">
        <v>743</v>
      </c>
      <c r="E298" s="5" t="s">
        <v>18</v>
      </c>
      <c r="F298" s="6">
        <v>0</v>
      </c>
      <c r="G298" s="7">
        <v>1470</v>
      </c>
      <c r="H298" s="7">
        <f t="shared" si="5"/>
        <v>0</v>
      </c>
      <c r="I298" s="5" t="s">
        <v>666</v>
      </c>
      <c r="J298" s="5" t="s">
        <v>700</v>
      </c>
      <c r="K298" s="5" t="s">
        <v>671</v>
      </c>
    </row>
    <row r="299" spans="2:11" hidden="1" x14ac:dyDescent="0.2">
      <c r="B299" s="5">
        <v>293</v>
      </c>
      <c r="C299" s="5" t="s">
        <v>744</v>
      </c>
      <c r="D299" s="5" t="s">
        <v>745</v>
      </c>
      <c r="E299" s="5" t="s">
        <v>18</v>
      </c>
      <c r="F299" s="6">
        <v>0</v>
      </c>
      <c r="G299" s="7">
        <v>1890</v>
      </c>
      <c r="H299" s="7">
        <f t="shared" si="5"/>
        <v>0</v>
      </c>
      <c r="I299" s="5" t="s">
        <v>666</v>
      </c>
      <c r="J299" s="5" t="s">
        <v>700</v>
      </c>
      <c r="K299" s="5" t="s">
        <v>671</v>
      </c>
    </row>
    <row r="300" spans="2:11" x14ac:dyDescent="0.2">
      <c r="B300" s="5">
        <v>296</v>
      </c>
      <c r="C300" s="16" t="s">
        <v>750</v>
      </c>
      <c r="D300" s="5" t="s">
        <v>751</v>
      </c>
      <c r="E300" s="5" t="s">
        <v>18</v>
      </c>
      <c r="F300" s="6">
        <v>6</v>
      </c>
      <c r="G300" s="7">
        <v>4100</v>
      </c>
      <c r="H300" s="7">
        <f t="shared" si="5"/>
        <v>24600</v>
      </c>
      <c r="I300" s="5" t="s">
        <v>666</v>
      </c>
      <c r="J300" s="5" t="s">
        <v>700</v>
      </c>
      <c r="K300" s="5" t="s">
        <v>671</v>
      </c>
    </row>
    <row r="301" spans="2:11" hidden="1" x14ac:dyDescent="0.2">
      <c r="B301" s="5">
        <v>295</v>
      </c>
      <c r="C301" s="5" t="s">
        <v>748</v>
      </c>
      <c r="D301" s="5" t="s">
        <v>749</v>
      </c>
      <c r="E301" s="5" t="s">
        <v>18</v>
      </c>
      <c r="F301" s="6">
        <v>0</v>
      </c>
      <c r="G301" s="7">
        <v>3160</v>
      </c>
      <c r="H301" s="7">
        <f t="shared" si="5"/>
        <v>0</v>
      </c>
      <c r="I301" s="5" t="s">
        <v>666</v>
      </c>
      <c r="J301" s="5" t="s">
        <v>700</v>
      </c>
      <c r="K301" s="5" t="s">
        <v>671</v>
      </c>
    </row>
    <row r="302" spans="2:11" x14ac:dyDescent="0.2">
      <c r="B302" s="5">
        <v>304</v>
      </c>
      <c r="C302" s="16" t="s">
        <v>767</v>
      </c>
      <c r="D302" s="5" t="s">
        <v>768</v>
      </c>
      <c r="E302" s="5" t="s">
        <v>18</v>
      </c>
      <c r="F302" s="6">
        <v>12</v>
      </c>
      <c r="G302" s="7">
        <v>10840</v>
      </c>
      <c r="H302" s="7">
        <f t="shared" si="5"/>
        <v>130080</v>
      </c>
      <c r="I302" s="5" t="s">
        <v>666</v>
      </c>
      <c r="J302" s="5" t="s">
        <v>700</v>
      </c>
      <c r="K302" s="5" t="s">
        <v>760</v>
      </c>
    </row>
    <row r="303" spans="2:11" hidden="1" x14ac:dyDescent="0.2">
      <c r="B303" s="5">
        <v>297</v>
      </c>
      <c r="C303" s="5" t="s">
        <v>752</v>
      </c>
      <c r="D303" s="5" t="s">
        <v>753</v>
      </c>
      <c r="E303" s="5" t="s">
        <v>18</v>
      </c>
      <c r="F303" s="6">
        <v>0</v>
      </c>
      <c r="G303" s="7">
        <v>6080</v>
      </c>
      <c r="H303" s="7">
        <f t="shared" si="5"/>
        <v>0</v>
      </c>
      <c r="I303" s="5" t="s">
        <v>666</v>
      </c>
      <c r="J303" s="5" t="s">
        <v>700</v>
      </c>
      <c r="K303" s="5" t="s">
        <v>671</v>
      </c>
    </row>
    <row r="304" spans="2:11" hidden="1" x14ac:dyDescent="0.2">
      <c r="B304" s="5">
        <v>298</v>
      </c>
      <c r="C304" s="5" t="s">
        <v>754</v>
      </c>
      <c r="D304" s="5" t="s">
        <v>755</v>
      </c>
      <c r="E304" s="5" t="s">
        <v>18</v>
      </c>
      <c r="F304" s="6">
        <v>0</v>
      </c>
      <c r="G304" s="7">
        <v>8520</v>
      </c>
      <c r="H304" s="7">
        <f t="shared" si="5"/>
        <v>0</v>
      </c>
      <c r="I304" s="5" t="s">
        <v>666</v>
      </c>
      <c r="J304" s="5" t="s">
        <v>700</v>
      </c>
      <c r="K304" s="5" t="s">
        <v>671</v>
      </c>
    </row>
    <row r="305" spans="2:11" hidden="1" x14ac:dyDescent="0.2">
      <c r="B305" s="5">
        <v>299</v>
      </c>
      <c r="C305" s="5" t="s">
        <v>756</v>
      </c>
      <c r="D305" s="5" t="s">
        <v>757</v>
      </c>
      <c r="E305" s="5" t="s">
        <v>18</v>
      </c>
      <c r="F305" s="6">
        <v>0</v>
      </c>
      <c r="G305" s="7">
        <v>11800</v>
      </c>
      <c r="H305" s="7">
        <f t="shared" si="5"/>
        <v>0</v>
      </c>
      <c r="I305" s="5" t="s">
        <v>666</v>
      </c>
      <c r="J305" s="5" t="s">
        <v>700</v>
      </c>
      <c r="K305" s="5" t="s">
        <v>671</v>
      </c>
    </row>
    <row r="306" spans="2:11" hidden="1" x14ac:dyDescent="0.2">
      <c r="B306" s="5">
        <v>300</v>
      </c>
      <c r="C306" s="5" t="s">
        <v>758</v>
      </c>
      <c r="D306" s="5" t="s">
        <v>759</v>
      </c>
      <c r="E306" s="5" t="s">
        <v>18</v>
      </c>
      <c r="F306" s="6">
        <v>0</v>
      </c>
      <c r="G306" s="7">
        <v>3970</v>
      </c>
      <c r="H306" s="7">
        <f t="shared" si="5"/>
        <v>0</v>
      </c>
      <c r="I306" s="5" t="s">
        <v>666</v>
      </c>
      <c r="J306" s="5" t="s">
        <v>700</v>
      </c>
      <c r="K306" s="5" t="s">
        <v>760</v>
      </c>
    </row>
    <row r="307" spans="2:11" hidden="1" x14ac:dyDescent="0.2">
      <c r="B307" s="5">
        <v>301</v>
      </c>
      <c r="C307" s="5" t="s">
        <v>761</v>
      </c>
      <c r="D307" s="5" t="s">
        <v>762</v>
      </c>
      <c r="E307" s="5" t="s">
        <v>18</v>
      </c>
      <c r="F307" s="6">
        <v>0</v>
      </c>
      <c r="G307" s="7">
        <v>5100</v>
      </c>
      <c r="H307" s="7">
        <f t="shared" si="5"/>
        <v>0</v>
      </c>
      <c r="I307" s="5" t="s">
        <v>666</v>
      </c>
      <c r="J307" s="5" t="s">
        <v>700</v>
      </c>
      <c r="K307" s="5" t="s">
        <v>760</v>
      </c>
    </row>
    <row r="308" spans="2:11" hidden="1" x14ac:dyDescent="0.2">
      <c r="B308" s="5">
        <v>302</v>
      </c>
      <c r="C308" s="5" t="s">
        <v>763</v>
      </c>
      <c r="D308" s="5" t="s">
        <v>764</v>
      </c>
      <c r="E308" s="5" t="s">
        <v>18</v>
      </c>
      <c r="F308" s="6">
        <v>0</v>
      </c>
      <c r="G308" s="7">
        <v>6700</v>
      </c>
      <c r="H308" s="7">
        <f t="shared" si="5"/>
        <v>0</v>
      </c>
      <c r="I308" s="5" t="s">
        <v>666</v>
      </c>
      <c r="J308" s="5" t="s">
        <v>700</v>
      </c>
      <c r="K308" s="5" t="s">
        <v>760</v>
      </c>
    </row>
    <row r="309" spans="2:11" hidden="1" x14ac:dyDescent="0.2">
      <c r="B309" s="5">
        <v>303</v>
      </c>
      <c r="C309" s="5" t="s">
        <v>765</v>
      </c>
      <c r="D309" s="5" t="s">
        <v>766</v>
      </c>
      <c r="E309" s="5" t="s">
        <v>18</v>
      </c>
      <c r="F309" s="6">
        <v>0</v>
      </c>
      <c r="G309" s="7">
        <v>8900</v>
      </c>
      <c r="H309" s="7">
        <f t="shared" si="5"/>
        <v>0</v>
      </c>
      <c r="I309" s="5" t="s">
        <v>666</v>
      </c>
      <c r="J309" s="5" t="s">
        <v>700</v>
      </c>
      <c r="K309" s="5" t="s">
        <v>760</v>
      </c>
    </row>
    <row r="310" spans="2:11" x14ac:dyDescent="0.2">
      <c r="B310" s="5">
        <v>305</v>
      </c>
      <c r="C310" s="16" t="s">
        <v>769</v>
      </c>
      <c r="D310" s="5" t="s">
        <v>770</v>
      </c>
      <c r="E310" s="5" t="s">
        <v>18</v>
      </c>
      <c r="F310" s="6">
        <v>6</v>
      </c>
      <c r="G310" s="7">
        <v>15426</v>
      </c>
      <c r="H310" s="7">
        <f t="shared" si="5"/>
        <v>92556</v>
      </c>
      <c r="I310" s="5" t="s">
        <v>666</v>
      </c>
      <c r="J310" s="5" t="s">
        <v>700</v>
      </c>
      <c r="K310" s="5" t="s">
        <v>760</v>
      </c>
    </row>
    <row r="311" spans="2:11" x14ac:dyDescent="0.2">
      <c r="B311" s="5">
        <v>309</v>
      </c>
      <c r="C311" s="16" t="s">
        <v>777</v>
      </c>
      <c r="D311" s="5" t="s">
        <v>778</v>
      </c>
      <c r="E311" s="5" t="s">
        <v>3</v>
      </c>
      <c r="F311" s="6">
        <v>1</v>
      </c>
      <c r="G311" s="7">
        <v>15170</v>
      </c>
      <c r="H311" s="7">
        <f t="shared" si="5"/>
        <v>15170</v>
      </c>
      <c r="I311" s="5" t="s">
        <v>666</v>
      </c>
      <c r="J311" s="5" t="s">
        <v>700</v>
      </c>
      <c r="K311" s="5" t="s">
        <v>671</v>
      </c>
    </row>
    <row r="312" spans="2:11" hidden="1" x14ac:dyDescent="0.2">
      <c r="B312" s="5">
        <v>306</v>
      </c>
      <c r="C312" s="5" t="s">
        <v>771</v>
      </c>
      <c r="D312" s="5" t="s">
        <v>772</v>
      </c>
      <c r="E312" s="5" t="s">
        <v>18</v>
      </c>
      <c r="F312" s="6">
        <v>0</v>
      </c>
      <c r="G312" s="7">
        <v>21070</v>
      </c>
      <c r="H312" s="7">
        <f t="shared" si="5"/>
        <v>0</v>
      </c>
      <c r="I312" s="5" t="s">
        <v>666</v>
      </c>
      <c r="J312" s="5" t="s">
        <v>700</v>
      </c>
      <c r="K312" s="5" t="s">
        <v>760</v>
      </c>
    </row>
    <row r="313" spans="2:11" hidden="1" x14ac:dyDescent="0.2">
      <c r="B313" s="5">
        <v>307</v>
      </c>
      <c r="C313" s="5" t="s">
        <v>773</v>
      </c>
      <c r="D313" s="5" t="s">
        <v>774</v>
      </c>
      <c r="E313" s="5" t="s">
        <v>18</v>
      </c>
      <c r="F313" s="6">
        <v>0</v>
      </c>
      <c r="G313" s="7">
        <v>26130</v>
      </c>
      <c r="H313" s="7">
        <f t="shared" si="5"/>
        <v>0</v>
      </c>
      <c r="I313" s="5" t="s">
        <v>666</v>
      </c>
      <c r="J313" s="5" t="s">
        <v>700</v>
      </c>
      <c r="K313" s="5" t="s">
        <v>760</v>
      </c>
    </row>
    <row r="314" spans="2:11" hidden="1" x14ac:dyDescent="0.2">
      <c r="B314" s="5">
        <v>308</v>
      </c>
      <c r="C314" s="5" t="s">
        <v>775</v>
      </c>
      <c r="D314" s="5" t="s">
        <v>776</v>
      </c>
      <c r="E314" s="5" t="s">
        <v>3</v>
      </c>
      <c r="F314" s="6">
        <v>0</v>
      </c>
      <c r="G314" s="7">
        <v>6290</v>
      </c>
      <c r="H314" s="7">
        <f t="shared" si="5"/>
        <v>0</v>
      </c>
      <c r="I314" s="5" t="s">
        <v>666</v>
      </c>
      <c r="J314" s="5" t="s">
        <v>700</v>
      </c>
      <c r="K314" s="5" t="s">
        <v>671</v>
      </c>
    </row>
    <row r="315" spans="2:11" x14ac:dyDescent="0.2">
      <c r="B315" s="5">
        <v>321</v>
      </c>
      <c r="C315" s="16" t="s">
        <v>801</v>
      </c>
      <c r="D315" s="5" t="s">
        <v>802</v>
      </c>
      <c r="E315" s="5" t="s">
        <v>18</v>
      </c>
      <c r="F315" s="6">
        <f>48*1.5</f>
        <v>72</v>
      </c>
      <c r="G315" s="7">
        <v>3580</v>
      </c>
      <c r="H315" s="7">
        <f t="shared" si="5"/>
        <v>257760</v>
      </c>
      <c r="I315" s="5" t="s">
        <v>666</v>
      </c>
      <c r="J315" s="5" t="s">
        <v>700</v>
      </c>
      <c r="K315" s="5" t="s">
        <v>671</v>
      </c>
    </row>
    <row r="316" spans="2:11" hidden="1" x14ac:dyDescent="0.2">
      <c r="B316" s="5">
        <v>310</v>
      </c>
      <c r="C316" s="5" t="s">
        <v>779</v>
      </c>
      <c r="D316" s="5" t="s">
        <v>780</v>
      </c>
      <c r="E316" s="5" t="s">
        <v>3</v>
      </c>
      <c r="F316" s="6">
        <v>0</v>
      </c>
      <c r="G316" s="7">
        <v>28660</v>
      </c>
      <c r="H316" s="7">
        <f t="shared" si="5"/>
        <v>0</v>
      </c>
      <c r="I316" s="5" t="s">
        <v>666</v>
      </c>
      <c r="J316" s="5" t="s">
        <v>700</v>
      </c>
      <c r="K316" s="5" t="s">
        <v>671</v>
      </c>
    </row>
    <row r="317" spans="2:11" hidden="1" x14ac:dyDescent="0.2">
      <c r="B317" s="5">
        <v>311</v>
      </c>
      <c r="C317" s="5" t="s">
        <v>781</v>
      </c>
      <c r="D317" s="5" t="s">
        <v>782</v>
      </c>
      <c r="E317" s="5" t="s">
        <v>3</v>
      </c>
      <c r="F317" s="6">
        <v>0</v>
      </c>
      <c r="G317" s="7">
        <v>37270</v>
      </c>
      <c r="H317" s="7">
        <f t="shared" si="5"/>
        <v>0</v>
      </c>
      <c r="I317" s="5" t="s">
        <v>666</v>
      </c>
      <c r="J317" s="5" t="s">
        <v>700</v>
      </c>
      <c r="K317" s="5" t="s">
        <v>671</v>
      </c>
    </row>
    <row r="318" spans="2:11" hidden="1" x14ac:dyDescent="0.2">
      <c r="B318" s="5">
        <v>312</v>
      </c>
      <c r="C318" s="5" t="s">
        <v>783</v>
      </c>
      <c r="D318" s="5" t="s">
        <v>784</v>
      </c>
      <c r="E318" s="5" t="s">
        <v>18</v>
      </c>
      <c r="F318" s="6">
        <v>0</v>
      </c>
      <c r="G318" s="7">
        <v>2490</v>
      </c>
      <c r="H318" s="7">
        <f t="shared" si="5"/>
        <v>0</v>
      </c>
      <c r="I318" s="5" t="s">
        <v>666</v>
      </c>
      <c r="J318" s="5" t="s">
        <v>700</v>
      </c>
      <c r="K318" s="5" t="s">
        <v>671</v>
      </c>
    </row>
    <row r="319" spans="2:11" hidden="1" x14ac:dyDescent="0.2">
      <c r="B319" s="5">
        <v>313</v>
      </c>
      <c r="C319" s="5" t="s">
        <v>785</v>
      </c>
      <c r="D319" s="5" t="s">
        <v>786</v>
      </c>
      <c r="E319" s="5" t="s">
        <v>18</v>
      </c>
      <c r="F319" s="6">
        <v>0</v>
      </c>
      <c r="G319" s="7">
        <v>3120</v>
      </c>
      <c r="H319" s="7">
        <f t="shared" si="5"/>
        <v>0</v>
      </c>
      <c r="I319" s="5" t="s">
        <v>666</v>
      </c>
      <c r="J319" s="5" t="s">
        <v>700</v>
      </c>
      <c r="K319" s="5" t="s">
        <v>671</v>
      </c>
    </row>
    <row r="320" spans="2:11" hidden="1" x14ac:dyDescent="0.2">
      <c r="B320" s="5">
        <v>314</v>
      </c>
      <c r="C320" s="5" t="s">
        <v>787</v>
      </c>
      <c r="D320" s="5" t="s">
        <v>788</v>
      </c>
      <c r="E320" s="5" t="s">
        <v>18</v>
      </c>
      <c r="F320" s="6">
        <v>0</v>
      </c>
      <c r="G320" s="7">
        <v>4050</v>
      </c>
      <c r="H320" s="7">
        <f t="shared" si="5"/>
        <v>0</v>
      </c>
      <c r="I320" s="5" t="s">
        <v>666</v>
      </c>
      <c r="J320" s="5" t="s">
        <v>700</v>
      </c>
      <c r="K320" s="5" t="s">
        <v>671</v>
      </c>
    </row>
    <row r="321" spans="2:11" hidden="1" x14ac:dyDescent="0.2">
      <c r="B321" s="5">
        <v>315</v>
      </c>
      <c r="C321" s="5" t="s">
        <v>789</v>
      </c>
      <c r="D321" s="5" t="s">
        <v>790</v>
      </c>
      <c r="E321" s="5" t="s">
        <v>18</v>
      </c>
      <c r="F321" s="6">
        <v>0</v>
      </c>
      <c r="G321" s="7">
        <v>6110</v>
      </c>
      <c r="H321" s="7">
        <f t="shared" si="5"/>
        <v>0</v>
      </c>
      <c r="I321" s="5" t="s">
        <v>666</v>
      </c>
      <c r="J321" s="5" t="s">
        <v>700</v>
      </c>
      <c r="K321" s="5" t="s">
        <v>671</v>
      </c>
    </row>
    <row r="322" spans="2:11" hidden="1" x14ac:dyDescent="0.2">
      <c r="B322" s="5">
        <v>316</v>
      </c>
      <c r="C322" s="5" t="s">
        <v>791</v>
      </c>
      <c r="D322" s="5" t="s">
        <v>792</v>
      </c>
      <c r="E322" s="5" t="s">
        <v>18</v>
      </c>
      <c r="F322" s="6">
        <v>0</v>
      </c>
      <c r="G322" s="7">
        <v>7630</v>
      </c>
      <c r="H322" s="7">
        <f t="shared" si="5"/>
        <v>0</v>
      </c>
      <c r="I322" s="5" t="s">
        <v>666</v>
      </c>
      <c r="J322" s="5" t="s">
        <v>700</v>
      </c>
      <c r="K322" s="5" t="s">
        <v>671</v>
      </c>
    </row>
    <row r="323" spans="2:11" hidden="1" x14ac:dyDescent="0.2">
      <c r="B323" s="5">
        <v>317</v>
      </c>
      <c r="C323" s="5" t="s">
        <v>793</v>
      </c>
      <c r="D323" s="5" t="s">
        <v>794</v>
      </c>
      <c r="E323" s="5" t="s">
        <v>18</v>
      </c>
      <c r="F323" s="6">
        <v>0</v>
      </c>
      <c r="G323" s="7">
        <v>10070</v>
      </c>
      <c r="H323" s="7">
        <f t="shared" si="5"/>
        <v>0</v>
      </c>
      <c r="I323" s="5" t="s">
        <v>666</v>
      </c>
      <c r="J323" s="5" t="s">
        <v>700</v>
      </c>
      <c r="K323" s="5" t="s">
        <v>671</v>
      </c>
    </row>
    <row r="324" spans="2:11" hidden="1" x14ac:dyDescent="0.2">
      <c r="B324" s="5">
        <v>318</v>
      </c>
      <c r="C324" s="5" t="s">
        <v>795</v>
      </c>
      <c r="D324" s="5" t="s">
        <v>796</v>
      </c>
      <c r="E324" s="5" t="s">
        <v>18</v>
      </c>
      <c r="F324" s="6">
        <v>0</v>
      </c>
      <c r="G324" s="7">
        <v>14390</v>
      </c>
      <c r="H324" s="7">
        <f t="shared" si="5"/>
        <v>0</v>
      </c>
      <c r="I324" s="5" t="s">
        <v>666</v>
      </c>
      <c r="J324" s="5" t="s">
        <v>700</v>
      </c>
      <c r="K324" s="5" t="s">
        <v>671</v>
      </c>
    </row>
    <row r="325" spans="2:11" hidden="1" x14ac:dyDescent="0.2">
      <c r="B325" s="5">
        <v>319</v>
      </c>
      <c r="C325" s="5" t="s">
        <v>797</v>
      </c>
      <c r="D325" s="5" t="s">
        <v>798</v>
      </c>
      <c r="E325" s="5" t="s">
        <v>18</v>
      </c>
      <c r="F325" s="6">
        <v>0</v>
      </c>
      <c r="G325" s="7">
        <v>11730</v>
      </c>
      <c r="H325" s="7">
        <f t="shared" si="5"/>
        <v>0</v>
      </c>
      <c r="I325" s="5" t="s">
        <v>666</v>
      </c>
      <c r="J325" s="5" t="s">
        <v>700</v>
      </c>
      <c r="K325" s="5" t="s">
        <v>671</v>
      </c>
    </row>
    <row r="326" spans="2:11" hidden="1" x14ac:dyDescent="0.2">
      <c r="B326" s="5">
        <v>320</v>
      </c>
      <c r="C326" s="5" t="s">
        <v>799</v>
      </c>
      <c r="D326" s="5" t="s">
        <v>800</v>
      </c>
      <c r="E326" s="5" t="s">
        <v>18</v>
      </c>
      <c r="F326" s="6">
        <v>0</v>
      </c>
      <c r="G326" s="7">
        <v>2670</v>
      </c>
      <c r="H326" s="7">
        <f t="shared" si="5"/>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0</v>
      </c>
      <c r="G329" s="7">
        <v>82650</v>
      </c>
      <c r="H329" s="7">
        <f t="shared" ref="H329:H392" si="6">IF(F329&lt;&gt;"",G329*F329,0)</f>
        <v>0</v>
      </c>
      <c r="I329" s="5" t="s">
        <v>666</v>
      </c>
      <c r="J329" s="5" t="s">
        <v>822</v>
      </c>
      <c r="K329" s="5"/>
    </row>
    <row r="330" spans="2:11" hidden="1" x14ac:dyDescent="0.2">
      <c r="B330" s="5">
        <v>324</v>
      </c>
      <c r="C330" s="5" t="s">
        <v>809</v>
      </c>
      <c r="D330" s="5" t="s">
        <v>810</v>
      </c>
      <c r="E330" s="5" t="s">
        <v>18</v>
      </c>
      <c r="F330" s="6">
        <v>0</v>
      </c>
      <c r="G330" s="7">
        <v>35900</v>
      </c>
      <c r="H330" s="7">
        <f t="shared" si="6"/>
        <v>0</v>
      </c>
      <c r="I330" s="5" t="s">
        <v>666</v>
      </c>
      <c r="J330" s="5" t="s">
        <v>700</v>
      </c>
      <c r="K330" s="5"/>
    </row>
    <row r="331" spans="2:11" hidden="1" x14ac:dyDescent="0.2">
      <c r="B331" s="5">
        <v>325</v>
      </c>
      <c r="C331" s="5" t="s">
        <v>811</v>
      </c>
      <c r="D331" s="5" t="s">
        <v>812</v>
      </c>
      <c r="E331" s="5" t="s">
        <v>18</v>
      </c>
      <c r="F331" s="6">
        <v>0</v>
      </c>
      <c r="G331" s="7">
        <v>37150</v>
      </c>
      <c r="H331" s="7">
        <f t="shared" si="6"/>
        <v>0</v>
      </c>
      <c r="I331" s="5" t="s">
        <v>666</v>
      </c>
      <c r="J331" s="5" t="s">
        <v>700</v>
      </c>
      <c r="K331" s="5"/>
    </row>
    <row r="332" spans="2:11" hidden="1" x14ac:dyDescent="0.2">
      <c r="B332" s="5">
        <v>326</v>
      </c>
      <c r="C332" s="5" t="s">
        <v>813</v>
      </c>
      <c r="D332" s="5" t="s">
        <v>814</v>
      </c>
      <c r="E332" s="5" t="s">
        <v>18</v>
      </c>
      <c r="F332" s="6">
        <v>0</v>
      </c>
      <c r="G332" s="7">
        <v>58170</v>
      </c>
      <c r="H332" s="7">
        <f t="shared" si="6"/>
        <v>0</v>
      </c>
      <c r="I332" s="5" t="s">
        <v>666</v>
      </c>
      <c r="J332" s="5" t="s">
        <v>700</v>
      </c>
      <c r="K332" s="5" t="s">
        <v>815</v>
      </c>
    </row>
    <row r="333" spans="2:11" hidden="1" x14ac:dyDescent="0.2">
      <c r="B333" s="5">
        <v>327</v>
      </c>
      <c r="C333" s="5" t="s">
        <v>816</v>
      </c>
      <c r="D333" s="5" t="s">
        <v>817</v>
      </c>
      <c r="E333" s="5" t="s">
        <v>18</v>
      </c>
      <c r="F333" s="6">
        <v>0</v>
      </c>
      <c r="G333" s="7">
        <v>38300</v>
      </c>
      <c r="H333" s="7">
        <f t="shared" si="6"/>
        <v>0</v>
      </c>
      <c r="I333" s="5" t="s">
        <v>666</v>
      </c>
      <c r="J333" s="5" t="s">
        <v>700</v>
      </c>
      <c r="K333" s="5"/>
    </row>
    <row r="334" spans="2:11" hidden="1" x14ac:dyDescent="0.2">
      <c r="B334" s="5">
        <v>328</v>
      </c>
      <c r="C334" s="5" t="s">
        <v>818</v>
      </c>
      <c r="D334" s="5" t="s">
        <v>819</v>
      </c>
      <c r="E334" s="5" t="s">
        <v>18</v>
      </c>
      <c r="F334" s="6">
        <v>0</v>
      </c>
      <c r="G334" s="7">
        <v>62780</v>
      </c>
      <c r="H334" s="7">
        <f t="shared" si="6"/>
        <v>0</v>
      </c>
      <c r="I334" s="5" t="s">
        <v>666</v>
      </c>
      <c r="J334" s="5" t="s">
        <v>700</v>
      </c>
      <c r="K334" s="5"/>
    </row>
    <row r="335" spans="2:11" x14ac:dyDescent="0.2">
      <c r="B335" s="5">
        <v>332</v>
      </c>
      <c r="C335" s="16" t="s">
        <v>827</v>
      </c>
      <c r="D335" s="5" t="s">
        <v>828</v>
      </c>
      <c r="E335" s="5" t="s">
        <v>3</v>
      </c>
      <c r="F335" s="6">
        <v>0</v>
      </c>
      <c r="G335" s="7">
        <v>472720</v>
      </c>
      <c r="H335" s="7">
        <f t="shared" si="6"/>
        <v>0</v>
      </c>
      <c r="I335" s="5" t="s">
        <v>666</v>
      </c>
      <c r="J335" s="5" t="s">
        <v>822</v>
      </c>
      <c r="K335" s="5"/>
    </row>
    <row r="336" spans="2:11" hidden="1" x14ac:dyDescent="0.2">
      <c r="B336" s="5">
        <v>330</v>
      </c>
      <c r="C336" s="5" t="s">
        <v>823</v>
      </c>
      <c r="D336" s="5" t="s">
        <v>824</v>
      </c>
      <c r="E336" s="5" t="s">
        <v>3</v>
      </c>
      <c r="F336" s="6">
        <v>0</v>
      </c>
      <c r="G336" s="7">
        <v>715430</v>
      </c>
      <c r="H336" s="7">
        <f t="shared" si="6"/>
        <v>0</v>
      </c>
      <c r="I336" s="5" t="s">
        <v>666</v>
      </c>
      <c r="J336" s="5" t="s">
        <v>822</v>
      </c>
      <c r="K336" s="5"/>
    </row>
    <row r="337" spans="2:11" hidden="1" x14ac:dyDescent="0.2">
      <c r="B337" s="5">
        <v>331</v>
      </c>
      <c r="C337" s="5" t="s">
        <v>825</v>
      </c>
      <c r="D337" s="5" t="s">
        <v>826</v>
      </c>
      <c r="E337" s="5" t="s">
        <v>3</v>
      </c>
      <c r="F337" s="6">
        <v>0</v>
      </c>
      <c r="G337" s="7">
        <v>698780</v>
      </c>
      <c r="H337" s="7">
        <f t="shared" si="6"/>
        <v>0</v>
      </c>
      <c r="I337" s="5" t="s">
        <v>666</v>
      </c>
      <c r="J337" s="5" t="s">
        <v>822</v>
      </c>
      <c r="K337" s="5"/>
    </row>
    <row r="338" spans="2:11" x14ac:dyDescent="0.2">
      <c r="B338" s="5">
        <v>472</v>
      </c>
      <c r="C338" s="16" t="s">
        <v>1142</v>
      </c>
      <c r="D338" s="5" t="s">
        <v>1143</v>
      </c>
      <c r="E338" s="5" t="s">
        <v>3</v>
      </c>
      <c r="F338" s="6">
        <v>1</v>
      </c>
      <c r="G338" s="7">
        <v>1036930</v>
      </c>
      <c r="H338" s="7">
        <f t="shared" si="6"/>
        <v>1036930</v>
      </c>
      <c r="I338" s="5" t="s">
        <v>666</v>
      </c>
      <c r="J338" s="5" t="s">
        <v>343</v>
      </c>
      <c r="K338" s="5" t="s">
        <v>1141</v>
      </c>
    </row>
    <row r="339" spans="2:11" hidden="1" x14ac:dyDescent="0.2">
      <c r="B339" s="5">
        <v>333</v>
      </c>
      <c r="C339" s="5" t="s">
        <v>829</v>
      </c>
      <c r="D339" s="5" t="s">
        <v>830</v>
      </c>
      <c r="E339" s="5" t="s">
        <v>3</v>
      </c>
      <c r="F339" s="6">
        <v>0</v>
      </c>
      <c r="G339" s="7">
        <v>585610</v>
      </c>
      <c r="H339" s="7">
        <f t="shared" si="6"/>
        <v>0</v>
      </c>
      <c r="I339" s="5" t="s">
        <v>666</v>
      </c>
      <c r="J339" s="5" t="s">
        <v>822</v>
      </c>
      <c r="K339" s="5"/>
    </row>
    <row r="340" spans="2:11" hidden="1" x14ac:dyDescent="0.2">
      <c r="B340" s="5">
        <v>334</v>
      </c>
      <c r="C340" s="5" t="s">
        <v>831</v>
      </c>
      <c r="D340" s="5" t="s">
        <v>832</v>
      </c>
      <c r="E340" s="5" t="s">
        <v>3</v>
      </c>
      <c r="F340" s="6">
        <v>0</v>
      </c>
      <c r="G340" s="7">
        <v>320010</v>
      </c>
      <c r="H340" s="7">
        <f t="shared" si="6"/>
        <v>0</v>
      </c>
      <c r="I340" s="5" t="s">
        <v>666</v>
      </c>
      <c r="J340" s="5" t="s">
        <v>822</v>
      </c>
      <c r="K340" s="5"/>
    </row>
    <row r="341" spans="2:11" hidden="1" x14ac:dyDescent="0.2">
      <c r="B341" s="5">
        <v>335</v>
      </c>
      <c r="C341" s="5" t="s">
        <v>833</v>
      </c>
      <c r="D341" s="5" t="s">
        <v>834</v>
      </c>
      <c r="E341" s="5" t="s">
        <v>3</v>
      </c>
      <c r="F341" s="6">
        <v>0</v>
      </c>
      <c r="G341" s="7">
        <v>48140</v>
      </c>
      <c r="H341" s="7">
        <f t="shared" si="6"/>
        <v>0</v>
      </c>
      <c r="I341" s="5" t="s">
        <v>666</v>
      </c>
      <c r="J341" s="5" t="s">
        <v>822</v>
      </c>
      <c r="K341" s="5"/>
    </row>
    <row r="342" spans="2:11" hidden="1" x14ac:dyDescent="0.2">
      <c r="B342" s="5">
        <v>336</v>
      </c>
      <c r="C342" s="5" t="s">
        <v>835</v>
      </c>
      <c r="D342" s="5" t="s">
        <v>836</v>
      </c>
      <c r="E342" s="5" t="s">
        <v>3</v>
      </c>
      <c r="F342" s="6">
        <v>0</v>
      </c>
      <c r="G342" s="7">
        <v>48380</v>
      </c>
      <c r="H342" s="7">
        <f t="shared" si="6"/>
        <v>0</v>
      </c>
      <c r="I342" s="5" t="s">
        <v>666</v>
      </c>
      <c r="J342" s="5" t="s">
        <v>822</v>
      </c>
      <c r="K342" s="5"/>
    </row>
    <row r="343" spans="2:11" hidden="1" x14ac:dyDescent="0.2">
      <c r="B343" s="5">
        <v>337</v>
      </c>
      <c r="C343" s="5" t="s">
        <v>837</v>
      </c>
      <c r="D343" s="5" t="s">
        <v>838</v>
      </c>
      <c r="E343" s="5" t="s">
        <v>3</v>
      </c>
      <c r="F343" s="6">
        <v>0</v>
      </c>
      <c r="G343" s="7">
        <v>131120</v>
      </c>
      <c r="H343" s="7">
        <f t="shared" si="6"/>
        <v>0</v>
      </c>
      <c r="I343" s="5" t="s">
        <v>666</v>
      </c>
      <c r="J343" s="5" t="s">
        <v>822</v>
      </c>
      <c r="K343" s="5"/>
    </row>
    <row r="344" spans="2:11" hidden="1" x14ac:dyDescent="0.2">
      <c r="B344" s="5">
        <v>338</v>
      </c>
      <c r="C344" s="5" t="s">
        <v>839</v>
      </c>
      <c r="D344" s="5" t="s">
        <v>840</v>
      </c>
      <c r="E344" s="5" t="s">
        <v>3</v>
      </c>
      <c r="F344" s="6">
        <v>0</v>
      </c>
      <c r="G344" s="7">
        <v>59750</v>
      </c>
      <c r="H344" s="7">
        <f t="shared" si="6"/>
        <v>0</v>
      </c>
      <c r="I344" s="5" t="s">
        <v>666</v>
      </c>
      <c r="J344" s="5" t="s">
        <v>822</v>
      </c>
      <c r="K344" s="5"/>
    </row>
    <row r="345" spans="2:11" hidden="1" x14ac:dyDescent="0.2">
      <c r="B345" s="5">
        <v>339</v>
      </c>
      <c r="C345" s="5" t="s">
        <v>841</v>
      </c>
      <c r="D345" s="5" t="s">
        <v>842</v>
      </c>
      <c r="E345" s="5" t="s">
        <v>3</v>
      </c>
      <c r="F345" s="6">
        <v>0</v>
      </c>
      <c r="G345" s="7">
        <v>37790</v>
      </c>
      <c r="H345" s="7">
        <f t="shared" si="6"/>
        <v>0</v>
      </c>
      <c r="I345" s="5" t="s">
        <v>666</v>
      </c>
      <c r="J345" s="5" t="s">
        <v>822</v>
      </c>
      <c r="K345" s="5"/>
    </row>
    <row r="346" spans="2:11" hidden="1" x14ac:dyDescent="0.2">
      <c r="B346" s="5">
        <v>340</v>
      </c>
      <c r="C346" s="5" t="s">
        <v>843</v>
      </c>
      <c r="D346" s="5" t="s">
        <v>844</v>
      </c>
      <c r="E346" s="5" t="s">
        <v>3</v>
      </c>
      <c r="F346" s="6">
        <v>0</v>
      </c>
      <c r="G346" s="7">
        <v>124380</v>
      </c>
      <c r="H346" s="7">
        <f t="shared" si="6"/>
        <v>0</v>
      </c>
      <c r="I346" s="5" t="s">
        <v>666</v>
      </c>
      <c r="J346" s="5" t="s">
        <v>822</v>
      </c>
      <c r="K346" s="5"/>
    </row>
    <row r="347" spans="2:11" hidden="1" x14ac:dyDescent="0.2">
      <c r="B347" s="5">
        <v>341</v>
      </c>
      <c r="C347" s="5" t="s">
        <v>845</v>
      </c>
      <c r="D347" s="5" t="s">
        <v>846</v>
      </c>
      <c r="E347" s="5" t="s">
        <v>3</v>
      </c>
      <c r="F347" s="6">
        <v>0</v>
      </c>
      <c r="G347" s="7">
        <v>37570</v>
      </c>
      <c r="H347" s="7">
        <f t="shared" si="6"/>
        <v>0</v>
      </c>
      <c r="I347" s="5" t="s">
        <v>666</v>
      </c>
      <c r="J347" s="5" t="s">
        <v>822</v>
      </c>
      <c r="K347" s="5"/>
    </row>
    <row r="348" spans="2:11" hidden="1" x14ac:dyDescent="0.2">
      <c r="B348" s="5">
        <v>342</v>
      </c>
      <c r="C348" s="5" t="s">
        <v>847</v>
      </c>
      <c r="D348" s="5" t="s">
        <v>848</v>
      </c>
      <c r="E348" s="5" t="s">
        <v>3</v>
      </c>
      <c r="F348" s="6">
        <v>0</v>
      </c>
      <c r="G348" s="7">
        <v>56370</v>
      </c>
      <c r="H348" s="7">
        <f t="shared" si="6"/>
        <v>0</v>
      </c>
      <c r="I348" s="5" t="s">
        <v>666</v>
      </c>
      <c r="J348" s="5" t="s">
        <v>822</v>
      </c>
      <c r="K348" s="5"/>
    </row>
    <row r="349" spans="2:11" hidden="1" x14ac:dyDescent="0.2">
      <c r="B349" s="5">
        <v>343</v>
      </c>
      <c r="C349" s="5" t="s">
        <v>849</v>
      </c>
      <c r="D349" s="5" t="s">
        <v>850</v>
      </c>
      <c r="E349" s="5" t="s">
        <v>3</v>
      </c>
      <c r="F349" s="6">
        <v>0</v>
      </c>
      <c r="G349" s="7">
        <v>56240</v>
      </c>
      <c r="H349" s="7">
        <f t="shared" si="6"/>
        <v>0</v>
      </c>
      <c r="I349" s="5" t="s">
        <v>666</v>
      </c>
      <c r="J349" s="5" t="s">
        <v>822</v>
      </c>
      <c r="K349" s="5"/>
    </row>
    <row r="350" spans="2:11" hidden="1" x14ac:dyDescent="0.2">
      <c r="B350" s="5">
        <v>344</v>
      </c>
      <c r="C350" s="8" t="s">
        <v>851</v>
      </c>
      <c r="D350" s="5" t="s">
        <v>852</v>
      </c>
      <c r="E350" s="5" t="s">
        <v>3</v>
      </c>
      <c r="F350" s="6">
        <v>0</v>
      </c>
      <c r="G350" s="7">
        <v>145610</v>
      </c>
      <c r="H350" s="7">
        <f t="shared" si="6"/>
        <v>0</v>
      </c>
      <c r="I350" s="5" t="s">
        <v>666</v>
      </c>
      <c r="J350" s="5" t="s">
        <v>822</v>
      </c>
      <c r="K350" s="5"/>
    </row>
    <row r="351" spans="2:11" hidden="1" x14ac:dyDescent="0.2">
      <c r="B351" s="5">
        <v>345</v>
      </c>
      <c r="C351" s="8" t="s">
        <v>853</v>
      </c>
      <c r="D351" s="5" t="s">
        <v>854</v>
      </c>
      <c r="E351" s="5" t="s">
        <v>3</v>
      </c>
      <c r="F351" s="6">
        <v>0</v>
      </c>
      <c r="G351" s="7">
        <v>95620</v>
      </c>
      <c r="H351" s="7">
        <f t="shared" si="6"/>
        <v>0</v>
      </c>
      <c r="I351" s="5" t="s">
        <v>666</v>
      </c>
      <c r="J351" s="5" t="s">
        <v>822</v>
      </c>
      <c r="K351" s="5"/>
    </row>
    <row r="352" spans="2:11" hidden="1" x14ac:dyDescent="0.2">
      <c r="B352" s="5">
        <v>346</v>
      </c>
      <c r="C352" s="5" t="s">
        <v>855</v>
      </c>
      <c r="D352" s="5" t="s">
        <v>856</v>
      </c>
      <c r="E352" s="5" t="s">
        <v>3</v>
      </c>
      <c r="F352" s="6">
        <v>0</v>
      </c>
      <c r="G352" s="7">
        <v>132670</v>
      </c>
      <c r="H352" s="7">
        <f t="shared" si="6"/>
        <v>0</v>
      </c>
      <c r="I352" s="5" t="s">
        <v>666</v>
      </c>
      <c r="J352" s="5" t="s">
        <v>822</v>
      </c>
      <c r="K352" s="5"/>
    </row>
    <row r="353" spans="2:11" hidden="1" x14ac:dyDescent="0.2">
      <c r="B353" s="5">
        <v>347</v>
      </c>
      <c r="C353" s="5" t="s">
        <v>857</v>
      </c>
      <c r="D353" s="5" t="s">
        <v>858</v>
      </c>
      <c r="E353" s="5" t="s">
        <v>3</v>
      </c>
      <c r="F353" s="6">
        <v>0</v>
      </c>
      <c r="G353" s="7">
        <v>135070</v>
      </c>
      <c r="H353" s="7">
        <f t="shared" si="6"/>
        <v>0</v>
      </c>
      <c r="I353" s="5" t="s">
        <v>666</v>
      </c>
      <c r="J353" s="5" t="s">
        <v>822</v>
      </c>
      <c r="K353" s="5"/>
    </row>
    <row r="354" spans="2:11" hidden="1" x14ac:dyDescent="0.2">
      <c r="B354" s="5">
        <v>348</v>
      </c>
      <c r="C354" s="5" t="s">
        <v>859</v>
      </c>
      <c r="D354" s="5" t="s">
        <v>860</v>
      </c>
      <c r="E354" s="5" t="s">
        <v>3</v>
      </c>
      <c r="F354" s="6">
        <v>0</v>
      </c>
      <c r="G354" s="7">
        <v>50570</v>
      </c>
      <c r="H354" s="7">
        <f t="shared" si="6"/>
        <v>0</v>
      </c>
      <c r="I354" s="5" t="s">
        <v>666</v>
      </c>
      <c r="J354" s="5" t="s">
        <v>822</v>
      </c>
      <c r="K354" s="5"/>
    </row>
    <row r="355" spans="2:11" hidden="1" x14ac:dyDescent="0.2">
      <c r="B355" s="5">
        <v>349</v>
      </c>
      <c r="C355" s="5" t="s">
        <v>861</v>
      </c>
      <c r="D355" s="5" t="s">
        <v>862</v>
      </c>
      <c r="E355" s="5" t="s">
        <v>3</v>
      </c>
      <c r="F355" s="6">
        <v>0</v>
      </c>
      <c r="G355" s="7">
        <v>124920</v>
      </c>
      <c r="H355" s="7">
        <f t="shared" si="6"/>
        <v>0</v>
      </c>
      <c r="I355" s="5" t="s">
        <v>666</v>
      </c>
      <c r="J355" s="5" t="s">
        <v>822</v>
      </c>
      <c r="K355" s="5"/>
    </row>
    <row r="356" spans="2:11" hidden="1" x14ac:dyDescent="0.2">
      <c r="B356" s="5">
        <v>350</v>
      </c>
      <c r="C356" s="5" t="s">
        <v>863</v>
      </c>
      <c r="D356" s="5" t="s">
        <v>864</v>
      </c>
      <c r="E356" s="5" t="s">
        <v>3</v>
      </c>
      <c r="F356" s="6">
        <v>0</v>
      </c>
      <c r="G356" s="7">
        <v>90350</v>
      </c>
      <c r="H356" s="7">
        <f t="shared" si="6"/>
        <v>0</v>
      </c>
      <c r="I356" s="5" t="s">
        <v>666</v>
      </c>
      <c r="J356" s="5" t="s">
        <v>822</v>
      </c>
      <c r="K356" s="5"/>
    </row>
    <row r="357" spans="2:11" hidden="1" x14ac:dyDescent="0.2">
      <c r="B357" s="5">
        <v>351</v>
      </c>
      <c r="C357" s="5" t="s">
        <v>865</v>
      </c>
      <c r="D357" s="5" t="s">
        <v>866</v>
      </c>
      <c r="E357" s="5" t="s">
        <v>3</v>
      </c>
      <c r="F357" s="6">
        <v>0</v>
      </c>
      <c r="G357" s="7">
        <v>129360</v>
      </c>
      <c r="H357" s="7">
        <f t="shared" si="6"/>
        <v>0</v>
      </c>
      <c r="I357" s="5" t="s">
        <v>666</v>
      </c>
      <c r="J357" s="5" t="s">
        <v>822</v>
      </c>
      <c r="K357" s="5"/>
    </row>
    <row r="358" spans="2:11" hidden="1" x14ac:dyDescent="0.2">
      <c r="B358" s="5">
        <v>352</v>
      </c>
      <c r="C358" s="5" t="s">
        <v>867</v>
      </c>
      <c r="D358" s="5" t="s">
        <v>868</v>
      </c>
      <c r="E358" s="5" t="s">
        <v>3</v>
      </c>
      <c r="F358" s="6">
        <v>0</v>
      </c>
      <c r="G358" s="7">
        <v>135220</v>
      </c>
      <c r="H358" s="7">
        <f t="shared" si="6"/>
        <v>0</v>
      </c>
      <c r="I358" s="5" t="s">
        <v>666</v>
      </c>
      <c r="J358" s="5" t="s">
        <v>822</v>
      </c>
      <c r="K358" s="5"/>
    </row>
    <row r="359" spans="2:11" hidden="1" x14ac:dyDescent="0.2">
      <c r="B359" s="5">
        <v>353</v>
      </c>
      <c r="C359" s="5" t="s">
        <v>869</v>
      </c>
      <c r="D359" s="5" t="s">
        <v>870</v>
      </c>
      <c r="E359" s="5" t="s">
        <v>18</v>
      </c>
      <c r="F359" s="6">
        <v>0</v>
      </c>
      <c r="G359" s="7">
        <v>60970</v>
      </c>
      <c r="H359" s="7">
        <f t="shared" si="6"/>
        <v>0</v>
      </c>
      <c r="I359" s="5" t="s">
        <v>666</v>
      </c>
      <c r="J359" s="5" t="s">
        <v>822</v>
      </c>
      <c r="K359" s="5"/>
    </row>
    <row r="360" spans="2:11" hidden="1" x14ac:dyDescent="0.2">
      <c r="B360" s="5">
        <v>354</v>
      </c>
      <c r="C360" s="5" t="s">
        <v>871</v>
      </c>
      <c r="D360" s="5" t="s">
        <v>872</v>
      </c>
      <c r="E360" s="5" t="s">
        <v>3</v>
      </c>
      <c r="F360" s="6">
        <v>0</v>
      </c>
      <c r="G360" s="7">
        <v>996660</v>
      </c>
      <c r="H360" s="7">
        <f t="shared" si="6"/>
        <v>0</v>
      </c>
      <c r="I360" s="5" t="s">
        <v>666</v>
      </c>
      <c r="J360" s="5" t="s">
        <v>822</v>
      </c>
      <c r="K360" s="5"/>
    </row>
    <row r="361" spans="2:11" hidden="1" x14ac:dyDescent="0.2">
      <c r="B361" s="5">
        <v>355</v>
      </c>
      <c r="C361" s="5" t="s">
        <v>873</v>
      </c>
      <c r="D361" s="5" t="s">
        <v>874</v>
      </c>
      <c r="E361" s="5" t="s">
        <v>3</v>
      </c>
      <c r="F361" s="6">
        <v>0</v>
      </c>
      <c r="G361" s="7">
        <v>815200</v>
      </c>
      <c r="H361" s="7">
        <f t="shared" si="6"/>
        <v>0</v>
      </c>
      <c r="I361" s="5" t="s">
        <v>666</v>
      </c>
      <c r="J361" s="5" t="s">
        <v>822</v>
      </c>
      <c r="K361" s="5"/>
    </row>
    <row r="362" spans="2:11" hidden="1" x14ac:dyDescent="0.2">
      <c r="B362" s="5">
        <v>356</v>
      </c>
      <c r="C362" s="5" t="s">
        <v>875</v>
      </c>
      <c r="D362" s="5" t="s">
        <v>876</v>
      </c>
      <c r="E362" s="5" t="s">
        <v>18</v>
      </c>
      <c r="F362" s="6">
        <v>0</v>
      </c>
      <c r="G362" s="7">
        <v>49720</v>
      </c>
      <c r="H362" s="7">
        <f t="shared" si="6"/>
        <v>0</v>
      </c>
      <c r="I362" s="5" t="s">
        <v>666</v>
      </c>
      <c r="J362" s="5" t="s">
        <v>822</v>
      </c>
      <c r="K362" s="5"/>
    </row>
    <row r="363" spans="2:11" hidden="1" x14ac:dyDescent="0.2">
      <c r="B363" s="5">
        <v>357</v>
      </c>
      <c r="C363" s="5" t="s">
        <v>877</v>
      </c>
      <c r="D363" s="5" t="s">
        <v>878</v>
      </c>
      <c r="E363" s="5" t="s">
        <v>3</v>
      </c>
      <c r="F363" s="6">
        <v>0</v>
      </c>
      <c r="G363" s="7">
        <v>753820</v>
      </c>
      <c r="H363" s="7">
        <f t="shared" si="6"/>
        <v>0</v>
      </c>
      <c r="I363" s="5" t="s">
        <v>666</v>
      </c>
      <c r="J363" s="5" t="s">
        <v>822</v>
      </c>
      <c r="K363" s="5"/>
    </row>
    <row r="364" spans="2:11" hidden="1" x14ac:dyDescent="0.2">
      <c r="B364" s="5">
        <v>358</v>
      </c>
      <c r="C364" s="5" t="s">
        <v>879</v>
      </c>
      <c r="D364" s="5" t="s">
        <v>880</v>
      </c>
      <c r="E364" s="5" t="s">
        <v>3</v>
      </c>
      <c r="F364" s="6">
        <v>0</v>
      </c>
      <c r="G364" s="7">
        <v>690660</v>
      </c>
      <c r="H364" s="7">
        <f t="shared" si="6"/>
        <v>0</v>
      </c>
      <c r="I364" s="5" t="s">
        <v>666</v>
      </c>
      <c r="J364" s="5" t="s">
        <v>822</v>
      </c>
      <c r="K364" s="5"/>
    </row>
    <row r="365" spans="2:11" hidden="1" x14ac:dyDescent="0.2">
      <c r="B365" s="5">
        <v>359</v>
      </c>
      <c r="C365" s="8" t="s">
        <v>881</v>
      </c>
      <c r="D365" s="5" t="s">
        <v>882</v>
      </c>
      <c r="E365" s="5" t="s">
        <v>3</v>
      </c>
      <c r="F365" s="6">
        <v>0</v>
      </c>
      <c r="G365" s="7">
        <v>56430</v>
      </c>
      <c r="H365" s="7">
        <f t="shared" si="6"/>
        <v>0</v>
      </c>
      <c r="I365" s="5" t="s">
        <v>666</v>
      </c>
      <c r="J365" s="5" t="s">
        <v>822</v>
      </c>
      <c r="K365" s="5"/>
    </row>
    <row r="366" spans="2:11" hidden="1" x14ac:dyDescent="0.2">
      <c r="B366" s="5">
        <v>360</v>
      </c>
      <c r="C366" s="8" t="s">
        <v>883</v>
      </c>
      <c r="D366" s="5" t="s">
        <v>884</v>
      </c>
      <c r="E366" s="5" t="s">
        <v>3</v>
      </c>
      <c r="F366" s="6">
        <v>0</v>
      </c>
      <c r="G366" s="7">
        <v>57760</v>
      </c>
      <c r="H366" s="7">
        <f t="shared" si="6"/>
        <v>0</v>
      </c>
      <c r="I366" s="5" t="s">
        <v>666</v>
      </c>
      <c r="J366" s="5" t="s">
        <v>822</v>
      </c>
      <c r="K366" s="5"/>
    </row>
    <row r="367" spans="2:11" hidden="1" x14ac:dyDescent="0.2">
      <c r="B367" s="5">
        <v>361</v>
      </c>
      <c r="C367" s="5" t="s">
        <v>885</v>
      </c>
      <c r="D367" s="5" t="s">
        <v>886</v>
      </c>
      <c r="E367" s="5" t="s">
        <v>3</v>
      </c>
      <c r="F367" s="6">
        <v>0</v>
      </c>
      <c r="G367" s="7">
        <v>437780</v>
      </c>
      <c r="H367" s="7">
        <f t="shared" si="6"/>
        <v>0</v>
      </c>
      <c r="I367" s="5" t="s">
        <v>666</v>
      </c>
      <c r="J367" s="5" t="s">
        <v>822</v>
      </c>
      <c r="K367" s="5"/>
    </row>
    <row r="368" spans="2:11" hidden="1" x14ac:dyDescent="0.2">
      <c r="B368" s="5">
        <v>362</v>
      </c>
      <c r="C368" s="5" t="s">
        <v>887</v>
      </c>
      <c r="D368" s="5" t="s">
        <v>888</v>
      </c>
      <c r="E368" s="5" t="s">
        <v>18</v>
      </c>
      <c r="F368" s="6">
        <v>0</v>
      </c>
      <c r="G368" s="7">
        <v>36420</v>
      </c>
      <c r="H368" s="7">
        <f t="shared" si="6"/>
        <v>0</v>
      </c>
      <c r="I368" s="5" t="s">
        <v>666</v>
      </c>
      <c r="J368" s="5" t="s">
        <v>822</v>
      </c>
      <c r="K368" s="5"/>
    </row>
    <row r="369" spans="2:11" hidden="1" x14ac:dyDescent="0.2">
      <c r="B369" s="5">
        <v>363</v>
      </c>
      <c r="C369" s="5" t="s">
        <v>889</v>
      </c>
      <c r="D369" s="5" t="s">
        <v>890</v>
      </c>
      <c r="E369" s="5" t="s">
        <v>3</v>
      </c>
      <c r="F369" s="6">
        <v>0</v>
      </c>
      <c r="G369" s="7">
        <v>169000</v>
      </c>
      <c r="H369" s="7">
        <f t="shared" si="6"/>
        <v>0</v>
      </c>
      <c r="I369" s="5" t="s">
        <v>666</v>
      </c>
      <c r="J369" s="5" t="s">
        <v>822</v>
      </c>
      <c r="K369" s="5"/>
    </row>
    <row r="370" spans="2:11" hidden="1" x14ac:dyDescent="0.2">
      <c r="B370" s="5">
        <v>364</v>
      </c>
      <c r="C370" s="5" t="s">
        <v>891</v>
      </c>
      <c r="D370" s="5" t="s">
        <v>892</v>
      </c>
      <c r="E370" s="5" t="s">
        <v>3</v>
      </c>
      <c r="F370" s="6">
        <v>0</v>
      </c>
      <c r="G370" s="7">
        <v>265000</v>
      </c>
      <c r="H370" s="7">
        <f t="shared" si="6"/>
        <v>0</v>
      </c>
      <c r="I370" s="5" t="s">
        <v>666</v>
      </c>
      <c r="J370" s="5" t="s">
        <v>822</v>
      </c>
      <c r="K370" s="5"/>
    </row>
    <row r="371" spans="2:11" hidden="1" x14ac:dyDescent="0.2">
      <c r="B371" s="5">
        <v>365</v>
      </c>
      <c r="C371" s="5" t="s">
        <v>893</v>
      </c>
      <c r="D371" s="5" t="s">
        <v>894</v>
      </c>
      <c r="E371" s="5" t="s">
        <v>3</v>
      </c>
      <c r="F371" s="6">
        <v>0</v>
      </c>
      <c r="G371" s="7">
        <v>380000</v>
      </c>
      <c r="H371" s="7">
        <f t="shared" si="6"/>
        <v>0</v>
      </c>
      <c r="I371" s="5" t="s">
        <v>666</v>
      </c>
      <c r="J371" s="5" t="s">
        <v>822</v>
      </c>
      <c r="K371" s="5"/>
    </row>
    <row r="372" spans="2:11" hidden="1" x14ac:dyDescent="0.2">
      <c r="B372" s="5">
        <v>366</v>
      </c>
      <c r="C372" s="5" t="s">
        <v>895</v>
      </c>
      <c r="D372" s="5" t="s">
        <v>896</v>
      </c>
      <c r="E372" s="5" t="s">
        <v>3</v>
      </c>
      <c r="F372" s="6">
        <v>0</v>
      </c>
      <c r="G372" s="7">
        <v>547040</v>
      </c>
      <c r="H372" s="7">
        <f t="shared" si="6"/>
        <v>0</v>
      </c>
      <c r="I372" s="5" t="s">
        <v>666</v>
      </c>
      <c r="J372" s="5" t="s">
        <v>822</v>
      </c>
      <c r="K372" s="5"/>
    </row>
    <row r="373" spans="2:11" hidden="1" x14ac:dyDescent="0.2">
      <c r="B373" s="5">
        <v>367</v>
      </c>
      <c r="C373" s="5" t="s">
        <v>897</v>
      </c>
      <c r="D373" s="5" t="s">
        <v>898</v>
      </c>
      <c r="E373" s="5" t="s">
        <v>3</v>
      </c>
      <c r="F373" s="6">
        <v>0</v>
      </c>
      <c r="G373" s="7">
        <v>183000</v>
      </c>
      <c r="H373" s="7">
        <f t="shared" si="6"/>
        <v>0</v>
      </c>
      <c r="I373" s="5" t="s">
        <v>666</v>
      </c>
      <c r="J373" s="5" t="s">
        <v>822</v>
      </c>
      <c r="K373" s="5"/>
    </row>
    <row r="374" spans="2:11" hidden="1" x14ac:dyDescent="0.2">
      <c r="B374" s="5">
        <v>368</v>
      </c>
      <c r="C374" s="5" t="s">
        <v>899</v>
      </c>
      <c r="D374" s="5" t="s">
        <v>900</v>
      </c>
      <c r="E374" s="5" t="s">
        <v>3</v>
      </c>
      <c r="F374" s="6">
        <v>0</v>
      </c>
      <c r="G374" s="7">
        <v>125000</v>
      </c>
      <c r="H374" s="7">
        <f t="shared" si="6"/>
        <v>0</v>
      </c>
      <c r="I374" s="5" t="s">
        <v>666</v>
      </c>
      <c r="J374" s="5" t="s">
        <v>822</v>
      </c>
      <c r="K374" s="5"/>
    </row>
    <row r="375" spans="2:11" hidden="1" x14ac:dyDescent="0.2">
      <c r="B375" s="5">
        <v>369</v>
      </c>
      <c r="C375" s="5" t="s">
        <v>901</v>
      </c>
      <c r="D375" s="5" t="s">
        <v>902</v>
      </c>
      <c r="E375" s="5" t="s">
        <v>3</v>
      </c>
      <c r="F375" s="6">
        <v>0</v>
      </c>
      <c r="G375" s="7">
        <v>58570</v>
      </c>
      <c r="H375" s="7">
        <f t="shared" si="6"/>
        <v>0</v>
      </c>
      <c r="I375" s="5" t="s">
        <v>666</v>
      </c>
      <c r="J375" s="5" t="s">
        <v>822</v>
      </c>
      <c r="K375" s="5"/>
    </row>
    <row r="376" spans="2:11" hidden="1" x14ac:dyDescent="0.2">
      <c r="B376" s="5">
        <v>370</v>
      </c>
      <c r="C376" s="5" t="s">
        <v>903</v>
      </c>
      <c r="D376" s="5" t="s">
        <v>904</v>
      </c>
      <c r="E376" s="5" t="s">
        <v>3</v>
      </c>
      <c r="F376" s="6">
        <v>0</v>
      </c>
      <c r="G376" s="7">
        <v>23000</v>
      </c>
      <c r="H376" s="7">
        <f t="shared" si="6"/>
        <v>0</v>
      </c>
      <c r="I376" s="5" t="s">
        <v>666</v>
      </c>
      <c r="J376" s="5" t="s">
        <v>822</v>
      </c>
      <c r="K376" s="5"/>
    </row>
    <row r="377" spans="2:11" hidden="1" x14ac:dyDescent="0.2">
      <c r="B377" s="5">
        <v>371</v>
      </c>
      <c r="C377" s="5" t="s">
        <v>905</v>
      </c>
      <c r="D377" s="5" t="s">
        <v>906</v>
      </c>
      <c r="E377" s="5" t="s">
        <v>3</v>
      </c>
      <c r="F377" s="6">
        <v>0</v>
      </c>
      <c r="G377" s="7">
        <v>5000</v>
      </c>
      <c r="H377" s="7">
        <f t="shared" si="6"/>
        <v>0</v>
      </c>
      <c r="I377" s="5" t="s">
        <v>666</v>
      </c>
      <c r="J377" s="5" t="s">
        <v>822</v>
      </c>
      <c r="K377" s="5"/>
    </row>
    <row r="378" spans="2:11" hidden="1" x14ac:dyDescent="0.2">
      <c r="B378" s="5">
        <v>372</v>
      </c>
      <c r="C378" s="5" t="s">
        <v>907</v>
      </c>
      <c r="D378" s="5" t="s">
        <v>908</v>
      </c>
      <c r="E378" s="5" t="s">
        <v>3</v>
      </c>
      <c r="F378" s="6">
        <v>0</v>
      </c>
      <c r="G378" s="7">
        <v>4270</v>
      </c>
      <c r="H378" s="7">
        <f t="shared" si="6"/>
        <v>0</v>
      </c>
      <c r="I378" s="5" t="s">
        <v>666</v>
      </c>
      <c r="J378" s="5" t="s">
        <v>822</v>
      </c>
      <c r="K378" s="5"/>
    </row>
    <row r="379" spans="2:11" hidden="1" x14ac:dyDescent="0.2">
      <c r="B379" s="5">
        <v>373</v>
      </c>
      <c r="C379" s="5" t="s">
        <v>909</v>
      </c>
      <c r="D379" s="5" t="s">
        <v>665</v>
      </c>
      <c r="E379" s="5" t="s">
        <v>3</v>
      </c>
      <c r="F379" s="6">
        <v>0</v>
      </c>
      <c r="G379" s="7">
        <v>654200</v>
      </c>
      <c r="H379" s="7">
        <f t="shared" si="6"/>
        <v>0</v>
      </c>
      <c r="I379" s="5" t="s">
        <v>666</v>
      </c>
      <c r="J379" s="5" t="s">
        <v>822</v>
      </c>
      <c r="K379" s="5"/>
    </row>
    <row r="380" spans="2:11" hidden="1" x14ac:dyDescent="0.2">
      <c r="B380" s="5">
        <v>374</v>
      </c>
      <c r="C380" s="5" t="s">
        <v>910</v>
      </c>
      <c r="D380" s="5" t="s">
        <v>911</v>
      </c>
      <c r="E380" s="5" t="s">
        <v>3</v>
      </c>
      <c r="F380" s="6">
        <v>0</v>
      </c>
      <c r="G380" s="7">
        <v>244000</v>
      </c>
      <c r="H380" s="7">
        <f t="shared" si="6"/>
        <v>0</v>
      </c>
      <c r="I380" s="5" t="s">
        <v>666</v>
      </c>
      <c r="J380" s="5" t="s">
        <v>822</v>
      </c>
      <c r="K380" s="5"/>
    </row>
    <row r="381" spans="2:11" hidden="1" x14ac:dyDescent="0.2">
      <c r="B381" s="5">
        <v>375</v>
      </c>
      <c r="C381" s="5" t="s">
        <v>912</v>
      </c>
      <c r="D381" s="5" t="s">
        <v>913</v>
      </c>
      <c r="E381" s="5" t="s">
        <v>3</v>
      </c>
      <c r="F381" s="6">
        <v>0</v>
      </c>
      <c r="G381" s="7">
        <v>240000</v>
      </c>
      <c r="H381" s="7">
        <f t="shared" si="6"/>
        <v>0</v>
      </c>
      <c r="I381" s="5" t="s">
        <v>666</v>
      </c>
      <c r="J381" s="5" t="s">
        <v>822</v>
      </c>
      <c r="K381" s="5"/>
    </row>
    <row r="382" spans="2:11" hidden="1" x14ac:dyDescent="0.2">
      <c r="B382" s="5">
        <v>376</v>
      </c>
      <c r="C382" s="5" t="s">
        <v>914</v>
      </c>
      <c r="D382" s="5" t="s">
        <v>915</v>
      </c>
      <c r="E382" s="5" t="s">
        <v>3</v>
      </c>
      <c r="F382" s="6">
        <v>0</v>
      </c>
      <c r="G382" s="7">
        <v>808500</v>
      </c>
      <c r="H382" s="7">
        <f t="shared" si="6"/>
        <v>0</v>
      </c>
      <c r="I382" s="5" t="s">
        <v>666</v>
      </c>
      <c r="J382" s="5" t="s">
        <v>822</v>
      </c>
      <c r="K382" s="5"/>
    </row>
    <row r="383" spans="2:11" hidden="1" x14ac:dyDescent="0.2">
      <c r="B383" s="5">
        <v>377</v>
      </c>
      <c r="C383" s="5" t="s">
        <v>916</v>
      </c>
      <c r="D383" s="5" t="s">
        <v>917</v>
      </c>
      <c r="E383" s="5" t="s">
        <v>3</v>
      </c>
      <c r="F383" s="6">
        <v>0</v>
      </c>
      <c r="G383" s="7">
        <v>87000</v>
      </c>
      <c r="H383" s="7">
        <f t="shared" si="6"/>
        <v>0</v>
      </c>
      <c r="I383" s="5" t="s">
        <v>666</v>
      </c>
      <c r="J383" s="5" t="s">
        <v>822</v>
      </c>
      <c r="K383" s="5"/>
    </row>
    <row r="384" spans="2:11" hidden="1" x14ac:dyDescent="0.2">
      <c r="B384" s="5">
        <v>378</v>
      </c>
      <c r="C384" s="5" t="s">
        <v>918</v>
      </c>
      <c r="D384" s="5" t="s">
        <v>919</v>
      </c>
      <c r="E384" s="5" t="s">
        <v>3</v>
      </c>
      <c r="F384" s="6">
        <v>0</v>
      </c>
      <c r="G384" s="7">
        <v>252500</v>
      </c>
      <c r="H384" s="7">
        <f t="shared" si="6"/>
        <v>0</v>
      </c>
      <c r="I384" s="5" t="s">
        <v>666</v>
      </c>
      <c r="J384" s="5" t="s">
        <v>822</v>
      </c>
      <c r="K384" s="5"/>
    </row>
    <row r="385" spans="2:11" hidden="1" x14ac:dyDescent="0.2">
      <c r="B385" s="5">
        <v>379</v>
      </c>
      <c r="C385" s="5" t="s">
        <v>920</v>
      </c>
      <c r="D385" s="5" t="s">
        <v>921</v>
      </c>
      <c r="E385" s="5" t="s">
        <v>3</v>
      </c>
      <c r="F385" s="6">
        <v>0</v>
      </c>
      <c r="G385" s="7">
        <v>226000</v>
      </c>
      <c r="H385" s="7">
        <f t="shared" si="6"/>
        <v>0</v>
      </c>
      <c r="I385" s="5" t="s">
        <v>666</v>
      </c>
      <c r="J385" s="5" t="s">
        <v>822</v>
      </c>
      <c r="K385" s="5"/>
    </row>
    <row r="386" spans="2:11" hidden="1" x14ac:dyDescent="0.2">
      <c r="B386" s="5">
        <v>380</v>
      </c>
      <c r="C386" s="5" t="s">
        <v>922</v>
      </c>
      <c r="D386" s="5" t="s">
        <v>923</v>
      </c>
      <c r="E386" s="5" t="s">
        <v>3</v>
      </c>
      <c r="F386" s="6">
        <v>0</v>
      </c>
      <c r="G386" s="7">
        <v>427500</v>
      </c>
      <c r="H386" s="7">
        <f t="shared" si="6"/>
        <v>0</v>
      </c>
      <c r="I386" s="5" t="s">
        <v>666</v>
      </c>
      <c r="J386" s="5" t="s">
        <v>822</v>
      </c>
      <c r="K386" s="5"/>
    </row>
    <row r="387" spans="2:11" hidden="1" x14ac:dyDescent="0.2">
      <c r="B387" s="5">
        <v>381</v>
      </c>
      <c r="C387" s="5" t="s">
        <v>924</v>
      </c>
      <c r="D387" s="5" t="s">
        <v>925</v>
      </c>
      <c r="E387" s="5" t="s">
        <v>3</v>
      </c>
      <c r="F387" s="6">
        <v>0</v>
      </c>
      <c r="G387" s="7">
        <v>250000</v>
      </c>
      <c r="H387" s="7">
        <f t="shared" si="6"/>
        <v>0</v>
      </c>
      <c r="I387" s="5" t="s">
        <v>666</v>
      </c>
      <c r="J387" s="5" t="s">
        <v>822</v>
      </c>
      <c r="K387" s="5"/>
    </row>
    <row r="388" spans="2:11" hidden="1" x14ac:dyDescent="0.2">
      <c r="B388" s="5">
        <v>382</v>
      </c>
      <c r="C388" s="5" t="s">
        <v>926</v>
      </c>
      <c r="D388" s="5" t="s">
        <v>927</v>
      </c>
      <c r="E388" s="5" t="s">
        <v>3</v>
      </c>
      <c r="F388" s="6">
        <v>0</v>
      </c>
      <c r="G388" s="7">
        <v>511250</v>
      </c>
      <c r="H388" s="7">
        <f t="shared" si="6"/>
        <v>0</v>
      </c>
      <c r="I388" s="5" t="s">
        <v>666</v>
      </c>
      <c r="J388" s="5" t="s">
        <v>822</v>
      </c>
      <c r="K388" s="5"/>
    </row>
    <row r="389" spans="2:11" hidden="1" x14ac:dyDescent="0.2">
      <c r="B389" s="5">
        <v>383</v>
      </c>
      <c r="C389" s="5" t="s">
        <v>928</v>
      </c>
      <c r="D389" s="5" t="s">
        <v>929</v>
      </c>
      <c r="E389" s="5" t="s">
        <v>3</v>
      </c>
      <c r="F389" s="6">
        <v>0</v>
      </c>
      <c r="G389" s="7">
        <v>544000</v>
      </c>
      <c r="H389" s="7">
        <f t="shared" si="6"/>
        <v>0</v>
      </c>
      <c r="I389" s="5" t="s">
        <v>666</v>
      </c>
      <c r="J389" s="5" t="s">
        <v>822</v>
      </c>
      <c r="K389" s="5"/>
    </row>
    <row r="390" spans="2:11" hidden="1" x14ac:dyDescent="0.2">
      <c r="B390" s="5">
        <v>384</v>
      </c>
      <c r="C390" s="5" t="s">
        <v>930</v>
      </c>
      <c r="D390" s="5" t="s">
        <v>931</v>
      </c>
      <c r="E390" s="5" t="s">
        <v>3</v>
      </c>
      <c r="F390" s="6">
        <v>0</v>
      </c>
      <c r="G390" s="7">
        <v>655830</v>
      </c>
      <c r="H390" s="7">
        <f t="shared" si="6"/>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ref="H393:H456" si="7">IF(F393&lt;&gt;"",G393*F393,0)</f>
        <v>0</v>
      </c>
      <c r="I393" s="5" t="s">
        <v>666</v>
      </c>
      <c r="J393" s="5" t="s">
        <v>822</v>
      </c>
      <c r="K393" s="5"/>
    </row>
    <row r="394" spans="2:11" hidden="1" x14ac:dyDescent="0.2">
      <c r="B394" s="5">
        <v>388</v>
      </c>
      <c r="C394" s="5" t="s">
        <v>938</v>
      </c>
      <c r="D394" s="5" t="s">
        <v>939</v>
      </c>
      <c r="E394" s="5" t="s">
        <v>3</v>
      </c>
      <c r="F394" s="6">
        <v>0</v>
      </c>
      <c r="G394" s="7">
        <v>29420</v>
      </c>
      <c r="H394" s="7">
        <f t="shared" si="7"/>
        <v>0</v>
      </c>
      <c r="I394" s="5" t="s">
        <v>666</v>
      </c>
      <c r="J394" s="5" t="s">
        <v>822</v>
      </c>
      <c r="K394" s="5"/>
    </row>
    <row r="395" spans="2:11" hidden="1" x14ac:dyDescent="0.2">
      <c r="B395" s="5">
        <v>389</v>
      </c>
      <c r="C395" s="5" t="s">
        <v>940</v>
      </c>
      <c r="D395" s="5" t="s">
        <v>941</v>
      </c>
      <c r="E395" s="5" t="s">
        <v>3</v>
      </c>
      <c r="F395" s="6">
        <v>0</v>
      </c>
      <c r="G395" s="7">
        <v>16420</v>
      </c>
      <c r="H395" s="7">
        <f t="shared" si="7"/>
        <v>0</v>
      </c>
      <c r="I395" s="5" t="s">
        <v>666</v>
      </c>
      <c r="J395" s="5" t="s">
        <v>822</v>
      </c>
      <c r="K395" s="5"/>
    </row>
    <row r="396" spans="2:11" hidden="1" x14ac:dyDescent="0.2">
      <c r="B396" s="5">
        <v>390</v>
      </c>
      <c r="C396" s="5" t="s">
        <v>942</v>
      </c>
      <c r="D396" s="5" t="s">
        <v>943</v>
      </c>
      <c r="E396" s="5" t="s">
        <v>3</v>
      </c>
      <c r="F396" s="6">
        <v>0</v>
      </c>
      <c r="G396" s="7">
        <v>15160</v>
      </c>
      <c r="H396" s="7">
        <f t="shared" si="7"/>
        <v>0</v>
      </c>
      <c r="I396" s="5" t="s">
        <v>666</v>
      </c>
      <c r="J396" s="5" t="s">
        <v>822</v>
      </c>
      <c r="K396" s="5"/>
    </row>
    <row r="397" spans="2:11" hidden="1" x14ac:dyDescent="0.2">
      <c r="B397" s="5">
        <v>391</v>
      </c>
      <c r="C397" s="5" t="s">
        <v>944</v>
      </c>
      <c r="D397" s="5" t="s">
        <v>945</v>
      </c>
      <c r="E397" s="5" t="s">
        <v>3</v>
      </c>
      <c r="F397" s="6">
        <v>0</v>
      </c>
      <c r="G397" s="7">
        <v>17230</v>
      </c>
      <c r="H397" s="7">
        <f t="shared" si="7"/>
        <v>0</v>
      </c>
      <c r="I397" s="5" t="s">
        <v>666</v>
      </c>
      <c r="J397" s="5" t="s">
        <v>822</v>
      </c>
      <c r="K397" s="5"/>
    </row>
    <row r="398" spans="2:11" hidden="1" x14ac:dyDescent="0.2">
      <c r="B398" s="5">
        <v>392</v>
      </c>
      <c r="C398" s="5" t="s">
        <v>946</v>
      </c>
      <c r="D398" s="5" t="s">
        <v>947</v>
      </c>
      <c r="E398" s="5" t="s">
        <v>3</v>
      </c>
      <c r="F398" s="6">
        <v>0</v>
      </c>
      <c r="G398" s="7">
        <v>23830</v>
      </c>
      <c r="H398" s="7">
        <f t="shared" si="7"/>
        <v>0</v>
      </c>
      <c r="I398" s="5" t="s">
        <v>666</v>
      </c>
      <c r="J398" s="5" t="s">
        <v>822</v>
      </c>
      <c r="K398" s="5"/>
    </row>
    <row r="399" spans="2:11" hidden="1" x14ac:dyDescent="0.2">
      <c r="B399" s="5">
        <v>393</v>
      </c>
      <c r="C399" s="5" t="s">
        <v>948</v>
      </c>
      <c r="D399" s="5" t="s">
        <v>949</v>
      </c>
      <c r="E399" s="5" t="s">
        <v>3</v>
      </c>
      <c r="F399" s="6">
        <v>0</v>
      </c>
      <c r="G399" s="7">
        <v>24700</v>
      </c>
      <c r="H399" s="7">
        <f t="shared" si="7"/>
        <v>0</v>
      </c>
      <c r="I399" s="5" t="s">
        <v>666</v>
      </c>
      <c r="J399" s="5" t="s">
        <v>822</v>
      </c>
      <c r="K399" s="5"/>
    </row>
    <row r="400" spans="2:11" hidden="1" x14ac:dyDescent="0.2">
      <c r="B400" s="5">
        <v>394</v>
      </c>
      <c r="C400" s="5" t="s">
        <v>950</v>
      </c>
      <c r="D400" s="5" t="s">
        <v>951</v>
      </c>
      <c r="E400" s="5" t="s">
        <v>3</v>
      </c>
      <c r="F400" s="6">
        <v>0</v>
      </c>
      <c r="G400" s="7">
        <v>163130</v>
      </c>
      <c r="H400" s="7">
        <f t="shared" si="7"/>
        <v>0</v>
      </c>
      <c r="I400" s="5" t="s">
        <v>666</v>
      </c>
      <c r="J400" s="5" t="s">
        <v>822</v>
      </c>
      <c r="K400" s="5"/>
    </row>
    <row r="401" spans="2:11" hidden="1" x14ac:dyDescent="0.2">
      <c r="B401" s="5">
        <v>395</v>
      </c>
      <c r="C401" s="5" t="s">
        <v>952</v>
      </c>
      <c r="D401" s="5" t="s">
        <v>953</v>
      </c>
      <c r="E401" s="5" t="s">
        <v>3</v>
      </c>
      <c r="F401" s="6">
        <v>0</v>
      </c>
      <c r="G401" s="7">
        <v>104750</v>
      </c>
      <c r="H401" s="7">
        <f t="shared" si="7"/>
        <v>0</v>
      </c>
      <c r="I401" s="5" t="s">
        <v>666</v>
      </c>
      <c r="J401" s="5" t="s">
        <v>822</v>
      </c>
      <c r="K401" s="5"/>
    </row>
    <row r="402" spans="2:11" hidden="1" x14ac:dyDescent="0.2">
      <c r="B402" s="5">
        <v>396</v>
      </c>
      <c r="C402" s="5" t="s">
        <v>954</v>
      </c>
      <c r="D402" s="5" t="s">
        <v>955</v>
      </c>
      <c r="E402" s="5" t="s">
        <v>3</v>
      </c>
      <c r="F402" s="6">
        <v>0</v>
      </c>
      <c r="G402" s="7">
        <v>98090</v>
      </c>
      <c r="H402" s="7">
        <f t="shared" si="7"/>
        <v>0</v>
      </c>
      <c r="I402" s="5" t="s">
        <v>666</v>
      </c>
      <c r="J402" s="5" t="s">
        <v>822</v>
      </c>
      <c r="K402" s="5"/>
    </row>
    <row r="403" spans="2:11" hidden="1" x14ac:dyDescent="0.2">
      <c r="B403" s="5">
        <v>397</v>
      </c>
      <c r="C403" s="5" t="s">
        <v>956</v>
      </c>
      <c r="D403" s="5" t="s">
        <v>957</v>
      </c>
      <c r="E403" s="5" t="s">
        <v>3</v>
      </c>
      <c r="F403" s="6">
        <v>0</v>
      </c>
      <c r="G403" s="7">
        <v>87640</v>
      </c>
      <c r="H403" s="7">
        <f t="shared" si="7"/>
        <v>0</v>
      </c>
      <c r="I403" s="5" t="s">
        <v>666</v>
      </c>
      <c r="J403" s="5" t="s">
        <v>822</v>
      </c>
      <c r="K403" s="5"/>
    </row>
    <row r="404" spans="2:11" hidden="1" x14ac:dyDescent="0.2">
      <c r="B404" s="5">
        <v>398</v>
      </c>
      <c r="C404" s="5" t="s">
        <v>958</v>
      </c>
      <c r="D404" s="5" t="s">
        <v>959</v>
      </c>
      <c r="E404" s="5" t="s">
        <v>3</v>
      </c>
      <c r="F404" s="6">
        <v>0</v>
      </c>
      <c r="G404" s="7">
        <v>5001350</v>
      </c>
      <c r="H404" s="7">
        <f t="shared" si="7"/>
        <v>0</v>
      </c>
      <c r="I404" s="5" t="s">
        <v>666</v>
      </c>
      <c r="J404" s="5" t="s">
        <v>822</v>
      </c>
      <c r="K404" s="5"/>
    </row>
    <row r="405" spans="2:11" hidden="1" x14ac:dyDescent="0.2">
      <c r="B405" s="5">
        <v>399</v>
      </c>
      <c r="C405" s="5" t="s">
        <v>960</v>
      </c>
      <c r="D405" s="5" t="s">
        <v>961</v>
      </c>
      <c r="E405" s="5" t="s">
        <v>3</v>
      </c>
      <c r="F405" s="6">
        <v>0</v>
      </c>
      <c r="G405" s="7">
        <v>5401870</v>
      </c>
      <c r="H405" s="7">
        <f t="shared" si="7"/>
        <v>0</v>
      </c>
      <c r="I405" s="5" t="s">
        <v>666</v>
      </c>
      <c r="J405" s="5" t="s">
        <v>822</v>
      </c>
      <c r="K405" s="5"/>
    </row>
    <row r="406" spans="2:11" hidden="1" x14ac:dyDescent="0.2">
      <c r="B406" s="5">
        <v>400</v>
      </c>
      <c r="C406" s="5" t="s">
        <v>962</v>
      </c>
      <c r="D406" s="5" t="s">
        <v>963</v>
      </c>
      <c r="E406" s="5" t="s">
        <v>3</v>
      </c>
      <c r="F406" s="6">
        <v>0</v>
      </c>
      <c r="G406" s="7">
        <v>5903610</v>
      </c>
      <c r="H406" s="7">
        <f t="shared" si="7"/>
        <v>0</v>
      </c>
      <c r="I406" s="5" t="s">
        <v>666</v>
      </c>
      <c r="J406" s="5" t="s">
        <v>822</v>
      </c>
      <c r="K406" s="5"/>
    </row>
    <row r="407" spans="2:11" hidden="1" x14ac:dyDescent="0.2">
      <c r="B407" s="5">
        <v>401</v>
      </c>
      <c r="C407" s="5" t="s">
        <v>964</v>
      </c>
      <c r="D407" s="5" t="s">
        <v>965</v>
      </c>
      <c r="E407" s="5" t="s">
        <v>3</v>
      </c>
      <c r="F407" s="6">
        <v>0</v>
      </c>
      <c r="G407" s="7">
        <v>236600</v>
      </c>
      <c r="H407" s="7">
        <f t="shared" si="7"/>
        <v>0</v>
      </c>
      <c r="I407" s="5" t="s">
        <v>666</v>
      </c>
      <c r="J407" s="5" t="s">
        <v>822</v>
      </c>
      <c r="K407" s="5"/>
    </row>
    <row r="408" spans="2:11" hidden="1" x14ac:dyDescent="0.2">
      <c r="B408" s="5">
        <v>402</v>
      </c>
      <c r="C408" s="5" t="s">
        <v>966</v>
      </c>
      <c r="D408" s="5" t="s">
        <v>967</v>
      </c>
      <c r="E408" s="5" t="s">
        <v>3</v>
      </c>
      <c r="F408" s="6">
        <v>0</v>
      </c>
      <c r="G408" s="7">
        <v>281190</v>
      </c>
      <c r="H408" s="7">
        <f t="shared" si="7"/>
        <v>0</v>
      </c>
      <c r="I408" s="5" t="s">
        <v>666</v>
      </c>
      <c r="J408" s="5" t="s">
        <v>822</v>
      </c>
      <c r="K408" s="5"/>
    </row>
    <row r="409" spans="2:11" hidden="1" x14ac:dyDescent="0.2">
      <c r="B409" s="5">
        <v>403</v>
      </c>
      <c r="C409" s="5" t="s">
        <v>968</v>
      </c>
      <c r="D409" s="5" t="s">
        <v>969</v>
      </c>
      <c r="E409" s="5" t="s">
        <v>3</v>
      </c>
      <c r="F409" s="6">
        <v>0</v>
      </c>
      <c r="G409" s="7">
        <v>197750</v>
      </c>
      <c r="H409" s="7">
        <f t="shared" si="7"/>
        <v>0</v>
      </c>
      <c r="I409" s="5" t="s">
        <v>666</v>
      </c>
      <c r="J409" s="5" t="s">
        <v>822</v>
      </c>
      <c r="K409" s="5"/>
    </row>
    <row r="410" spans="2:11" hidden="1" x14ac:dyDescent="0.2">
      <c r="B410" s="5">
        <v>404</v>
      </c>
      <c r="C410" s="5" t="s">
        <v>970</v>
      </c>
      <c r="D410" s="5" t="s">
        <v>971</v>
      </c>
      <c r="E410" s="5" t="s">
        <v>3</v>
      </c>
      <c r="F410" s="6">
        <v>0</v>
      </c>
      <c r="G410" s="7">
        <v>307100</v>
      </c>
      <c r="H410" s="7">
        <f t="shared" si="7"/>
        <v>0</v>
      </c>
      <c r="I410" s="5" t="s">
        <v>666</v>
      </c>
      <c r="J410" s="5" t="s">
        <v>822</v>
      </c>
      <c r="K410" s="5"/>
    </row>
    <row r="411" spans="2:11" hidden="1" x14ac:dyDescent="0.2">
      <c r="B411" s="5">
        <v>405</v>
      </c>
      <c r="C411" s="5" t="s">
        <v>972</v>
      </c>
      <c r="D411" s="5" t="s">
        <v>973</v>
      </c>
      <c r="E411" s="5" t="s">
        <v>3</v>
      </c>
      <c r="F411" s="6">
        <v>0</v>
      </c>
      <c r="G411" s="7">
        <v>646660</v>
      </c>
      <c r="H411" s="7">
        <f t="shared" si="7"/>
        <v>0</v>
      </c>
      <c r="I411" s="5" t="s">
        <v>666</v>
      </c>
      <c r="J411" s="5" t="s">
        <v>822</v>
      </c>
      <c r="K411" s="5" t="s">
        <v>974</v>
      </c>
    </row>
    <row r="412" spans="2:11" hidden="1" x14ac:dyDescent="0.2">
      <c r="B412" s="5">
        <v>406</v>
      </c>
      <c r="C412" s="5" t="s">
        <v>975</v>
      </c>
      <c r="D412" s="5" t="s">
        <v>976</v>
      </c>
      <c r="E412" s="5" t="s">
        <v>3</v>
      </c>
      <c r="F412" s="6">
        <v>0</v>
      </c>
      <c r="G412" s="7">
        <v>695030</v>
      </c>
      <c r="H412" s="7">
        <f t="shared" si="7"/>
        <v>0</v>
      </c>
      <c r="I412" s="5" t="s">
        <v>666</v>
      </c>
      <c r="J412" s="5" t="s">
        <v>822</v>
      </c>
      <c r="K412" s="5" t="s">
        <v>974</v>
      </c>
    </row>
    <row r="413" spans="2:11" hidden="1" x14ac:dyDescent="0.2">
      <c r="B413" s="5">
        <v>407</v>
      </c>
      <c r="C413" s="5" t="s">
        <v>977</v>
      </c>
      <c r="D413" s="5" t="s">
        <v>978</v>
      </c>
      <c r="E413" s="5" t="s">
        <v>18</v>
      </c>
      <c r="F413" s="6">
        <v>0</v>
      </c>
      <c r="G413" s="7">
        <v>18660</v>
      </c>
      <c r="H413" s="7">
        <f t="shared" si="7"/>
        <v>0</v>
      </c>
      <c r="I413" s="5" t="s">
        <v>666</v>
      </c>
      <c r="J413" s="5" t="s">
        <v>822</v>
      </c>
      <c r="K413" s="5" t="s">
        <v>979</v>
      </c>
    </row>
    <row r="414" spans="2:11" hidden="1" x14ac:dyDescent="0.2">
      <c r="B414" s="5">
        <v>408</v>
      </c>
      <c r="C414" s="5" t="s">
        <v>980</v>
      </c>
      <c r="D414" s="5" t="s">
        <v>981</v>
      </c>
      <c r="E414" s="5" t="s">
        <v>18</v>
      </c>
      <c r="F414" s="6">
        <v>0</v>
      </c>
      <c r="G414" s="7">
        <v>23120</v>
      </c>
      <c r="H414" s="7">
        <f t="shared" si="7"/>
        <v>0</v>
      </c>
      <c r="I414" s="5" t="s">
        <v>666</v>
      </c>
      <c r="J414" s="5" t="s">
        <v>822</v>
      </c>
      <c r="K414" s="5" t="s">
        <v>982</v>
      </c>
    </row>
    <row r="415" spans="2:11" hidden="1" x14ac:dyDescent="0.2">
      <c r="B415" s="5">
        <v>409</v>
      </c>
      <c r="C415" s="5" t="s">
        <v>983</v>
      </c>
      <c r="D415" s="5" t="s">
        <v>984</v>
      </c>
      <c r="E415" s="5" t="s">
        <v>18</v>
      </c>
      <c r="F415" s="6">
        <v>0</v>
      </c>
      <c r="G415" s="7">
        <v>23680</v>
      </c>
      <c r="H415" s="7">
        <f t="shared" si="7"/>
        <v>0</v>
      </c>
      <c r="I415" s="5" t="s">
        <v>666</v>
      </c>
      <c r="J415" s="5" t="s">
        <v>822</v>
      </c>
      <c r="K415" s="5" t="s">
        <v>985</v>
      </c>
    </row>
    <row r="416" spans="2:11" hidden="1" x14ac:dyDescent="0.2">
      <c r="B416" s="5">
        <v>410</v>
      </c>
      <c r="C416" s="5" t="s">
        <v>986</v>
      </c>
      <c r="D416" s="5" t="s">
        <v>987</v>
      </c>
      <c r="E416" s="5" t="s">
        <v>18</v>
      </c>
      <c r="F416" s="6">
        <v>0</v>
      </c>
      <c r="G416" s="7">
        <v>24830</v>
      </c>
      <c r="H416" s="7">
        <f t="shared" si="7"/>
        <v>0</v>
      </c>
      <c r="I416" s="5" t="s">
        <v>666</v>
      </c>
      <c r="J416" s="5" t="s">
        <v>822</v>
      </c>
      <c r="K416" s="5" t="s">
        <v>988</v>
      </c>
    </row>
    <row r="417" spans="2:11" hidden="1" x14ac:dyDescent="0.2">
      <c r="B417" s="5">
        <v>411</v>
      </c>
      <c r="C417" s="5" t="s">
        <v>989</v>
      </c>
      <c r="D417" s="5" t="s">
        <v>990</v>
      </c>
      <c r="E417" s="5" t="s">
        <v>18</v>
      </c>
      <c r="F417" s="6">
        <v>0</v>
      </c>
      <c r="G417" s="7">
        <v>46510</v>
      </c>
      <c r="H417" s="7">
        <f t="shared" si="7"/>
        <v>0</v>
      </c>
      <c r="I417" s="5" t="s">
        <v>666</v>
      </c>
      <c r="J417" s="5" t="s">
        <v>822</v>
      </c>
      <c r="K417" s="5" t="s">
        <v>991</v>
      </c>
    </row>
    <row r="418" spans="2:11" hidden="1" x14ac:dyDescent="0.2">
      <c r="B418" s="5">
        <v>412</v>
      </c>
      <c r="C418" s="5" t="s">
        <v>992</v>
      </c>
      <c r="D418" s="5" t="s">
        <v>993</v>
      </c>
      <c r="E418" s="5" t="s">
        <v>18</v>
      </c>
      <c r="F418" s="6">
        <v>0</v>
      </c>
      <c r="G418" s="7">
        <v>42960</v>
      </c>
      <c r="H418" s="7">
        <f t="shared" si="7"/>
        <v>0</v>
      </c>
      <c r="I418" s="5" t="s">
        <v>666</v>
      </c>
      <c r="J418" s="5" t="s">
        <v>822</v>
      </c>
      <c r="K418" s="5" t="s">
        <v>994</v>
      </c>
    </row>
    <row r="419" spans="2:11" hidden="1" x14ac:dyDescent="0.2">
      <c r="B419" s="5">
        <v>413</v>
      </c>
      <c r="C419" s="5" t="s">
        <v>995</v>
      </c>
      <c r="D419" s="5" t="s">
        <v>996</v>
      </c>
      <c r="E419" s="5" t="s">
        <v>18</v>
      </c>
      <c r="F419" s="6">
        <v>0</v>
      </c>
      <c r="G419" s="7">
        <v>45350</v>
      </c>
      <c r="H419" s="7">
        <f t="shared" si="7"/>
        <v>0</v>
      </c>
      <c r="I419" s="5" t="s">
        <v>666</v>
      </c>
      <c r="J419" s="5" t="s">
        <v>822</v>
      </c>
      <c r="K419" s="5" t="s">
        <v>997</v>
      </c>
    </row>
    <row r="420" spans="2:11" hidden="1" x14ac:dyDescent="0.2">
      <c r="B420" s="5">
        <v>414</v>
      </c>
      <c r="C420" s="5" t="s">
        <v>998</v>
      </c>
      <c r="D420" s="5" t="s">
        <v>999</v>
      </c>
      <c r="E420" s="5" t="s">
        <v>18</v>
      </c>
      <c r="F420" s="6">
        <v>0</v>
      </c>
      <c r="G420" s="7">
        <v>45900</v>
      </c>
      <c r="H420" s="7">
        <f t="shared" si="7"/>
        <v>0</v>
      </c>
      <c r="I420" s="5" t="s">
        <v>666</v>
      </c>
      <c r="J420" s="5" t="s">
        <v>822</v>
      </c>
      <c r="K420" s="5" t="s">
        <v>1000</v>
      </c>
    </row>
    <row r="421" spans="2:11" hidden="1" x14ac:dyDescent="0.2">
      <c r="B421" s="5">
        <v>415</v>
      </c>
      <c r="C421" s="5" t="s">
        <v>1001</v>
      </c>
      <c r="D421" s="5" t="s">
        <v>1002</v>
      </c>
      <c r="E421" s="5" t="s">
        <v>18</v>
      </c>
      <c r="F421" s="6">
        <v>0</v>
      </c>
      <c r="G421" s="7">
        <v>46490</v>
      </c>
      <c r="H421" s="7">
        <f t="shared" si="7"/>
        <v>0</v>
      </c>
      <c r="I421" s="5" t="s">
        <v>666</v>
      </c>
      <c r="J421" s="5" t="s">
        <v>822</v>
      </c>
      <c r="K421" s="5" t="s">
        <v>1003</v>
      </c>
    </row>
    <row r="422" spans="2:11" hidden="1" x14ac:dyDescent="0.2">
      <c r="B422" s="5">
        <v>416</v>
      </c>
      <c r="C422" s="5" t="s">
        <v>1004</v>
      </c>
      <c r="D422" s="5" t="s">
        <v>1005</v>
      </c>
      <c r="E422" s="5" t="s">
        <v>3</v>
      </c>
      <c r="F422" s="6">
        <v>0</v>
      </c>
      <c r="G422" s="7">
        <v>4002810</v>
      </c>
      <c r="H422" s="7">
        <f t="shared" si="7"/>
        <v>0</v>
      </c>
      <c r="I422" s="5" t="s">
        <v>666</v>
      </c>
      <c r="J422" s="5" t="s">
        <v>822</v>
      </c>
      <c r="K422" s="5" t="s">
        <v>1006</v>
      </c>
    </row>
    <row r="423" spans="2:11" hidden="1" x14ac:dyDescent="0.2">
      <c r="B423" s="5">
        <v>417</v>
      </c>
      <c r="C423" s="5" t="s">
        <v>1007</v>
      </c>
      <c r="D423" s="5" t="s">
        <v>1008</v>
      </c>
      <c r="E423" s="5" t="s">
        <v>3</v>
      </c>
      <c r="F423" s="6">
        <v>0</v>
      </c>
      <c r="G423" s="7">
        <v>4449240</v>
      </c>
      <c r="H423" s="7">
        <f t="shared" si="7"/>
        <v>0</v>
      </c>
      <c r="I423" s="5" t="s">
        <v>666</v>
      </c>
      <c r="J423" s="5" t="s">
        <v>822</v>
      </c>
      <c r="K423" s="5" t="s">
        <v>1006</v>
      </c>
    </row>
    <row r="424" spans="2:11" hidden="1" x14ac:dyDescent="0.2">
      <c r="B424" s="5">
        <v>418</v>
      </c>
      <c r="C424" s="5" t="s">
        <v>1009</v>
      </c>
      <c r="D424" s="5" t="s">
        <v>1010</v>
      </c>
      <c r="E424" s="5" t="s">
        <v>3</v>
      </c>
      <c r="F424" s="6">
        <v>0</v>
      </c>
      <c r="G424" s="7">
        <v>321860</v>
      </c>
      <c r="H424" s="7">
        <f t="shared" si="7"/>
        <v>0</v>
      </c>
      <c r="I424" s="5" t="s">
        <v>666</v>
      </c>
      <c r="J424" s="5" t="s">
        <v>822</v>
      </c>
      <c r="K424" s="5" t="s">
        <v>1011</v>
      </c>
    </row>
    <row r="425" spans="2:11" hidden="1" x14ac:dyDescent="0.2">
      <c r="B425" s="5">
        <v>419</v>
      </c>
      <c r="C425" s="5" t="s">
        <v>1012</v>
      </c>
      <c r="D425" s="5" t="s">
        <v>1013</v>
      </c>
      <c r="E425" s="5" t="s">
        <v>3</v>
      </c>
      <c r="F425" s="6">
        <v>0</v>
      </c>
      <c r="G425" s="7">
        <v>527850</v>
      </c>
      <c r="H425" s="7">
        <f t="shared" si="7"/>
        <v>0</v>
      </c>
      <c r="I425" s="5" t="s">
        <v>666</v>
      </c>
      <c r="J425" s="5" t="s">
        <v>822</v>
      </c>
      <c r="K425" s="5" t="s">
        <v>1014</v>
      </c>
    </row>
    <row r="426" spans="2:11" hidden="1" x14ac:dyDescent="0.2">
      <c r="B426" s="5">
        <v>420</v>
      </c>
      <c r="C426" s="5" t="s">
        <v>1015</v>
      </c>
      <c r="D426" s="5" t="s">
        <v>1016</v>
      </c>
      <c r="E426" s="5" t="s">
        <v>3</v>
      </c>
      <c r="F426" s="6">
        <v>0</v>
      </c>
      <c r="G426" s="7">
        <v>481420</v>
      </c>
      <c r="H426" s="7">
        <f t="shared" si="7"/>
        <v>0</v>
      </c>
      <c r="I426" s="5" t="s">
        <v>666</v>
      </c>
      <c r="J426" s="5" t="s">
        <v>822</v>
      </c>
      <c r="K426" s="5" t="s">
        <v>1014</v>
      </c>
    </row>
    <row r="427" spans="2:11" hidden="1" x14ac:dyDescent="0.2">
      <c r="B427" s="5">
        <v>421</v>
      </c>
      <c r="C427" s="5" t="s">
        <v>1017</v>
      </c>
      <c r="D427" s="5" t="s">
        <v>1018</v>
      </c>
      <c r="E427" s="5" t="s">
        <v>3</v>
      </c>
      <c r="F427" s="6">
        <v>0</v>
      </c>
      <c r="G427" s="7">
        <v>1773730</v>
      </c>
      <c r="H427" s="7">
        <f t="shared" si="7"/>
        <v>0</v>
      </c>
      <c r="I427" s="5" t="s">
        <v>666</v>
      </c>
      <c r="J427" s="5" t="s">
        <v>822</v>
      </c>
      <c r="K427" s="5"/>
    </row>
    <row r="428" spans="2:11" hidden="1" x14ac:dyDescent="0.2">
      <c r="B428" s="5">
        <v>422</v>
      </c>
      <c r="C428" s="5" t="s">
        <v>1019</v>
      </c>
      <c r="D428" s="5" t="s">
        <v>1020</v>
      </c>
      <c r="E428" s="5" t="s">
        <v>3</v>
      </c>
      <c r="F428" s="6">
        <v>0</v>
      </c>
      <c r="G428" s="7">
        <v>1239080</v>
      </c>
      <c r="H428" s="7">
        <f t="shared" si="7"/>
        <v>0</v>
      </c>
      <c r="I428" s="5" t="s">
        <v>666</v>
      </c>
      <c r="J428" s="5" t="s">
        <v>822</v>
      </c>
      <c r="K428" s="5"/>
    </row>
    <row r="429" spans="2:11" hidden="1" x14ac:dyDescent="0.2">
      <c r="B429" s="5">
        <v>423</v>
      </c>
      <c r="C429" s="5" t="s">
        <v>1021</v>
      </c>
      <c r="D429" s="5" t="s">
        <v>1022</v>
      </c>
      <c r="E429" s="5" t="s">
        <v>3</v>
      </c>
      <c r="F429" s="6">
        <v>0</v>
      </c>
      <c r="G429" s="7">
        <v>511140</v>
      </c>
      <c r="H429" s="7">
        <f t="shared" si="7"/>
        <v>0</v>
      </c>
      <c r="I429" s="5" t="s">
        <v>666</v>
      </c>
      <c r="J429" s="5" t="s">
        <v>822</v>
      </c>
      <c r="K429" s="5"/>
    </row>
    <row r="430" spans="2:11" hidden="1" x14ac:dyDescent="0.2">
      <c r="B430" s="5">
        <v>424</v>
      </c>
      <c r="C430" s="5" t="s">
        <v>1023</v>
      </c>
      <c r="D430" s="5" t="s">
        <v>1024</v>
      </c>
      <c r="E430" s="5" t="s">
        <v>3</v>
      </c>
      <c r="F430" s="6">
        <v>0</v>
      </c>
      <c r="G430" s="7">
        <v>463100</v>
      </c>
      <c r="H430" s="7">
        <f t="shared" si="7"/>
        <v>0</v>
      </c>
      <c r="I430" s="5" t="s">
        <v>666</v>
      </c>
      <c r="J430" s="5" t="s">
        <v>822</v>
      </c>
      <c r="K430" s="5"/>
    </row>
    <row r="431" spans="2:11" hidden="1" x14ac:dyDescent="0.2">
      <c r="B431" s="5">
        <v>425</v>
      </c>
      <c r="C431" s="5" t="s">
        <v>1025</v>
      </c>
      <c r="D431" s="5" t="s">
        <v>1026</v>
      </c>
      <c r="E431" s="5" t="s">
        <v>3</v>
      </c>
      <c r="F431" s="6">
        <v>0</v>
      </c>
      <c r="G431" s="7">
        <v>262170</v>
      </c>
      <c r="H431" s="7">
        <f t="shared" si="7"/>
        <v>0</v>
      </c>
      <c r="I431" s="5" t="s">
        <v>666</v>
      </c>
      <c r="J431" s="5" t="s">
        <v>822</v>
      </c>
      <c r="K431" s="5" t="s">
        <v>1027</v>
      </c>
    </row>
    <row r="432" spans="2:11" hidden="1" x14ac:dyDescent="0.2">
      <c r="B432" s="5">
        <v>426</v>
      </c>
      <c r="C432" s="5" t="s">
        <v>1028</v>
      </c>
      <c r="D432" s="5" t="s">
        <v>1029</v>
      </c>
      <c r="E432" s="5" t="s">
        <v>3</v>
      </c>
      <c r="F432" s="6">
        <v>0</v>
      </c>
      <c r="G432" s="7">
        <v>242190</v>
      </c>
      <c r="H432" s="7">
        <f t="shared" si="7"/>
        <v>0</v>
      </c>
      <c r="I432" s="5" t="s">
        <v>666</v>
      </c>
      <c r="J432" s="5" t="s">
        <v>822</v>
      </c>
      <c r="K432" s="5" t="s">
        <v>1027</v>
      </c>
    </row>
    <row r="433" spans="2:11" hidden="1" x14ac:dyDescent="0.2">
      <c r="B433" s="5">
        <v>427</v>
      </c>
      <c r="C433" s="5" t="s">
        <v>1030</v>
      </c>
      <c r="D433" s="5" t="s">
        <v>1031</v>
      </c>
      <c r="E433" s="5" t="s">
        <v>3</v>
      </c>
      <c r="F433" s="6">
        <v>0</v>
      </c>
      <c r="G433" s="7">
        <v>156910</v>
      </c>
      <c r="H433" s="7">
        <f t="shared" si="7"/>
        <v>0</v>
      </c>
      <c r="I433" s="5" t="s">
        <v>666</v>
      </c>
      <c r="J433" s="5" t="s">
        <v>822</v>
      </c>
      <c r="K433" s="5" t="s">
        <v>1032</v>
      </c>
    </row>
    <row r="434" spans="2:11" hidden="1" x14ac:dyDescent="0.2">
      <c r="B434" s="5">
        <v>428</v>
      </c>
      <c r="C434" s="5" t="s">
        <v>1033</v>
      </c>
      <c r="D434" s="5" t="s">
        <v>1034</v>
      </c>
      <c r="E434" s="5" t="s">
        <v>3</v>
      </c>
      <c r="F434" s="6">
        <v>0</v>
      </c>
      <c r="G434" s="7">
        <v>147070</v>
      </c>
      <c r="H434" s="7">
        <f t="shared" si="7"/>
        <v>0</v>
      </c>
      <c r="I434" s="5" t="s">
        <v>666</v>
      </c>
      <c r="J434" s="5" t="s">
        <v>822</v>
      </c>
      <c r="K434" s="5" t="s">
        <v>1032</v>
      </c>
    </row>
    <row r="435" spans="2:11" hidden="1" x14ac:dyDescent="0.2">
      <c r="B435" s="5">
        <v>429</v>
      </c>
      <c r="C435" s="5" t="s">
        <v>1035</v>
      </c>
      <c r="D435" s="5" t="s">
        <v>1036</v>
      </c>
      <c r="E435" s="5" t="s">
        <v>3</v>
      </c>
      <c r="F435" s="6">
        <v>0</v>
      </c>
      <c r="G435" s="7">
        <v>29710</v>
      </c>
      <c r="H435" s="7">
        <f t="shared" si="7"/>
        <v>0</v>
      </c>
      <c r="I435" s="5" t="s">
        <v>666</v>
      </c>
      <c r="J435" s="5" t="s">
        <v>822</v>
      </c>
      <c r="K435" s="5" t="s">
        <v>1037</v>
      </c>
    </row>
    <row r="436" spans="2:11" hidden="1" x14ac:dyDescent="0.2">
      <c r="B436" s="5">
        <v>430</v>
      </c>
      <c r="C436" s="5" t="s">
        <v>1038</v>
      </c>
      <c r="D436" s="5" t="s">
        <v>1039</v>
      </c>
      <c r="E436" s="5" t="s">
        <v>3</v>
      </c>
      <c r="F436" s="6">
        <v>0</v>
      </c>
      <c r="G436" s="7">
        <v>36260</v>
      </c>
      <c r="H436" s="7">
        <f t="shared" si="7"/>
        <v>0</v>
      </c>
      <c r="I436" s="5" t="s">
        <v>666</v>
      </c>
      <c r="J436" s="5" t="s">
        <v>822</v>
      </c>
      <c r="K436" s="5" t="s">
        <v>1037</v>
      </c>
    </row>
    <row r="437" spans="2:11" hidden="1" x14ac:dyDescent="0.2">
      <c r="B437" s="5">
        <v>431</v>
      </c>
      <c r="C437" s="5" t="s">
        <v>1040</v>
      </c>
      <c r="D437" s="5" t="s">
        <v>1041</v>
      </c>
      <c r="E437" s="5" t="s">
        <v>3</v>
      </c>
      <c r="F437" s="6">
        <v>0</v>
      </c>
      <c r="G437" s="7">
        <v>38210</v>
      </c>
      <c r="H437" s="7">
        <f t="shared" si="7"/>
        <v>0</v>
      </c>
      <c r="I437" s="5" t="s">
        <v>666</v>
      </c>
      <c r="J437" s="5" t="s">
        <v>822</v>
      </c>
      <c r="K437" s="5" t="s">
        <v>1042</v>
      </c>
    </row>
    <row r="438" spans="2:11" hidden="1" x14ac:dyDescent="0.2">
      <c r="B438" s="5">
        <v>432</v>
      </c>
      <c r="C438" s="5" t="s">
        <v>1043</v>
      </c>
      <c r="D438" s="5" t="s">
        <v>1044</v>
      </c>
      <c r="E438" s="5" t="s">
        <v>3</v>
      </c>
      <c r="F438" s="6">
        <v>0</v>
      </c>
      <c r="G438" s="7">
        <v>52160</v>
      </c>
      <c r="H438" s="7">
        <f t="shared" si="7"/>
        <v>0</v>
      </c>
      <c r="I438" s="5" t="s">
        <v>666</v>
      </c>
      <c r="J438" s="5" t="s">
        <v>822</v>
      </c>
      <c r="K438" s="5" t="s">
        <v>1045</v>
      </c>
    </row>
    <row r="439" spans="2:11" hidden="1" x14ac:dyDescent="0.2">
      <c r="B439" s="5">
        <v>433</v>
      </c>
      <c r="C439" s="5" t="s">
        <v>1046</v>
      </c>
      <c r="D439" s="5" t="s">
        <v>1047</v>
      </c>
      <c r="E439" s="5" t="s">
        <v>3</v>
      </c>
      <c r="F439" s="6">
        <v>0</v>
      </c>
      <c r="G439" s="7">
        <v>66500</v>
      </c>
      <c r="H439" s="7">
        <f t="shared" si="7"/>
        <v>0</v>
      </c>
      <c r="I439" s="5" t="s">
        <v>666</v>
      </c>
      <c r="J439" s="5" t="s">
        <v>822</v>
      </c>
      <c r="K439" s="5" t="s">
        <v>1048</v>
      </c>
    </row>
    <row r="440" spans="2:11" hidden="1" x14ac:dyDescent="0.2">
      <c r="B440" s="5">
        <v>434</v>
      </c>
      <c r="C440" s="5" t="s">
        <v>1049</v>
      </c>
      <c r="D440" s="5" t="s">
        <v>1050</v>
      </c>
      <c r="E440" s="5" t="s">
        <v>3</v>
      </c>
      <c r="F440" s="6">
        <v>0</v>
      </c>
      <c r="G440" s="7">
        <v>60690</v>
      </c>
      <c r="H440" s="7">
        <f t="shared" si="7"/>
        <v>0</v>
      </c>
      <c r="I440" s="5" t="s">
        <v>666</v>
      </c>
      <c r="J440" s="5" t="s">
        <v>822</v>
      </c>
      <c r="K440" s="5" t="s">
        <v>1048</v>
      </c>
    </row>
    <row r="441" spans="2:11" hidden="1" x14ac:dyDescent="0.2">
      <c r="B441" s="5">
        <v>435</v>
      </c>
      <c r="C441" s="5" t="s">
        <v>1051</v>
      </c>
      <c r="D441" s="5" t="s">
        <v>1052</v>
      </c>
      <c r="E441" s="5" t="s">
        <v>3</v>
      </c>
      <c r="F441" s="6">
        <v>0</v>
      </c>
      <c r="G441" s="7">
        <v>686670</v>
      </c>
      <c r="H441" s="7">
        <f t="shared" si="7"/>
        <v>0</v>
      </c>
      <c r="I441" s="5" t="s">
        <v>666</v>
      </c>
      <c r="J441" s="5" t="s">
        <v>822</v>
      </c>
      <c r="K441" s="5" t="s">
        <v>1053</v>
      </c>
    </row>
    <row r="442" spans="2:11" hidden="1" x14ac:dyDescent="0.2">
      <c r="B442" s="5">
        <v>436</v>
      </c>
      <c r="C442" s="5" t="s">
        <v>1054</v>
      </c>
      <c r="D442" s="5" t="s">
        <v>1055</v>
      </c>
      <c r="E442" s="5" t="s">
        <v>3</v>
      </c>
      <c r="F442" s="6">
        <v>0</v>
      </c>
      <c r="G442" s="7">
        <v>35730</v>
      </c>
      <c r="H442" s="7">
        <f t="shared" si="7"/>
        <v>0</v>
      </c>
      <c r="I442" s="5" t="s">
        <v>666</v>
      </c>
      <c r="J442" s="5" t="s">
        <v>822</v>
      </c>
      <c r="K442" s="5" t="s">
        <v>1056</v>
      </c>
    </row>
    <row r="443" spans="2:11" hidden="1" x14ac:dyDescent="0.2">
      <c r="B443" s="5">
        <v>437</v>
      </c>
      <c r="C443" s="5" t="s">
        <v>1057</v>
      </c>
      <c r="D443" s="5" t="s">
        <v>1058</v>
      </c>
      <c r="E443" s="5" t="s">
        <v>3</v>
      </c>
      <c r="F443" s="6">
        <v>0</v>
      </c>
      <c r="G443" s="7">
        <v>30770</v>
      </c>
      <c r="H443" s="7">
        <f t="shared" si="7"/>
        <v>0</v>
      </c>
      <c r="I443" s="5" t="s">
        <v>666</v>
      </c>
      <c r="J443" s="5" t="s">
        <v>822</v>
      </c>
      <c r="K443" s="5" t="s">
        <v>1056</v>
      </c>
    </row>
    <row r="444" spans="2:11" hidden="1" x14ac:dyDescent="0.2">
      <c r="B444" s="5">
        <v>438</v>
      </c>
      <c r="C444" s="5" t="s">
        <v>1059</v>
      </c>
      <c r="D444" s="5" t="s">
        <v>1060</v>
      </c>
      <c r="E444" s="5" t="s">
        <v>3</v>
      </c>
      <c r="F444" s="6">
        <v>0</v>
      </c>
      <c r="G444" s="7">
        <v>40110</v>
      </c>
      <c r="H444" s="7">
        <f t="shared" si="7"/>
        <v>0</v>
      </c>
      <c r="I444" s="5" t="s">
        <v>666</v>
      </c>
      <c r="J444" s="5" t="s">
        <v>822</v>
      </c>
      <c r="K444" s="5" t="s">
        <v>1061</v>
      </c>
    </row>
    <row r="445" spans="2:11" hidden="1" x14ac:dyDescent="0.2">
      <c r="B445" s="5">
        <v>439</v>
      </c>
      <c r="C445" s="5" t="s">
        <v>1062</v>
      </c>
      <c r="D445" s="5" t="s">
        <v>1063</v>
      </c>
      <c r="E445" s="5" t="s">
        <v>3</v>
      </c>
      <c r="F445" s="6">
        <v>0</v>
      </c>
      <c r="G445" s="7">
        <v>33820</v>
      </c>
      <c r="H445" s="7">
        <f t="shared" si="7"/>
        <v>0</v>
      </c>
      <c r="I445" s="5" t="s">
        <v>666</v>
      </c>
      <c r="J445" s="5" t="s">
        <v>822</v>
      </c>
      <c r="K445" s="5" t="s">
        <v>1061</v>
      </c>
    </row>
    <row r="446" spans="2:11" hidden="1" x14ac:dyDescent="0.2">
      <c r="B446" s="5">
        <v>440</v>
      </c>
      <c r="C446" s="5" t="s">
        <v>1064</v>
      </c>
      <c r="D446" s="5" t="s">
        <v>1065</v>
      </c>
      <c r="E446" s="5" t="s">
        <v>3</v>
      </c>
      <c r="F446" s="6">
        <v>0</v>
      </c>
      <c r="G446" s="7">
        <v>746785</v>
      </c>
      <c r="H446" s="7">
        <f t="shared" si="7"/>
        <v>0</v>
      </c>
      <c r="I446" s="5" t="s">
        <v>666</v>
      </c>
      <c r="J446" s="5" t="s">
        <v>822</v>
      </c>
      <c r="K446" s="5" t="s">
        <v>1066</v>
      </c>
    </row>
    <row r="447" spans="2:11" hidden="1" x14ac:dyDescent="0.2">
      <c r="B447" s="5">
        <v>441</v>
      </c>
      <c r="C447" s="5" t="s">
        <v>1067</v>
      </c>
      <c r="D447" s="5" t="s">
        <v>1068</v>
      </c>
      <c r="E447" s="5" t="s">
        <v>3</v>
      </c>
      <c r="F447" s="6">
        <v>0</v>
      </c>
      <c r="G447" s="7">
        <v>927170</v>
      </c>
      <c r="H447" s="7">
        <f t="shared" si="7"/>
        <v>0</v>
      </c>
      <c r="I447" s="5" t="s">
        <v>666</v>
      </c>
      <c r="J447" s="5" t="s">
        <v>822</v>
      </c>
      <c r="K447" s="5" t="s">
        <v>1066</v>
      </c>
    </row>
    <row r="448" spans="2:11" hidden="1" x14ac:dyDescent="0.2">
      <c r="B448" s="5">
        <v>442</v>
      </c>
      <c r="C448" s="5" t="s">
        <v>1069</v>
      </c>
      <c r="D448" s="5" t="s">
        <v>1070</v>
      </c>
      <c r="E448" s="5" t="s">
        <v>3</v>
      </c>
      <c r="F448" s="6">
        <v>0</v>
      </c>
      <c r="G448" s="7">
        <v>744370</v>
      </c>
      <c r="H448" s="7">
        <f t="shared" si="7"/>
        <v>0</v>
      </c>
      <c r="I448" s="5" t="s">
        <v>666</v>
      </c>
      <c r="J448" s="5" t="s">
        <v>822</v>
      </c>
      <c r="K448" s="5" t="s">
        <v>1071</v>
      </c>
    </row>
    <row r="449" spans="2:11" hidden="1" x14ac:dyDescent="0.2">
      <c r="B449" s="5">
        <v>443</v>
      </c>
      <c r="C449" s="5" t="s">
        <v>1072</v>
      </c>
      <c r="D449" s="5" t="s">
        <v>1073</v>
      </c>
      <c r="E449" s="5" t="s">
        <v>3</v>
      </c>
      <c r="F449" s="6">
        <v>0</v>
      </c>
      <c r="G449" s="7">
        <v>609930</v>
      </c>
      <c r="H449" s="7">
        <f t="shared" si="7"/>
        <v>0</v>
      </c>
      <c r="I449" s="5" t="s">
        <v>666</v>
      </c>
      <c r="J449" s="5" t="s">
        <v>822</v>
      </c>
      <c r="K449" s="5" t="s">
        <v>1071</v>
      </c>
    </row>
    <row r="450" spans="2:11" hidden="1" x14ac:dyDescent="0.2">
      <c r="B450" s="5">
        <v>444</v>
      </c>
      <c r="C450" s="5" t="s">
        <v>1074</v>
      </c>
      <c r="D450" s="5" t="s">
        <v>1075</v>
      </c>
      <c r="E450" s="5" t="s">
        <v>3</v>
      </c>
      <c r="F450" s="6">
        <v>0</v>
      </c>
      <c r="G450" s="7">
        <v>4740720</v>
      </c>
      <c r="H450" s="7">
        <f t="shared" si="7"/>
        <v>0</v>
      </c>
      <c r="I450" s="5" t="s">
        <v>666</v>
      </c>
      <c r="J450" s="5" t="s">
        <v>822</v>
      </c>
      <c r="K450" s="5" t="s">
        <v>1006</v>
      </c>
    </row>
    <row r="451" spans="2:11" hidden="1" x14ac:dyDescent="0.2">
      <c r="B451" s="5">
        <v>445</v>
      </c>
      <c r="C451" s="5" t="s">
        <v>1076</v>
      </c>
      <c r="D451" s="5" t="s">
        <v>1077</v>
      </c>
      <c r="E451" s="5" t="s">
        <v>3</v>
      </c>
      <c r="F451" s="6">
        <v>0</v>
      </c>
      <c r="G451" s="7">
        <v>5297700</v>
      </c>
      <c r="H451" s="7">
        <f t="shared" si="7"/>
        <v>0</v>
      </c>
      <c r="I451" s="5" t="s">
        <v>666</v>
      </c>
      <c r="J451" s="5" t="s">
        <v>822</v>
      </c>
      <c r="K451" s="5" t="s">
        <v>1006</v>
      </c>
    </row>
    <row r="452" spans="2:11" hidden="1" x14ac:dyDescent="0.2">
      <c r="B452" s="5">
        <v>446</v>
      </c>
      <c r="C452" s="5" t="s">
        <v>1078</v>
      </c>
      <c r="D452" s="5" t="s">
        <v>1079</v>
      </c>
      <c r="E452" s="5" t="s">
        <v>3</v>
      </c>
      <c r="F452" s="6">
        <v>0</v>
      </c>
      <c r="G452" s="7">
        <v>4494440</v>
      </c>
      <c r="H452" s="7">
        <f t="shared" si="7"/>
        <v>0</v>
      </c>
      <c r="I452" s="5" t="s">
        <v>666</v>
      </c>
      <c r="J452" s="5" t="s">
        <v>822</v>
      </c>
      <c r="K452" s="5" t="s">
        <v>1006</v>
      </c>
    </row>
    <row r="453" spans="2:11" hidden="1" x14ac:dyDescent="0.2">
      <c r="B453" s="5">
        <v>447</v>
      </c>
      <c r="C453" s="5" t="s">
        <v>1080</v>
      </c>
      <c r="D453" s="5" t="s">
        <v>1081</v>
      </c>
      <c r="E453" s="5" t="s">
        <v>3</v>
      </c>
      <c r="F453" s="6">
        <v>0</v>
      </c>
      <c r="G453" s="7">
        <v>5374830</v>
      </c>
      <c r="H453" s="7">
        <f t="shared" si="7"/>
        <v>0</v>
      </c>
      <c r="I453" s="5" t="s">
        <v>666</v>
      </c>
      <c r="J453" s="5" t="s">
        <v>822</v>
      </c>
      <c r="K453" s="5" t="s">
        <v>1006</v>
      </c>
    </row>
    <row r="454" spans="2:11" hidden="1" x14ac:dyDescent="0.2">
      <c r="B454" s="5">
        <v>448</v>
      </c>
      <c r="C454" s="5" t="s">
        <v>1082</v>
      </c>
      <c r="D454" s="5" t="s">
        <v>1083</v>
      </c>
      <c r="E454" s="5" t="s">
        <v>3</v>
      </c>
      <c r="F454" s="6">
        <v>0</v>
      </c>
      <c r="G454" s="7">
        <v>4043470</v>
      </c>
      <c r="H454" s="7">
        <f t="shared" si="7"/>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ref="H457:H520" si="8">IF(F457&lt;&gt;"",G457*F457,0)</f>
        <v>0</v>
      </c>
      <c r="I457" s="5" t="s">
        <v>666</v>
      </c>
      <c r="J457" s="5" t="s">
        <v>822</v>
      </c>
      <c r="K457" s="5" t="s">
        <v>1088</v>
      </c>
    </row>
    <row r="458" spans="2:11" hidden="1" x14ac:dyDescent="0.2">
      <c r="B458" s="5">
        <v>452</v>
      </c>
      <c r="C458" s="5" t="s">
        <v>1091</v>
      </c>
      <c r="D458" s="5" t="s">
        <v>951</v>
      </c>
      <c r="E458" s="5" t="s">
        <v>3</v>
      </c>
      <c r="F458" s="6">
        <v>0</v>
      </c>
      <c r="G458" s="7">
        <v>221550</v>
      </c>
      <c r="H458" s="7">
        <f t="shared" si="8"/>
        <v>0</v>
      </c>
      <c r="I458" s="5" t="s">
        <v>666</v>
      </c>
      <c r="J458" s="5" t="s">
        <v>822</v>
      </c>
      <c r="K458" s="5" t="s">
        <v>1092</v>
      </c>
    </row>
    <row r="459" spans="2:11" hidden="1" x14ac:dyDescent="0.2">
      <c r="B459" s="5">
        <v>453</v>
      </c>
      <c r="C459" s="5" t="s">
        <v>1093</v>
      </c>
      <c r="D459" s="5" t="s">
        <v>1094</v>
      </c>
      <c r="E459" s="5" t="s">
        <v>3</v>
      </c>
      <c r="F459" s="6">
        <v>0</v>
      </c>
      <c r="G459" s="7">
        <v>32800</v>
      </c>
      <c r="H459" s="7">
        <f t="shared" si="8"/>
        <v>0</v>
      </c>
      <c r="I459" s="5" t="s">
        <v>666</v>
      </c>
      <c r="J459" s="5" t="s">
        <v>822</v>
      </c>
      <c r="K459" s="5" t="s">
        <v>1095</v>
      </c>
    </row>
    <row r="460" spans="2:11" hidden="1" x14ac:dyDescent="0.2">
      <c r="B460" s="5">
        <v>454</v>
      </c>
      <c r="C460" s="5" t="s">
        <v>1096</v>
      </c>
      <c r="D460" s="5" t="s">
        <v>1097</v>
      </c>
      <c r="E460" s="5" t="s">
        <v>3</v>
      </c>
      <c r="F460" s="6">
        <v>0</v>
      </c>
      <c r="G460" s="7">
        <v>9920</v>
      </c>
      <c r="H460" s="7">
        <f t="shared" si="8"/>
        <v>0</v>
      </c>
      <c r="I460" s="5" t="s">
        <v>666</v>
      </c>
      <c r="J460" s="5" t="s">
        <v>822</v>
      </c>
      <c r="K460" s="5" t="s">
        <v>1098</v>
      </c>
    </row>
    <row r="461" spans="2:11" hidden="1" x14ac:dyDescent="0.2">
      <c r="B461" s="5">
        <v>455</v>
      </c>
      <c r="C461" s="5" t="s">
        <v>1099</v>
      </c>
      <c r="D461" s="5" t="s">
        <v>1100</v>
      </c>
      <c r="E461" s="5" t="s">
        <v>3</v>
      </c>
      <c r="F461" s="6">
        <v>0</v>
      </c>
      <c r="G461" s="7">
        <v>13040</v>
      </c>
      <c r="H461" s="7">
        <f t="shared" si="8"/>
        <v>0</v>
      </c>
      <c r="I461" s="5" t="s">
        <v>666</v>
      </c>
      <c r="J461" s="5" t="s">
        <v>822</v>
      </c>
      <c r="K461" s="5" t="s">
        <v>1101</v>
      </c>
    </row>
    <row r="462" spans="2:11" hidden="1" x14ac:dyDescent="0.2">
      <c r="B462" s="5">
        <v>456</v>
      </c>
      <c r="C462" s="5" t="s">
        <v>1102</v>
      </c>
      <c r="D462" s="5" t="s">
        <v>971</v>
      </c>
      <c r="E462" s="5" t="s">
        <v>3</v>
      </c>
      <c r="F462" s="6">
        <v>0</v>
      </c>
      <c r="G462" s="7">
        <v>302380</v>
      </c>
      <c r="H462" s="7">
        <f t="shared" si="8"/>
        <v>0</v>
      </c>
      <c r="I462" s="5" t="s">
        <v>666</v>
      </c>
      <c r="J462" s="5" t="s">
        <v>822</v>
      </c>
      <c r="K462" s="5" t="s">
        <v>1092</v>
      </c>
    </row>
    <row r="463" spans="2:11" hidden="1" x14ac:dyDescent="0.2">
      <c r="B463" s="5">
        <v>457</v>
      </c>
      <c r="C463" s="5" t="s">
        <v>1103</v>
      </c>
      <c r="D463" s="5" t="s">
        <v>1104</v>
      </c>
      <c r="E463" s="5" t="s">
        <v>3</v>
      </c>
      <c r="F463" s="6">
        <v>0</v>
      </c>
      <c r="G463" s="7">
        <v>800400</v>
      </c>
      <c r="H463" s="7">
        <f t="shared" si="8"/>
        <v>0</v>
      </c>
      <c r="I463" s="5" t="s">
        <v>666</v>
      </c>
      <c r="J463" s="5" t="s">
        <v>822</v>
      </c>
      <c r="K463" s="5"/>
    </row>
    <row r="464" spans="2:11" hidden="1" x14ac:dyDescent="0.2">
      <c r="B464" s="5">
        <v>458</v>
      </c>
      <c r="C464" s="5" t="s">
        <v>1105</v>
      </c>
      <c r="D464" s="5" t="s">
        <v>1106</v>
      </c>
      <c r="E464" s="5" t="s">
        <v>22</v>
      </c>
      <c r="F464" s="6">
        <v>0</v>
      </c>
      <c r="G464" s="7">
        <v>5220</v>
      </c>
      <c r="H464" s="7">
        <f t="shared" si="8"/>
        <v>0</v>
      </c>
      <c r="I464" s="5" t="s">
        <v>666</v>
      </c>
      <c r="J464" s="5" t="s">
        <v>1107</v>
      </c>
      <c r="K464" s="5" t="s">
        <v>1108</v>
      </c>
    </row>
    <row r="465" spans="2:11" hidden="1" x14ac:dyDescent="0.2">
      <c r="B465" s="5">
        <v>459</v>
      </c>
      <c r="C465" s="5" t="s">
        <v>1109</v>
      </c>
      <c r="D465" s="5" t="s">
        <v>1110</v>
      </c>
      <c r="E465" s="5" t="s">
        <v>12</v>
      </c>
      <c r="F465" s="6">
        <v>0</v>
      </c>
      <c r="G465" s="7">
        <v>22520</v>
      </c>
      <c r="H465" s="7">
        <f t="shared" si="8"/>
        <v>0</v>
      </c>
      <c r="I465" s="5" t="s">
        <v>666</v>
      </c>
      <c r="J465" s="5" t="s">
        <v>1107</v>
      </c>
      <c r="K465" s="5" t="s">
        <v>1111</v>
      </c>
    </row>
    <row r="466" spans="2:11" hidden="1" x14ac:dyDescent="0.2">
      <c r="B466" s="5">
        <v>460</v>
      </c>
      <c r="C466" s="5" t="s">
        <v>1112</v>
      </c>
      <c r="D466" s="5" t="s">
        <v>1113</v>
      </c>
      <c r="E466" s="5" t="s">
        <v>3</v>
      </c>
      <c r="F466" s="6">
        <v>0</v>
      </c>
      <c r="G466" s="7">
        <v>54680</v>
      </c>
      <c r="H466" s="7">
        <f t="shared" si="8"/>
        <v>0</v>
      </c>
      <c r="I466" s="5" t="s">
        <v>666</v>
      </c>
      <c r="J466" s="5" t="s">
        <v>1107</v>
      </c>
      <c r="K466" s="5" t="s">
        <v>1114</v>
      </c>
    </row>
    <row r="467" spans="2:11" hidden="1" x14ac:dyDescent="0.2">
      <c r="B467" s="5">
        <v>461</v>
      </c>
      <c r="C467" s="5" t="s">
        <v>1115</v>
      </c>
      <c r="D467" s="5" t="s">
        <v>1116</v>
      </c>
      <c r="E467" s="5" t="s">
        <v>3</v>
      </c>
      <c r="F467" s="6">
        <v>0</v>
      </c>
      <c r="G467" s="7">
        <v>507830</v>
      </c>
      <c r="H467" s="7">
        <f t="shared" si="8"/>
        <v>0</v>
      </c>
      <c r="I467" s="5" t="s">
        <v>666</v>
      </c>
      <c r="J467" s="5" t="s">
        <v>1107</v>
      </c>
      <c r="K467" s="5"/>
    </row>
    <row r="468" spans="2:11" hidden="1" x14ac:dyDescent="0.2">
      <c r="B468" s="5">
        <v>462</v>
      </c>
      <c r="C468" s="5" t="s">
        <v>1117</v>
      </c>
      <c r="D468" s="5" t="s">
        <v>1118</v>
      </c>
      <c r="E468" s="5" t="s">
        <v>18</v>
      </c>
      <c r="F468" s="6">
        <v>0</v>
      </c>
      <c r="G468" s="7">
        <v>31450</v>
      </c>
      <c r="H468" s="7">
        <f t="shared" si="8"/>
        <v>0</v>
      </c>
      <c r="I468" s="5" t="s">
        <v>666</v>
      </c>
      <c r="J468" s="5" t="s">
        <v>1107</v>
      </c>
      <c r="K468" s="5" t="s">
        <v>1119</v>
      </c>
    </row>
    <row r="469" spans="2:11" hidden="1" x14ac:dyDescent="0.2">
      <c r="B469" s="5">
        <v>463</v>
      </c>
      <c r="C469" s="5" t="s">
        <v>1120</v>
      </c>
      <c r="D469" s="5" t="s">
        <v>1121</v>
      </c>
      <c r="E469" s="5" t="s">
        <v>3</v>
      </c>
      <c r="F469" s="6">
        <v>0</v>
      </c>
      <c r="G469" s="7">
        <v>29830</v>
      </c>
      <c r="H469" s="7">
        <f t="shared" si="8"/>
        <v>0</v>
      </c>
      <c r="I469" s="5" t="s">
        <v>666</v>
      </c>
      <c r="J469" s="5" t="s">
        <v>1107</v>
      </c>
      <c r="K469" s="5" t="s">
        <v>1119</v>
      </c>
    </row>
    <row r="470" spans="2:11" hidden="1" x14ac:dyDescent="0.2">
      <c r="B470" s="5">
        <v>464</v>
      </c>
      <c r="C470" s="5" t="s">
        <v>1122</v>
      </c>
      <c r="D470" s="5" t="s">
        <v>1123</v>
      </c>
      <c r="E470" s="5" t="s">
        <v>3</v>
      </c>
      <c r="F470" s="6">
        <v>0</v>
      </c>
      <c r="G470" s="7">
        <v>32690</v>
      </c>
      <c r="H470" s="7">
        <f t="shared" si="8"/>
        <v>0</v>
      </c>
      <c r="I470" s="5" t="s">
        <v>666</v>
      </c>
      <c r="J470" s="5" t="s">
        <v>1107</v>
      </c>
      <c r="K470" s="5" t="s">
        <v>1119</v>
      </c>
    </row>
    <row r="471" spans="2:11" hidden="1" x14ac:dyDescent="0.2">
      <c r="B471" s="5">
        <v>465</v>
      </c>
      <c r="C471" s="5" t="s">
        <v>1124</v>
      </c>
      <c r="D471" s="5" t="s">
        <v>1125</v>
      </c>
      <c r="E471" s="5" t="s">
        <v>3</v>
      </c>
      <c r="F471" s="6">
        <v>0</v>
      </c>
      <c r="G471" s="7">
        <v>30200</v>
      </c>
      <c r="H471" s="7">
        <f t="shared" si="8"/>
        <v>0</v>
      </c>
      <c r="I471" s="5" t="s">
        <v>666</v>
      </c>
      <c r="J471" s="5" t="s">
        <v>1107</v>
      </c>
      <c r="K471" s="5" t="s">
        <v>1119</v>
      </c>
    </row>
    <row r="472" spans="2:11" hidden="1" x14ac:dyDescent="0.2">
      <c r="B472" s="5">
        <v>466</v>
      </c>
      <c r="C472" s="5" t="s">
        <v>1126</v>
      </c>
      <c r="D472" s="5" t="s">
        <v>1127</v>
      </c>
      <c r="E472" s="5" t="s">
        <v>18</v>
      </c>
      <c r="F472" s="6">
        <v>0</v>
      </c>
      <c r="G472" s="7">
        <v>15280</v>
      </c>
      <c r="H472" s="7">
        <f t="shared" si="8"/>
        <v>0</v>
      </c>
      <c r="I472" s="5" t="s">
        <v>666</v>
      </c>
      <c r="J472" s="5" t="s">
        <v>1107</v>
      </c>
      <c r="K472" s="5" t="s">
        <v>1119</v>
      </c>
    </row>
    <row r="473" spans="2:11" hidden="1" x14ac:dyDescent="0.2">
      <c r="B473" s="5">
        <v>467</v>
      </c>
      <c r="C473" s="5" t="s">
        <v>1128</v>
      </c>
      <c r="D473" s="5" t="s">
        <v>915</v>
      </c>
      <c r="E473" s="5" t="s">
        <v>3</v>
      </c>
      <c r="F473" s="6">
        <v>0</v>
      </c>
      <c r="G473" s="7">
        <v>903540</v>
      </c>
      <c r="H473" s="7">
        <f t="shared" si="8"/>
        <v>0</v>
      </c>
      <c r="I473" s="5" t="s">
        <v>666</v>
      </c>
      <c r="J473" s="5" t="s">
        <v>1107</v>
      </c>
      <c r="K473" s="5" t="s">
        <v>1129</v>
      </c>
    </row>
    <row r="474" spans="2:11" hidden="1" x14ac:dyDescent="0.2">
      <c r="B474" s="5">
        <v>468</v>
      </c>
      <c r="C474" s="5" t="s">
        <v>1130</v>
      </c>
      <c r="D474" s="5" t="s">
        <v>1131</v>
      </c>
      <c r="E474" s="5" t="s">
        <v>3</v>
      </c>
      <c r="F474" s="6">
        <v>0</v>
      </c>
      <c r="G474" s="7">
        <v>83280</v>
      </c>
      <c r="H474" s="7">
        <f t="shared" si="8"/>
        <v>0</v>
      </c>
      <c r="I474" s="5" t="s">
        <v>666</v>
      </c>
      <c r="J474" s="5" t="s">
        <v>343</v>
      </c>
      <c r="K474" s="5" t="s">
        <v>1132</v>
      </c>
    </row>
    <row r="475" spans="2:11" hidden="1" x14ac:dyDescent="0.2">
      <c r="B475" s="5">
        <v>469</v>
      </c>
      <c r="C475" s="5" t="s">
        <v>1133</v>
      </c>
      <c r="D475" s="5" t="s">
        <v>1134</v>
      </c>
      <c r="E475" s="5" t="s">
        <v>3</v>
      </c>
      <c r="F475" s="6">
        <v>0</v>
      </c>
      <c r="G475" s="7">
        <v>58920</v>
      </c>
      <c r="H475" s="7">
        <f t="shared" si="8"/>
        <v>0</v>
      </c>
      <c r="I475" s="5" t="s">
        <v>666</v>
      </c>
      <c r="J475" s="5" t="s">
        <v>343</v>
      </c>
      <c r="K475" s="5" t="s">
        <v>1135</v>
      </c>
    </row>
    <row r="476" spans="2:11" hidden="1" x14ac:dyDescent="0.2">
      <c r="B476" s="5">
        <v>470</v>
      </c>
      <c r="C476" s="5" t="s">
        <v>1136</v>
      </c>
      <c r="D476" s="5" t="s">
        <v>1137</v>
      </c>
      <c r="E476" s="5" t="s">
        <v>3</v>
      </c>
      <c r="F476" s="6">
        <v>0</v>
      </c>
      <c r="G476" s="7">
        <v>659660</v>
      </c>
      <c r="H476" s="7">
        <f t="shared" si="8"/>
        <v>0</v>
      </c>
      <c r="I476" s="5" t="s">
        <v>666</v>
      </c>
      <c r="J476" s="5" t="s">
        <v>343</v>
      </c>
      <c r="K476" s="5" t="s">
        <v>1138</v>
      </c>
    </row>
    <row r="477" spans="2:11" hidden="1" x14ac:dyDescent="0.2">
      <c r="B477" s="5">
        <v>471</v>
      </c>
      <c r="C477" s="5" t="s">
        <v>1139</v>
      </c>
      <c r="D477" s="5" t="s">
        <v>1140</v>
      </c>
      <c r="E477" s="5" t="s">
        <v>3</v>
      </c>
      <c r="F477" s="6">
        <v>0</v>
      </c>
      <c r="G477" s="7">
        <v>581650</v>
      </c>
      <c r="H477" s="7">
        <f t="shared" si="8"/>
        <v>0</v>
      </c>
      <c r="I477" s="5" t="s">
        <v>666</v>
      </c>
      <c r="J477" s="5" t="s">
        <v>343</v>
      </c>
      <c r="K477" s="5" t="s">
        <v>1141</v>
      </c>
    </row>
    <row r="478" spans="2:11" x14ac:dyDescent="0.2">
      <c r="B478" s="5">
        <v>500</v>
      </c>
      <c r="C478" s="16" t="s">
        <v>1206</v>
      </c>
      <c r="D478" s="5" t="s">
        <v>1207</v>
      </c>
      <c r="E478" s="5" t="s">
        <v>3</v>
      </c>
      <c r="F478" s="6">
        <v>25</v>
      </c>
      <c r="G478" s="7">
        <v>3990</v>
      </c>
      <c r="H478" s="7">
        <f t="shared" si="8"/>
        <v>99750</v>
      </c>
      <c r="I478" s="5" t="s">
        <v>1187</v>
      </c>
      <c r="J478" s="5" t="s">
        <v>223</v>
      </c>
      <c r="K478" s="5" t="s">
        <v>1208</v>
      </c>
    </row>
    <row r="479" spans="2:11" hidden="1" x14ac:dyDescent="0.2">
      <c r="B479" s="5">
        <v>473</v>
      </c>
      <c r="C479" s="5" t="s">
        <v>1144</v>
      </c>
      <c r="D479" s="5" t="s">
        <v>1145</v>
      </c>
      <c r="E479" s="5" t="s">
        <v>3</v>
      </c>
      <c r="F479" s="6">
        <v>0</v>
      </c>
      <c r="G479" s="7">
        <v>1424000</v>
      </c>
      <c r="H479" s="7">
        <f t="shared" si="8"/>
        <v>0</v>
      </c>
      <c r="I479" s="5" t="s">
        <v>666</v>
      </c>
      <c r="J479" s="5" t="s">
        <v>343</v>
      </c>
      <c r="K479" s="5" t="s">
        <v>1141</v>
      </c>
    </row>
    <row r="480" spans="2:11" hidden="1" x14ac:dyDescent="0.2">
      <c r="B480" s="5">
        <v>474</v>
      </c>
      <c r="C480" s="5" t="s">
        <v>1146</v>
      </c>
      <c r="D480" s="5" t="s">
        <v>1147</v>
      </c>
      <c r="E480" s="5" t="s">
        <v>3</v>
      </c>
      <c r="F480" s="6">
        <v>0</v>
      </c>
      <c r="G480" s="7">
        <v>277340</v>
      </c>
      <c r="H480" s="7">
        <f t="shared" si="8"/>
        <v>0</v>
      </c>
      <c r="I480" s="5" t="s">
        <v>666</v>
      </c>
      <c r="J480" s="5" t="s">
        <v>343</v>
      </c>
      <c r="K480" s="5" t="s">
        <v>1141</v>
      </c>
    </row>
    <row r="481" spans="2:11" hidden="1" x14ac:dyDescent="0.2">
      <c r="B481" s="5">
        <v>475</v>
      </c>
      <c r="C481" s="5" t="s">
        <v>1148</v>
      </c>
      <c r="D481" s="5" t="s">
        <v>1149</v>
      </c>
      <c r="E481" s="5" t="s">
        <v>3</v>
      </c>
      <c r="F481" s="6">
        <v>0</v>
      </c>
      <c r="G481" s="7">
        <v>300770</v>
      </c>
      <c r="H481" s="7">
        <f t="shared" si="8"/>
        <v>0</v>
      </c>
      <c r="I481" s="5" t="s">
        <v>666</v>
      </c>
      <c r="J481" s="5" t="s">
        <v>343</v>
      </c>
      <c r="K481" s="5" t="s">
        <v>1150</v>
      </c>
    </row>
    <row r="482" spans="2:11" hidden="1" x14ac:dyDescent="0.2">
      <c r="B482" s="5">
        <v>476</v>
      </c>
      <c r="C482" s="5" t="s">
        <v>1151</v>
      </c>
      <c r="D482" s="5" t="s">
        <v>1152</v>
      </c>
      <c r="E482" s="5" t="s">
        <v>3</v>
      </c>
      <c r="F482" s="6">
        <v>0</v>
      </c>
      <c r="G482" s="7">
        <v>360000</v>
      </c>
      <c r="H482" s="7">
        <f t="shared" si="8"/>
        <v>0</v>
      </c>
      <c r="I482" s="5" t="s">
        <v>666</v>
      </c>
      <c r="J482" s="5" t="s">
        <v>343</v>
      </c>
      <c r="K482" s="5" t="s">
        <v>1153</v>
      </c>
    </row>
    <row r="483" spans="2:11" hidden="1" x14ac:dyDescent="0.2">
      <c r="B483" s="5">
        <v>477</v>
      </c>
      <c r="C483" s="5" t="s">
        <v>1154</v>
      </c>
      <c r="D483" s="5" t="s">
        <v>836</v>
      </c>
      <c r="E483" s="5" t="s">
        <v>3</v>
      </c>
      <c r="F483" s="6">
        <v>0</v>
      </c>
      <c r="G483" s="7">
        <v>48880</v>
      </c>
      <c r="H483" s="7">
        <f t="shared" si="8"/>
        <v>0</v>
      </c>
      <c r="I483" s="5" t="s">
        <v>666</v>
      </c>
      <c r="J483" s="5" t="s">
        <v>343</v>
      </c>
      <c r="K483" s="5"/>
    </row>
    <row r="484" spans="2:11" hidden="1" x14ac:dyDescent="0.2">
      <c r="B484" s="5">
        <v>478</v>
      </c>
      <c r="C484" s="5" t="s">
        <v>1155</v>
      </c>
      <c r="D484" s="5" t="s">
        <v>1156</v>
      </c>
      <c r="E484" s="5" t="s">
        <v>3</v>
      </c>
      <c r="F484" s="6">
        <v>0</v>
      </c>
      <c r="G484" s="7">
        <v>124790</v>
      </c>
      <c r="H484" s="7">
        <f t="shared" si="8"/>
        <v>0</v>
      </c>
      <c r="I484" s="5" t="s">
        <v>666</v>
      </c>
      <c r="J484" s="5" t="s">
        <v>343</v>
      </c>
      <c r="K484" s="5"/>
    </row>
    <row r="485" spans="2:11" hidden="1" x14ac:dyDescent="0.2">
      <c r="B485" s="5">
        <v>479</v>
      </c>
      <c r="C485" s="5" t="s">
        <v>1157</v>
      </c>
      <c r="D485" s="5" t="s">
        <v>1158</v>
      </c>
      <c r="E485" s="5" t="s">
        <v>3</v>
      </c>
      <c r="F485" s="6">
        <v>0</v>
      </c>
      <c r="G485" s="7">
        <v>54940</v>
      </c>
      <c r="H485" s="7">
        <f t="shared" si="8"/>
        <v>0</v>
      </c>
      <c r="I485" s="5" t="s">
        <v>666</v>
      </c>
      <c r="J485" s="5" t="s">
        <v>343</v>
      </c>
      <c r="K485" s="5"/>
    </row>
    <row r="486" spans="2:11" hidden="1" x14ac:dyDescent="0.2">
      <c r="B486" s="5">
        <v>480</v>
      </c>
      <c r="C486" s="5" t="s">
        <v>1159</v>
      </c>
      <c r="D486" s="5" t="s">
        <v>842</v>
      </c>
      <c r="E486" s="5" t="s">
        <v>3</v>
      </c>
      <c r="F486" s="6">
        <v>0</v>
      </c>
      <c r="G486" s="7">
        <v>36530</v>
      </c>
      <c r="H486" s="7">
        <f t="shared" si="8"/>
        <v>0</v>
      </c>
      <c r="I486" s="5" t="s">
        <v>666</v>
      </c>
      <c r="J486" s="5" t="s">
        <v>343</v>
      </c>
      <c r="K486" s="5"/>
    </row>
    <row r="487" spans="2:11" hidden="1" x14ac:dyDescent="0.2">
      <c r="B487" s="5">
        <v>481</v>
      </c>
      <c r="C487" s="5" t="s">
        <v>1160</v>
      </c>
      <c r="D487" s="5" t="s">
        <v>1161</v>
      </c>
      <c r="E487" s="5" t="s">
        <v>3</v>
      </c>
      <c r="F487" s="6">
        <v>0</v>
      </c>
      <c r="G487" s="7">
        <v>111320</v>
      </c>
      <c r="H487" s="7">
        <f t="shared" si="8"/>
        <v>0</v>
      </c>
      <c r="I487" s="5" t="s">
        <v>666</v>
      </c>
      <c r="J487" s="5" t="s">
        <v>343</v>
      </c>
      <c r="K487" s="5"/>
    </row>
    <row r="488" spans="2:11" hidden="1" x14ac:dyDescent="0.2">
      <c r="B488" s="5">
        <v>482</v>
      </c>
      <c r="C488" s="5" t="s">
        <v>1162</v>
      </c>
      <c r="D488" s="5" t="s">
        <v>1163</v>
      </c>
      <c r="E488" s="5" t="s">
        <v>3</v>
      </c>
      <c r="F488" s="6">
        <v>0</v>
      </c>
      <c r="G488" s="7">
        <v>36250</v>
      </c>
      <c r="H488" s="7">
        <f t="shared" si="8"/>
        <v>0</v>
      </c>
      <c r="I488" s="5" t="s">
        <v>666</v>
      </c>
      <c r="J488" s="5" t="s">
        <v>343</v>
      </c>
      <c r="K488" s="5"/>
    </row>
    <row r="489" spans="2:11" hidden="1" x14ac:dyDescent="0.2">
      <c r="B489" s="5">
        <v>483</v>
      </c>
      <c r="C489" s="5" t="s">
        <v>1164</v>
      </c>
      <c r="D489" s="5" t="s">
        <v>1165</v>
      </c>
      <c r="E489" s="5" t="s">
        <v>3</v>
      </c>
      <c r="F489" s="6">
        <v>0</v>
      </c>
      <c r="G489" s="7">
        <v>59420</v>
      </c>
      <c r="H489" s="7">
        <f t="shared" si="8"/>
        <v>0</v>
      </c>
      <c r="I489" s="5" t="s">
        <v>666</v>
      </c>
      <c r="J489" s="5" t="s">
        <v>343</v>
      </c>
      <c r="K489" s="5"/>
    </row>
    <row r="490" spans="2:11" hidden="1" x14ac:dyDescent="0.2">
      <c r="B490" s="5">
        <v>484</v>
      </c>
      <c r="C490" s="5" t="s">
        <v>1166</v>
      </c>
      <c r="D490" s="5" t="s">
        <v>1167</v>
      </c>
      <c r="E490" s="5" t="s">
        <v>3</v>
      </c>
      <c r="F490" s="6">
        <v>0</v>
      </c>
      <c r="G490" s="7">
        <v>56960</v>
      </c>
      <c r="H490" s="7">
        <f t="shared" si="8"/>
        <v>0</v>
      </c>
      <c r="I490" s="5" t="s">
        <v>666</v>
      </c>
      <c r="J490" s="5" t="s">
        <v>343</v>
      </c>
      <c r="K490" s="5"/>
    </row>
    <row r="491" spans="2:11" hidden="1" x14ac:dyDescent="0.2">
      <c r="B491" s="5">
        <v>485</v>
      </c>
      <c r="C491" s="5" t="s">
        <v>1168</v>
      </c>
      <c r="D491" s="5" t="s">
        <v>1169</v>
      </c>
      <c r="E491" s="5" t="s">
        <v>3</v>
      </c>
      <c r="F491" s="6">
        <v>0</v>
      </c>
      <c r="G491" s="7">
        <v>126270</v>
      </c>
      <c r="H491" s="7">
        <f t="shared" si="8"/>
        <v>0</v>
      </c>
      <c r="I491" s="5" t="s">
        <v>666</v>
      </c>
      <c r="J491" s="5" t="s">
        <v>343</v>
      </c>
      <c r="K491" s="5"/>
    </row>
    <row r="492" spans="2:11" hidden="1" x14ac:dyDescent="0.2">
      <c r="B492" s="5">
        <v>486</v>
      </c>
      <c r="C492" s="5" t="s">
        <v>1170</v>
      </c>
      <c r="D492" s="5" t="s">
        <v>1171</v>
      </c>
      <c r="E492" s="5" t="s">
        <v>3</v>
      </c>
      <c r="F492" s="6">
        <v>0</v>
      </c>
      <c r="G492" s="7">
        <v>124960</v>
      </c>
      <c r="H492" s="7">
        <f t="shared" si="8"/>
        <v>0</v>
      </c>
      <c r="I492" s="5" t="s">
        <v>666</v>
      </c>
      <c r="J492" s="5" t="s">
        <v>343</v>
      </c>
      <c r="K492" s="5"/>
    </row>
    <row r="493" spans="2:11" hidden="1" x14ac:dyDescent="0.2">
      <c r="B493" s="5">
        <v>487</v>
      </c>
      <c r="C493" s="5" t="s">
        <v>1172</v>
      </c>
      <c r="D493" s="5" t="s">
        <v>1173</v>
      </c>
      <c r="E493" s="5" t="s">
        <v>3</v>
      </c>
      <c r="F493" s="6">
        <v>0</v>
      </c>
      <c r="G493" s="7">
        <v>51810</v>
      </c>
      <c r="H493" s="7">
        <f t="shared" si="8"/>
        <v>0</v>
      </c>
      <c r="I493" s="5" t="s">
        <v>666</v>
      </c>
      <c r="J493" s="5" t="s">
        <v>1174</v>
      </c>
      <c r="K493" s="5"/>
    </row>
    <row r="494" spans="2:11" hidden="1" x14ac:dyDescent="0.2">
      <c r="B494" s="5">
        <v>488</v>
      </c>
      <c r="C494" s="5" t="s">
        <v>1175</v>
      </c>
      <c r="D494" s="5" t="s">
        <v>1176</v>
      </c>
      <c r="E494" s="5" t="s">
        <v>3</v>
      </c>
      <c r="F494" s="6">
        <v>0</v>
      </c>
      <c r="G494" s="7">
        <v>368610</v>
      </c>
      <c r="H494" s="7">
        <f t="shared" si="8"/>
        <v>0</v>
      </c>
      <c r="I494" s="5" t="s">
        <v>666</v>
      </c>
      <c r="J494" s="5" t="s">
        <v>1174</v>
      </c>
      <c r="K494" s="5"/>
    </row>
    <row r="495" spans="2:11" hidden="1" x14ac:dyDescent="0.2">
      <c r="B495" s="5">
        <v>489</v>
      </c>
      <c r="C495" s="5" t="s">
        <v>1177</v>
      </c>
      <c r="D495" s="5" t="s">
        <v>1178</v>
      </c>
      <c r="E495" s="5" t="s">
        <v>18</v>
      </c>
      <c r="F495" s="6">
        <v>0</v>
      </c>
      <c r="G495" s="7">
        <v>12520</v>
      </c>
      <c r="H495" s="7">
        <f t="shared" si="8"/>
        <v>0</v>
      </c>
      <c r="I495" s="5" t="s">
        <v>666</v>
      </c>
      <c r="J495" s="5" t="s">
        <v>1174</v>
      </c>
      <c r="K495" s="5"/>
    </row>
    <row r="496" spans="2:11" hidden="1" x14ac:dyDescent="0.2">
      <c r="B496" s="5">
        <v>490</v>
      </c>
      <c r="C496" s="5" t="s">
        <v>1179</v>
      </c>
      <c r="D496" s="5" t="s">
        <v>1180</v>
      </c>
      <c r="E496" s="5" t="s">
        <v>18</v>
      </c>
      <c r="F496" s="6">
        <v>0</v>
      </c>
      <c r="G496" s="7">
        <v>58150</v>
      </c>
      <c r="H496" s="7">
        <f t="shared" si="8"/>
        <v>0</v>
      </c>
      <c r="I496" s="5" t="s">
        <v>666</v>
      </c>
      <c r="J496" s="5" t="s">
        <v>1174</v>
      </c>
      <c r="K496" s="5"/>
    </row>
    <row r="497" spans="2:11" hidden="1" x14ac:dyDescent="0.2">
      <c r="B497" s="5">
        <v>491</v>
      </c>
      <c r="C497" s="5" t="s">
        <v>1181</v>
      </c>
      <c r="D497" s="5" t="s">
        <v>1182</v>
      </c>
      <c r="E497" s="5" t="s">
        <v>3</v>
      </c>
      <c r="F497" s="6">
        <v>0</v>
      </c>
      <c r="G497" s="7">
        <v>383260</v>
      </c>
      <c r="H497" s="7">
        <f t="shared" si="8"/>
        <v>0</v>
      </c>
      <c r="I497" s="5" t="s">
        <v>666</v>
      </c>
      <c r="J497" s="5" t="s">
        <v>1174</v>
      </c>
      <c r="K497" s="5"/>
    </row>
    <row r="498" spans="2:11" hidden="1" x14ac:dyDescent="0.2">
      <c r="B498" s="5">
        <v>492</v>
      </c>
      <c r="C498" s="5" t="s">
        <v>1183</v>
      </c>
      <c r="D498" s="5" t="s">
        <v>1184</v>
      </c>
      <c r="E498" s="5" t="s">
        <v>3</v>
      </c>
      <c r="F498" s="6">
        <v>0</v>
      </c>
      <c r="G498" s="7">
        <v>593220</v>
      </c>
      <c r="H498" s="7">
        <f t="shared" si="8"/>
        <v>0</v>
      </c>
      <c r="I498" s="5" t="s">
        <v>666</v>
      </c>
      <c r="J498" s="5" t="s">
        <v>1174</v>
      </c>
      <c r="K498" s="5"/>
    </row>
    <row r="499" spans="2:11" hidden="1" x14ac:dyDescent="0.2">
      <c r="B499" s="5">
        <v>493</v>
      </c>
      <c r="C499" s="5" t="s">
        <v>1185</v>
      </c>
      <c r="D499" s="5" t="s">
        <v>1186</v>
      </c>
      <c r="E499" s="5" t="s">
        <v>3</v>
      </c>
      <c r="F499" s="6">
        <v>0</v>
      </c>
      <c r="G499" s="7">
        <v>890400</v>
      </c>
      <c r="H499" s="7">
        <f t="shared" si="8"/>
        <v>0</v>
      </c>
      <c r="I499" s="5" t="s">
        <v>1187</v>
      </c>
      <c r="J499" s="5" t="s">
        <v>1188</v>
      </c>
      <c r="K499" s="5" t="s">
        <v>1189</v>
      </c>
    </row>
    <row r="500" spans="2:11" ht="210" hidden="1" x14ac:dyDescent="0.2">
      <c r="B500" s="5">
        <v>494</v>
      </c>
      <c r="C500" s="5" t="s">
        <v>1190</v>
      </c>
      <c r="D500" s="5" t="s">
        <v>1191</v>
      </c>
      <c r="E500" s="5" t="s">
        <v>3</v>
      </c>
      <c r="F500" s="6">
        <v>0</v>
      </c>
      <c r="G500" s="7">
        <v>592460</v>
      </c>
      <c r="H500" s="7">
        <f t="shared" si="8"/>
        <v>0</v>
      </c>
      <c r="I500" s="5" t="s">
        <v>1187</v>
      </c>
      <c r="J500" s="5" t="s">
        <v>1188</v>
      </c>
      <c r="K500" s="9" t="s">
        <v>1192</v>
      </c>
    </row>
    <row r="501" spans="2:11" ht="210" hidden="1" x14ac:dyDescent="0.2">
      <c r="B501" s="5">
        <v>495</v>
      </c>
      <c r="C501" s="5" t="s">
        <v>1193</v>
      </c>
      <c r="D501" s="5" t="s">
        <v>1194</v>
      </c>
      <c r="E501" s="5" t="s">
        <v>3</v>
      </c>
      <c r="F501" s="6">
        <v>0</v>
      </c>
      <c r="G501" s="7">
        <v>452860</v>
      </c>
      <c r="H501" s="7">
        <f t="shared" si="8"/>
        <v>0</v>
      </c>
      <c r="I501" s="5" t="s">
        <v>1187</v>
      </c>
      <c r="J501" s="5" t="s">
        <v>1188</v>
      </c>
      <c r="K501" s="9" t="s">
        <v>1192</v>
      </c>
    </row>
    <row r="502" spans="2:11" ht="210" hidden="1" x14ac:dyDescent="0.2">
      <c r="B502" s="5">
        <v>496</v>
      </c>
      <c r="C502" s="5" t="s">
        <v>1195</v>
      </c>
      <c r="D502" s="5" t="s">
        <v>1196</v>
      </c>
      <c r="E502" s="5" t="s">
        <v>3</v>
      </c>
      <c r="F502" s="6">
        <v>0</v>
      </c>
      <c r="G502" s="7">
        <v>778460</v>
      </c>
      <c r="H502" s="7">
        <f t="shared" si="8"/>
        <v>0</v>
      </c>
      <c r="I502" s="5" t="s">
        <v>1187</v>
      </c>
      <c r="J502" s="5" t="s">
        <v>1188</v>
      </c>
      <c r="K502" s="9" t="s">
        <v>1192</v>
      </c>
    </row>
    <row r="503" spans="2:11" ht="210" hidden="1" x14ac:dyDescent="0.2">
      <c r="B503" s="5">
        <v>497</v>
      </c>
      <c r="C503" s="5" t="s">
        <v>1197</v>
      </c>
      <c r="D503" s="5" t="s">
        <v>1198</v>
      </c>
      <c r="E503" s="5" t="s">
        <v>3</v>
      </c>
      <c r="F503" s="6">
        <v>0</v>
      </c>
      <c r="G503" s="7">
        <v>652710</v>
      </c>
      <c r="H503" s="7">
        <f t="shared" si="8"/>
        <v>0</v>
      </c>
      <c r="I503" s="5" t="s">
        <v>1187</v>
      </c>
      <c r="J503" s="5" t="s">
        <v>1188</v>
      </c>
      <c r="K503" s="9" t="s">
        <v>1192</v>
      </c>
    </row>
    <row r="504" spans="2:11" hidden="1" x14ac:dyDescent="0.2">
      <c r="B504" s="5">
        <v>498</v>
      </c>
      <c r="C504" s="5" t="s">
        <v>1199</v>
      </c>
      <c r="D504" s="5" t="s">
        <v>1200</v>
      </c>
      <c r="E504" s="5" t="s">
        <v>1201</v>
      </c>
      <c r="F504" s="6">
        <v>0</v>
      </c>
      <c r="G504" s="7">
        <v>3210</v>
      </c>
      <c r="H504" s="7">
        <f t="shared" si="8"/>
        <v>0</v>
      </c>
      <c r="I504" s="5" t="s">
        <v>1187</v>
      </c>
      <c r="J504" s="5" t="s">
        <v>223</v>
      </c>
      <c r="K504" s="5" t="s">
        <v>1202</v>
      </c>
    </row>
    <row r="505" spans="2:11" hidden="1" x14ac:dyDescent="0.2">
      <c r="B505" s="5">
        <v>499</v>
      </c>
      <c r="C505" s="5" t="s">
        <v>1203</v>
      </c>
      <c r="D505" s="5" t="s">
        <v>1204</v>
      </c>
      <c r="E505" s="5" t="s">
        <v>3</v>
      </c>
      <c r="F505" s="6">
        <v>0</v>
      </c>
      <c r="G505" s="7">
        <v>56080</v>
      </c>
      <c r="H505" s="7">
        <f t="shared" si="8"/>
        <v>0</v>
      </c>
      <c r="I505" s="5" t="s">
        <v>1187</v>
      </c>
      <c r="J505" s="5" t="s">
        <v>223</v>
      </c>
      <c r="K505" s="5" t="s">
        <v>1205</v>
      </c>
    </row>
    <row r="506" spans="2:11" x14ac:dyDescent="0.2">
      <c r="B506" s="5">
        <v>501</v>
      </c>
      <c r="C506" s="16" t="s">
        <v>1209</v>
      </c>
      <c r="D506" s="5" t="s">
        <v>1210</v>
      </c>
      <c r="E506" s="5" t="s">
        <v>359</v>
      </c>
      <c r="F506" s="6">
        <v>25</v>
      </c>
      <c r="G506" s="7">
        <v>31080</v>
      </c>
      <c r="H506" s="7">
        <f t="shared" si="8"/>
        <v>777000</v>
      </c>
      <c r="I506" s="5" t="s">
        <v>1187</v>
      </c>
      <c r="J506" s="5" t="s">
        <v>223</v>
      </c>
      <c r="K506" s="5" t="s">
        <v>1211</v>
      </c>
    </row>
    <row r="507" spans="2:11" x14ac:dyDescent="0.2">
      <c r="B507" s="5">
        <v>503</v>
      </c>
      <c r="C507" s="16" t="s">
        <v>1215</v>
      </c>
      <c r="D507" s="5" t="s">
        <v>1216</v>
      </c>
      <c r="E507" s="5" t="s">
        <v>3</v>
      </c>
      <c r="F507" s="6">
        <v>1</v>
      </c>
      <c r="G507" s="7">
        <v>80930</v>
      </c>
      <c r="H507" s="7">
        <f t="shared" si="8"/>
        <v>80930</v>
      </c>
      <c r="I507" s="5" t="s">
        <v>1187</v>
      </c>
      <c r="J507" s="5" t="s">
        <v>223</v>
      </c>
      <c r="K507" s="5" t="s">
        <v>1217</v>
      </c>
    </row>
    <row r="508" spans="2:11" hidden="1" x14ac:dyDescent="0.2">
      <c r="B508" s="5">
        <v>502</v>
      </c>
      <c r="C508" s="5" t="s">
        <v>1212</v>
      </c>
      <c r="D508" s="5" t="s">
        <v>1213</v>
      </c>
      <c r="E508" s="5" t="s">
        <v>359</v>
      </c>
      <c r="F508" s="6">
        <v>0</v>
      </c>
      <c r="G508" s="7">
        <v>17610</v>
      </c>
      <c r="H508" s="7">
        <f t="shared" si="8"/>
        <v>0</v>
      </c>
      <c r="I508" s="5" t="s">
        <v>1187</v>
      </c>
      <c r="J508" s="5" t="s">
        <v>223</v>
      </c>
      <c r="K508" s="5" t="s">
        <v>1214</v>
      </c>
    </row>
    <row r="509" spans="2:11" x14ac:dyDescent="0.2">
      <c r="B509" s="5">
        <v>550</v>
      </c>
      <c r="C509" s="16" t="s">
        <v>1320</v>
      </c>
      <c r="D509" s="5" t="s">
        <v>1321</v>
      </c>
      <c r="E509" s="5" t="s">
        <v>3</v>
      </c>
      <c r="F509" s="6">
        <v>1</v>
      </c>
      <c r="G509" s="7">
        <v>125390</v>
      </c>
      <c r="H509" s="7">
        <f t="shared" si="8"/>
        <v>125390</v>
      </c>
      <c r="I509" s="5" t="s">
        <v>1187</v>
      </c>
      <c r="J509" s="5" t="s">
        <v>1251</v>
      </c>
      <c r="K509" s="5" t="s">
        <v>1238</v>
      </c>
    </row>
    <row r="510" spans="2:11" hidden="1" x14ac:dyDescent="0.2">
      <c r="B510" s="5">
        <v>504</v>
      </c>
      <c r="C510" s="5" t="s">
        <v>1218</v>
      </c>
      <c r="D510" s="5" t="s">
        <v>1219</v>
      </c>
      <c r="E510" s="5" t="s">
        <v>12</v>
      </c>
      <c r="F510" s="6">
        <v>0</v>
      </c>
      <c r="G510" s="7">
        <v>240700</v>
      </c>
      <c r="H510" s="7">
        <f t="shared" si="8"/>
        <v>0</v>
      </c>
      <c r="I510" s="5" t="s">
        <v>1187</v>
      </c>
      <c r="J510" s="5" t="s">
        <v>223</v>
      </c>
      <c r="K510" s="5" t="s">
        <v>1220</v>
      </c>
    </row>
    <row r="511" spans="2:11" hidden="1" x14ac:dyDescent="0.2">
      <c r="B511" s="5">
        <v>505</v>
      </c>
      <c r="C511" s="5" t="s">
        <v>1221</v>
      </c>
      <c r="D511" s="5" t="s">
        <v>1222</v>
      </c>
      <c r="E511" s="5" t="s">
        <v>3</v>
      </c>
      <c r="F511" s="6">
        <v>0</v>
      </c>
      <c r="G511" s="7">
        <v>7580</v>
      </c>
      <c r="H511" s="7">
        <f t="shared" si="8"/>
        <v>0</v>
      </c>
      <c r="I511" s="5" t="s">
        <v>1187</v>
      </c>
      <c r="J511" s="5" t="s">
        <v>223</v>
      </c>
      <c r="K511" s="5" t="s">
        <v>1223</v>
      </c>
    </row>
    <row r="512" spans="2:11" hidden="1" x14ac:dyDescent="0.2">
      <c r="B512" s="5">
        <v>506</v>
      </c>
      <c r="C512" s="5" t="s">
        <v>1224</v>
      </c>
      <c r="D512" s="5" t="s">
        <v>1225</v>
      </c>
      <c r="E512" s="5" t="s">
        <v>18</v>
      </c>
      <c r="F512" s="6">
        <v>0</v>
      </c>
      <c r="G512" s="7">
        <v>6160</v>
      </c>
      <c r="H512" s="7">
        <f t="shared" si="8"/>
        <v>0</v>
      </c>
      <c r="I512" s="5" t="s">
        <v>1187</v>
      </c>
      <c r="J512" s="5" t="s">
        <v>223</v>
      </c>
      <c r="K512" s="5" t="s">
        <v>1226</v>
      </c>
    </row>
    <row r="513" spans="2:11" hidden="1" x14ac:dyDescent="0.2">
      <c r="B513" s="5">
        <v>507</v>
      </c>
      <c r="C513" s="5" t="s">
        <v>1227</v>
      </c>
      <c r="D513" s="5" t="s">
        <v>1228</v>
      </c>
      <c r="E513" s="5" t="s">
        <v>18</v>
      </c>
      <c r="F513" s="6">
        <v>0</v>
      </c>
      <c r="G513" s="7">
        <v>3090</v>
      </c>
      <c r="H513" s="7">
        <f t="shared" si="8"/>
        <v>0</v>
      </c>
      <c r="I513" s="5" t="s">
        <v>1187</v>
      </c>
      <c r="J513" s="5" t="s">
        <v>223</v>
      </c>
      <c r="K513" s="5" t="s">
        <v>1229</v>
      </c>
    </row>
    <row r="514" spans="2:11" hidden="1" x14ac:dyDescent="0.2">
      <c r="B514" s="5">
        <v>508</v>
      </c>
      <c r="C514" s="5" t="s">
        <v>1230</v>
      </c>
      <c r="D514" s="5" t="s">
        <v>1231</v>
      </c>
      <c r="E514" s="5" t="s">
        <v>18</v>
      </c>
      <c r="F514" s="6">
        <v>0</v>
      </c>
      <c r="G514" s="7">
        <v>3090</v>
      </c>
      <c r="H514" s="7">
        <f t="shared" si="8"/>
        <v>0</v>
      </c>
      <c r="I514" s="5" t="s">
        <v>1187</v>
      </c>
      <c r="J514" s="5" t="s">
        <v>223</v>
      </c>
      <c r="K514" s="5" t="s">
        <v>1229</v>
      </c>
    </row>
    <row r="515" spans="2:11" hidden="1" x14ac:dyDescent="0.2">
      <c r="B515" s="5">
        <v>509</v>
      </c>
      <c r="C515" s="5" t="s">
        <v>1232</v>
      </c>
      <c r="D515" s="5" t="s">
        <v>1233</v>
      </c>
      <c r="E515" s="5" t="s">
        <v>18</v>
      </c>
      <c r="F515" s="6">
        <v>0</v>
      </c>
      <c r="G515" s="7">
        <v>3090</v>
      </c>
      <c r="H515" s="7">
        <f t="shared" si="8"/>
        <v>0</v>
      </c>
      <c r="I515" s="5" t="s">
        <v>1187</v>
      </c>
      <c r="J515" s="5" t="s">
        <v>223</v>
      </c>
      <c r="K515" s="5" t="s">
        <v>1229</v>
      </c>
    </row>
    <row r="516" spans="2:11" hidden="1" x14ac:dyDescent="0.2">
      <c r="B516" s="5">
        <v>510</v>
      </c>
      <c r="C516" s="5" t="s">
        <v>1234</v>
      </c>
      <c r="D516" s="5" t="s">
        <v>1235</v>
      </c>
      <c r="E516" s="5" t="s">
        <v>18</v>
      </c>
      <c r="F516" s="6">
        <v>0</v>
      </c>
      <c r="G516" s="7">
        <v>3090</v>
      </c>
      <c r="H516" s="7">
        <f t="shared" si="8"/>
        <v>0</v>
      </c>
      <c r="I516" s="5" t="s">
        <v>1187</v>
      </c>
      <c r="J516" s="5" t="s">
        <v>223</v>
      </c>
      <c r="K516" s="5" t="s">
        <v>1229</v>
      </c>
    </row>
    <row r="517" spans="2:11" hidden="1" x14ac:dyDescent="0.2">
      <c r="B517" s="5">
        <v>511</v>
      </c>
      <c r="C517" s="5" t="s">
        <v>1236</v>
      </c>
      <c r="D517" s="5" t="s">
        <v>1237</v>
      </c>
      <c r="E517" s="5" t="s">
        <v>3</v>
      </c>
      <c r="F517" s="6">
        <v>0</v>
      </c>
      <c r="G517" s="7">
        <v>425</v>
      </c>
      <c r="H517" s="7">
        <f t="shared" si="8"/>
        <v>0</v>
      </c>
      <c r="I517" s="5" t="s">
        <v>1187</v>
      </c>
      <c r="J517" s="5" t="s">
        <v>223</v>
      </c>
      <c r="K517" s="5" t="s">
        <v>1238</v>
      </c>
    </row>
    <row r="518" spans="2:11" hidden="1" x14ac:dyDescent="0.2">
      <c r="B518" s="5">
        <v>512</v>
      </c>
      <c r="C518" s="5" t="s">
        <v>1239</v>
      </c>
      <c r="D518" s="5" t="s">
        <v>1240</v>
      </c>
      <c r="E518" s="5" t="s">
        <v>3</v>
      </c>
      <c r="F518" s="6">
        <v>0</v>
      </c>
      <c r="G518" s="7">
        <v>710</v>
      </c>
      <c r="H518" s="7">
        <f t="shared" si="8"/>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ref="H521:H584" si="9">IF(F521&lt;&gt;"",G521*F521,0)</f>
        <v>0</v>
      </c>
      <c r="I521" s="5" t="s">
        <v>1187</v>
      </c>
      <c r="J521" s="5" t="s">
        <v>343</v>
      </c>
      <c r="K521" s="5" t="s">
        <v>1248</v>
      </c>
    </row>
    <row r="522" spans="2:11" ht="210" hidden="1" x14ac:dyDescent="0.2">
      <c r="B522" s="5">
        <v>516</v>
      </c>
      <c r="C522" s="5" t="s">
        <v>1249</v>
      </c>
      <c r="D522" s="5" t="s">
        <v>1250</v>
      </c>
      <c r="E522" s="5" t="s">
        <v>276</v>
      </c>
      <c r="F522" s="6">
        <v>0</v>
      </c>
      <c r="G522" s="7">
        <v>15500</v>
      </c>
      <c r="H522" s="7">
        <f t="shared" si="9"/>
        <v>0</v>
      </c>
      <c r="I522" s="5" t="s">
        <v>1187</v>
      </c>
      <c r="J522" s="5" t="s">
        <v>1251</v>
      </c>
      <c r="K522" s="9" t="s">
        <v>1252</v>
      </c>
    </row>
    <row r="523" spans="2:11" ht="210" hidden="1" x14ac:dyDescent="0.2">
      <c r="B523" s="5">
        <v>517</v>
      </c>
      <c r="C523" s="5" t="s">
        <v>1253</v>
      </c>
      <c r="D523" s="5" t="s">
        <v>1254</v>
      </c>
      <c r="E523" s="5" t="s">
        <v>276</v>
      </c>
      <c r="F523" s="6">
        <v>0</v>
      </c>
      <c r="G523" s="7">
        <v>11850</v>
      </c>
      <c r="H523" s="7">
        <f t="shared" si="9"/>
        <v>0</v>
      </c>
      <c r="I523" s="5" t="s">
        <v>1187</v>
      </c>
      <c r="J523" s="5" t="s">
        <v>1251</v>
      </c>
      <c r="K523" s="9" t="s">
        <v>1252</v>
      </c>
    </row>
    <row r="524" spans="2:11" ht="210" hidden="1" x14ac:dyDescent="0.2">
      <c r="B524" s="5">
        <v>518</v>
      </c>
      <c r="C524" s="5" t="s">
        <v>1255</v>
      </c>
      <c r="D524" s="5" t="s">
        <v>1256</v>
      </c>
      <c r="E524" s="5" t="s">
        <v>276</v>
      </c>
      <c r="F524" s="6">
        <v>0</v>
      </c>
      <c r="G524" s="7">
        <v>9750</v>
      </c>
      <c r="H524" s="7">
        <f t="shared" si="9"/>
        <v>0</v>
      </c>
      <c r="I524" s="5" t="s">
        <v>1187</v>
      </c>
      <c r="J524" s="5" t="s">
        <v>1251</v>
      </c>
      <c r="K524" s="9" t="s">
        <v>1252</v>
      </c>
    </row>
    <row r="525" spans="2:11" ht="210" hidden="1" x14ac:dyDescent="0.2">
      <c r="B525" s="5">
        <v>519</v>
      </c>
      <c r="C525" s="5" t="s">
        <v>1257</v>
      </c>
      <c r="D525" s="5" t="s">
        <v>1258</v>
      </c>
      <c r="E525" s="5" t="s">
        <v>276</v>
      </c>
      <c r="F525" s="6">
        <v>0</v>
      </c>
      <c r="G525" s="7">
        <v>9030</v>
      </c>
      <c r="H525" s="7">
        <f t="shared" si="9"/>
        <v>0</v>
      </c>
      <c r="I525" s="5" t="s">
        <v>1187</v>
      </c>
      <c r="J525" s="5" t="s">
        <v>1251</v>
      </c>
      <c r="K525" s="9" t="s">
        <v>1252</v>
      </c>
    </row>
    <row r="526" spans="2:11" ht="210" hidden="1" x14ac:dyDescent="0.2">
      <c r="B526" s="5">
        <v>520</v>
      </c>
      <c r="C526" s="5" t="s">
        <v>1259</v>
      </c>
      <c r="D526" s="5" t="s">
        <v>1260</v>
      </c>
      <c r="E526" s="5" t="s">
        <v>276</v>
      </c>
      <c r="F526" s="6">
        <v>0</v>
      </c>
      <c r="G526" s="7">
        <v>8300</v>
      </c>
      <c r="H526" s="7">
        <f t="shared" si="9"/>
        <v>0</v>
      </c>
      <c r="I526" s="5" t="s">
        <v>1187</v>
      </c>
      <c r="J526" s="5" t="s">
        <v>1251</v>
      </c>
      <c r="K526" s="9" t="s">
        <v>1252</v>
      </c>
    </row>
    <row r="527" spans="2:11" ht="210" hidden="1" x14ac:dyDescent="0.2">
      <c r="B527" s="5">
        <v>521</v>
      </c>
      <c r="C527" s="5" t="s">
        <v>1261</v>
      </c>
      <c r="D527" s="5" t="s">
        <v>1262</v>
      </c>
      <c r="E527" s="5" t="s">
        <v>276</v>
      </c>
      <c r="F527" s="6">
        <v>0</v>
      </c>
      <c r="G527" s="7">
        <v>7550</v>
      </c>
      <c r="H527" s="7">
        <f t="shared" si="9"/>
        <v>0</v>
      </c>
      <c r="I527" s="5" t="s">
        <v>1187</v>
      </c>
      <c r="J527" s="5" t="s">
        <v>1251</v>
      </c>
      <c r="K527" s="9" t="s">
        <v>1252</v>
      </c>
    </row>
    <row r="528" spans="2:11" ht="210" hidden="1" x14ac:dyDescent="0.2">
      <c r="B528" s="5">
        <v>522</v>
      </c>
      <c r="C528" s="5" t="s">
        <v>1263</v>
      </c>
      <c r="D528" s="5" t="s">
        <v>1264</v>
      </c>
      <c r="E528" s="5" t="s">
        <v>276</v>
      </c>
      <c r="F528" s="6">
        <v>0</v>
      </c>
      <c r="G528" s="7">
        <v>7540</v>
      </c>
      <c r="H528" s="7">
        <f t="shared" si="9"/>
        <v>0</v>
      </c>
      <c r="I528" s="5" t="s">
        <v>1187</v>
      </c>
      <c r="J528" s="5" t="s">
        <v>1251</v>
      </c>
      <c r="K528" s="9" t="s">
        <v>1252</v>
      </c>
    </row>
    <row r="529" spans="2:11" ht="210" hidden="1" x14ac:dyDescent="0.2">
      <c r="B529" s="5">
        <v>523</v>
      </c>
      <c r="C529" s="5" t="s">
        <v>1265</v>
      </c>
      <c r="D529" s="5" t="s">
        <v>1266</v>
      </c>
      <c r="E529" s="5" t="s">
        <v>276</v>
      </c>
      <c r="F529" s="6">
        <v>0</v>
      </c>
      <c r="G529" s="7">
        <v>7540</v>
      </c>
      <c r="H529" s="7">
        <f t="shared" si="9"/>
        <v>0</v>
      </c>
      <c r="I529" s="5" t="s">
        <v>1187</v>
      </c>
      <c r="J529" s="5" t="s">
        <v>1251</v>
      </c>
      <c r="K529" s="9" t="s">
        <v>1252</v>
      </c>
    </row>
    <row r="530" spans="2:11" ht="210" hidden="1" x14ac:dyDescent="0.2">
      <c r="B530" s="5">
        <v>524</v>
      </c>
      <c r="C530" s="5" t="s">
        <v>1267</v>
      </c>
      <c r="D530" s="5" t="s">
        <v>1268</v>
      </c>
      <c r="E530" s="5" t="s">
        <v>276</v>
      </c>
      <c r="F530" s="6">
        <v>0</v>
      </c>
      <c r="G530" s="7">
        <v>7540</v>
      </c>
      <c r="H530" s="7">
        <f t="shared" si="9"/>
        <v>0</v>
      </c>
      <c r="I530" s="5" t="s">
        <v>1187</v>
      </c>
      <c r="J530" s="5" t="s">
        <v>1251</v>
      </c>
      <c r="K530" s="9" t="s">
        <v>1252</v>
      </c>
    </row>
    <row r="531" spans="2:11" ht="210" hidden="1" x14ac:dyDescent="0.2">
      <c r="B531" s="5">
        <v>525</v>
      </c>
      <c r="C531" s="5" t="s">
        <v>1269</v>
      </c>
      <c r="D531" s="5" t="s">
        <v>1270</v>
      </c>
      <c r="E531" s="5" t="s">
        <v>276</v>
      </c>
      <c r="F531" s="6">
        <v>0</v>
      </c>
      <c r="G531" s="7">
        <v>7540</v>
      </c>
      <c r="H531" s="7">
        <f t="shared" si="9"/>
        <v>0</v>
      </c>
      <c r="I531" s="5" t="s">
        <v>1187</v>
      </c>
      <c r="J531" s="5" t="s">
        <v>1251</v>
      </c>
      <c r="K531" s="9" t="s">
        <v>1252</v>
      </c>
    </row>
    <row r="532" spans="2:11" ht="210" hidden="1" x14ac:dyDescent="0.2">
      <c r="B532" s="5">
        <v>526</v>
      </c>
      <c r="C532" s="5" t="s">
        <v>1271</v>
      </c>
      <c r="D532" s="5" t="s">
        <v>1272</v>
      </c>
      <c r="E532" s="5" t="s">
        <v>276</v>
      </c>
      <c r="F532" s="6">
        <v>0</v>
      </c>
      <c r="G532" s="7">
        <v>7230</v>
      </c>
      <c r="H532" s="7">
        <f t="shared" si="9"/>
        <v>0</v>
      </c>
      <c r="I532" s="5" t="s">
        <v>1187</v>
      </c>
      <c r="J532" s="5" t="s">
        <v>1251</v>
      </c>
      <c r="K532" s="9" t="s">
        <v>1252</v>
      </c>
    </row>
    <row r="533" spans="2:11" ht="210" hidden="1" x14ac:dyDescent="0.2">
      <c r="B533" s="5">
        <v>527</v>
      </c>
      <c r="C533" s="5" t="s">
        <v>1273</v>
      </c>
      <c r="D533" s="5" t="s">
        <v>1274</v>
      </c>
      <c r="E533" s="5" t="s">
        <v>276</v>
      </c>
      <c r="F533" s="6">
        <v>0</v>
      </c>
      <c r="G533" s="7">
        <v>6940</v>
      </c>
      <c r="H533" s="7">
        <f t="shared" si="9"/>
        <v>0</v>
      </c>
      <c r="I533" s="5" t="s">
        <v>1187</v>
      </c>
      <c r="J533" s="5" t="s">
        <v>1251</v>
      </c>
      <c r="K533" s="9" t="s">
        <v>1252</v>
      </c>
    </row>
    <row r="534" spans="2:11" ht="210" hidden="1" x14ac:dyDescent="0.2">
      <c r="B534" s="5">
        <v>528</v>
      </c>
      <c r="C534" s="5" t="s">
        <v>1275</v>
      </c>
      <c r="D534" s="5" t="s">
        <v>1276</v>
      </c>
      <c r="E534" s="5" t="s">
        <v>276</v>
      </c>
      <c r="F534" s="6">
        <v>0</v>
      </c>
      <c r="G534" s="7">
        <v>6940</v>
      </c>
      <c r="H534" s="7">
        <f t="shared" si="9"/>
        <v>0</v>
      </c>
      <c r="I534" s="5" t="s">
        <v>1187</v>
      </c>
      <c r="J534" s="5" t="s">
        <v>1251</v>
      </c>
      <c r="K534" s="9" t="s">
        <v>1252</v>
      </c>
    </row>
    <row r="535" spans="2:11" ht="210" hidden="1" x14ac:dyDescent="0.2">
      <c r="B535" s="5">
        <v>529</v>
      </c>
      <c r="C535" s="5" t="s">
        <v>1277</v>
      </c>
      <c r="D535" s="5" t="s">
        <v>1278</v>
      </c>
      <c r="E535" s="5" t="s">
        <v>276</v>
      </c>
      <c r="F535" s="6">
        <v>0</v>
      </c>
      <c r="G535" s="7">
        <v>6940</v>
      </c>
      <c r="H535" s="7">
        <f t="shared" si="9"/>
        <v>0</v>
      </c>
      <c r="I535" s="5" t="s">
        <v>1187</v>
      </c>
      <c r="J535" s="5" t="s">
        <v>1251</v>
      </c>
      <c r="K535" s="9" t="s">
        <v>1252</v>
      </c>
    </row>
    <row r="536" spans="2:11" ht="210" hidden="1" x14ac:dyDescent="0.2">
      <c r="B536" s="5">
        <v>530</v>
      </c>
      <c r="C536" s="5" t="s">
        <v>1279</v>
      </c>
      <c r="D536" s="5" t="s">
        <v>1280</v>
      </c>
      <c r="E536" s="5" t="s">
        <v>276</v>
      </c>
      <c r="F536" s="6">
        <v>0</v>
      </c>
      <c r="G536" s="7">
        <v>6940</v>
      </c>
      <c r="H536" s="7">
        <f t="shared" si="9"/>
        <v>0</v>
      </c>
      <c r="I536" s="5" t="s">
        <v>1187</v>
      </c>
      <c r="J536" s="5" t="s">
        <v>1251</v>
      </c>
      <c r="K536" s="9" t="s">
        <v>1252</v>
      </c>
    </row>
    <row r="537" spans="2:11" ht="210" hidden="1" x14ac:dyDescent="0.2">
      <c r="B537" s="5">
        <v>531</v>
      </c>
      <c r="C537" s="5" t="s">
        <v>1281</v>
      </c>
      <c r="D537" s="5" t="s">
        <v>1282</v>
      </c>
      <c r="E537" s="5" t="s">
        <v>276</v>
      </c>
      <c r="F537" s="6">
        <v>0</v>
      </c>
      <c r="G537" s="7">
        <v>6680</v>
      </c>
      <c r="H537" s="7">
        <f t="shared" si="9"/>
        <v>0</v>
      </c>
      <c r="I537" s="5" t="s">
        <v>1187</v>
      </c>
      <c r="J537" s="5" t="s">
        <v>1251</v>
      </c>
      <c r="K537" s="9" t="s">
        <v>1252</v>
      </c>
    </row>
    <row r="538" spans="2:11" ht="210" hidden="1" x14ac:dyDescent="0.2">
      <c r="B538" s="5">
        <v>532</v>
      </c>
      <c r="C538" s="5" t="s">
        <v>1283</v>
      </c>
      <c r="D538" s="5" t="s">
        <v>1284</v>
      </c>
      <c r="E538" s="5" t="s">
        <v>276</v>
      </c>
      <c r="F538" s="6">
        <v>0</v>
      </c>
      <c r="G538" s="7">
        <v>6460</v>
      </c>
      <c r="H538" s="7">
        <f t="shared" si="9"/>
        <v>0</v>
      </c>
      <c r="I538" s="5" t="s">
        <v>1187</v>
      </c>
      <c r="J538" s="5" t="s">
        <v>1251</v>
      </c>
      <c r="K538" s="9" t="s">
        <v>1252</v>
      </c>
    </row>
    <row r="539" spans="2:11" ht="210" hidden="1" x14ac:dyDescent="0.2">
      <c r="B539" s="5">
        <v>533</v>
      </c>
      <c r="C539" s="5" t="s">
        <v>1285</v>
      </c>
      <c r="D539" s="5" t="s">
        <v>1286</v>
      </c>
      <c r="E539" s="5" t="s">
        <v>276</v>
      </c>
      <c r="F539" s="6">
        <v>0</v>
      </c>
      <c r="G539" s="7">
        <v>6460</v>
      </c>
      <c r="H539" s="7">
        <f t="shared" si="9"/>
        <v>0</v>
      </c>
      <c r="I539" s="5" t="s">
        <v>1187</v>
      </c>
      <c r="J539" s="5" t="s">
        <v>1251</v>
      </c>
      <c r="K539" s="9" t="s">
        <v>1252</v>
      </c>
    </row>
    <row r="540" spans="2:11" ht="210" hidden="1" x14ac:dyDescent="0.2">
      <c r="B540" s="5">
        <v>534</v>
      </c>
      <c r="C540" s="5" t="s">
        <v>1287</v>
      </c>
      <c r="D540" s="5" t="s">
        <v>1288</v>
      </c>
      <c r="E540" s="5" t="s">
        <v>276</v>
      </c>
      <c r="F540" s="6">
        <v>0</v>
      </c>
      <c r="G540" s="7">
        <v>6460</v>
      </c>
      <c r="H540" s="7">
        <f t="shared" si="9"/>
        <v>0</v>
      </c>
      <c r="I540" s="5" t="s">
        <v>1187</v>
      </c>
      <c r="J540" s="5" t="s">
        <v>1251</v>
      </c>
      <c r="K540" s="9" t="s">
        <v>1252</v>
      </c>
    </row>
    <row r="541" spans="2:11" ht="210" hidden="1" x14ac:dyDescent="0.2">
      <c r="B541" s="5">
        <v>535</v>
      </c>
      <c r="C541" s="5" t="s">
        <v>1289</v>
      </c>
      <c r="D541" s="5" t="s">
        <v>1290</v>
      </c>
      <c r="E541" s="5" t="s">
        <v>276</v>
      </c>
      <c r="F541" s="6">
        <v>0</v>
      </c>
      <c r="G541" s="7">
        <v>6300</v>
      </c>
      <c r="H541" s="7">
        <f t="shared" si="9"/>
        <v>0</v>
      </c>
      <c r="I541" s="5" t="s">
        <v>1187</v>
      </c>
      <c r="J541" s="5" t="s">
        <v>1251</v>
      </c>
      <c r="K541" s="9" t="s">
        <v>1252</v>
      </c>
    </row>
    <row r="542" spans="2:11" ht="210" hidden="1" x14ac:dyDescent="0.2">
      <c r="B542" s="5">
        <v>536</v>
      </c>
      <c r="C542" s="5" t="s">
        <v>1291</v>
      </c>
      <c r="D542" s="5" t="s">
        <v>1292</v>
      </c>
      <c r="E542" s="5" t="s">
        <v>276</v>
      </c>
      <c r="F542" s="6">
        <v>0</v>
      </c>
      <c r="G542" s="7">
        <v>6240</v>
      </c>
      <c r="H542" s="7">
        <f t="shared" si="9"/>
        <v>0</v>
      </c>
      <c r="I542" s="5" t="s">
        <v>1187</v>
      </c>
      <c r="J542" s="5" t="s">
        <v>1251</v>
      </c>
      <c r="K542" s="9" t="s">
        <v>1252</v>
      </c>
    </row>
    <row r="543" spans="2:11" ht="210" hidden="1" x14ac:dyDescent="0.2">
      <c r="B543" s="5">
        <v>537</v>
      </c>
      <c r="C543" s="5" t="s">
        <v>1293</v>
      </c>
      <c r="D543" s="5" t="s">
        <v>1294</v>
      </c>
      <c r="E543" s="5" t="s">
        <v>276</v>
      </c>
      <c r="F543" s="6">
        <v>0</v>
      </c>
      <c r="G543" s="7">
        <v>6070</v>
      </c>
      <c r="H543" s="7">
        <f t="shared" si="9"/>
        <v>0</v>
      </c>
      <c r="I543" s="5" t="s">
        <v>1187</v>
      </c>
      <c r="J543" s="5" t="s">
        <v>1251</v>
      </c>
      <c r="K543" s="9" t="s">
        <v>1252</v>
      </c>
    </row>
    <row r="544" spans="2:11" ht="210" hidden="1" x14ac:dyDescent="0.2">
      <c r="B544" s="5">
        <v>538</v>
      </c>
      <c r="C544" s="5" t="s">
        <v>1295</v>
      </c>
      <c r="D544" s="5" t="s">
        <v>1296</v>
      </c>
      <c r="E544" s="5" t="s">
        <v>276</v>
      </c>
      <c r="F544" s="6">
        <v>0</v>
      </c>
      <c r="G544" s="7">
        <v>6070</v>
      </c>
      <c r="H544" s="7">
        <f t="shared" si="9"/>
        <v>0</v>
      </c>
      <c r="I544" s="5" t="s">
        <v>1187</v>
      </c>
      <c r="J544" s="5" t="s">
        <v>1251</v>
      </c>
      <c r="K544" s="9" t="s">
        <v>1252</v>
      </c>
    </row>
    <row r="545" spans="2:11" ht="210" hidden="1" x14ac:dyDescent="0.2">
      <c r="B545" s="5">
        <v>539</v>
      </c>
      <c r="C545" s="5" t="s">
        <v>1297</v>
      </c>
      <c r="D545" s="5" t="s">
        <v>1298</v>
      </c>
      <c r="E545" s="5" t="s">
        <v>276</v>
      </c>
      <c r="F545" s="6">
        <v>0</v>
      </c>
      <c r="G545" s="7">
        <v>6030</v>
      </c>
      <c r="H545" s="7">
        <f t="shared" si="9"/>
        <v>0</v>
      </c>
      <c r="I545" s="5" t="s">
        <v>1187</v>
      </c>
      <c r="J545" s="5" t="s">
        <v>1251</v>
      </c>
      <c r="K545" s="9" t="s">
        <v>1252</v>
      </c>
    </row>
    <row r="546" spans="2:11" ht="210" hidden="1" x14ac:dyDescent="0.2">
      <c r="B546" s="5">
        <v>540</v>
      </c>
      <c r="C546" s="5" t="s">
        <v>1299</v>
      </c>
      <c r="D546" s="5" t="s">
        <v>1300</v>
      </c>
      <c r="E546" s="5" t="s">
        <v>276</v>
      </c>
      <c r="F546" s="6">
        <v>0</v>
      </c>
      <c r="G546" s="7">
        <v>5950</v>
      </c>
      <c r="H546" s="7">
        <f t="shared" si="9"/>
        <v>0</v>
      </c>
      <c r="I546" s="5" t="s">
        <v>1187</v>
      </c>
      <c r="J546" s="5" t="s">
        <v>1251</v>
      </c>
      <c r="K546" s="9" t="s">
        <v>1252</v>
      </c>
    </row>
    <row r="547" spans="2:11" ht="210" hidden="1" x14ac:dyDescent="0.2">
      <c r="B547" s="5">
        <v>541</v>
      </c>
      <c r="C547" s="5" t="s">
        <v>1301</v>
      </c>
      <c r="D547" s="5" t="s">
        <v>1302</v>
      </c>
      <c r="E547" s="5" t="s">
        <v>276</v>
      </c>
      <c r="F547" s="6">
        <v>0</v>
      </c>
      <c r="G547" s="7">
        <v>5830</v>
      </c>
      <c r="H547" s="7">
        <f t="shared" si="9"/>
        <v>0</v>
      </c>
      <c r="I547" s="5" t="s">
        <v>1187</v>
      </c>
      <c r="J547" s="5" t="s">
        <v>1251</v>
      </c>
      <c r="K547" s="9" t="s">
        <v>1252</v>
      </c>
    </row>
    <row r="548" spans="2:11" ht="210" hidden="1" x14ac:dyDescent="0.2">
      <c r="B548" s="5">
        <v>542</v>
      </c>
      <c r="C548" s="5" t="s">
        <v>1303</v>
      </c>
      <c r="D548" s="5" t="s">
        <v>1304</v>
      </c>
      <c r="E548" s="5" t="s">
        <v>276</v>
      </c>
      <c r="F548" s="6">
        <v>0</v>
      </c>
      <c r="G548" s="7">
        <v>5750</v>
      </c>
      <c r="H548" s="7">
        <f t="shared" si="9"/>
        <v>0</v>
      </c>
      <c r="I548" s="5" t="s">
        <v>1187</v>
      </c>
      <c r="J548" s="5" t="s">
        <v>1251</v>
      </c>
      <c r="K548" s="9" t="s">
        <v>1252</v>
      </c>
    </row>
    <row r="549" spans="2:11" ht="210" hidden="1" x14ac:dyDescent="0.2">
      <c r="B549" s="5">
        <v>543</v>
      </c>
      <c r="C549" s="5" t="s">
        <v>1305</v>
      </c>
      <c r="D549" s="5" t="s">
        <v>1306</v>
      </c>
      <c r="E549" s="5" t="s">
        <v>276</v>
      </c>
      <c r="F549" s="6">
        <v>0</v>
      </c>
      <c r="G549" s="7">
        <v>5750</v>
      </c>
      <c r="H549" s="7">
        <f t="shared" si="9"/>
        <v>0</v>
      </c>
      <c r="I549" s="5" t="s">
        <v>1187</v>
      </c>
      <c r="J549" s="5" t="s">
        <v>1251</v>
      </c>
      <c r="K549" s="9" t="s">
        <v>1252</v>
      </c>
    </row>
    <row r="550" spans="2:11" ht="210" hidden="1" x14ac:dyDescent="0.2">
      <c r="B550" s="5">
        <v>544</v>
      </c>
      <c r="C550" s="5" t="s">
        <v>1307</v>
      </c>
      <c r="D550" s="5" t="s">
        <v>1308</v>
      </c>
      <c r="E550" s="5" t="s">
        <v>276</v>
      </c>
      <c r="F550" s="6">
        <v>0</v>
      </c>
      <c r="G550" s="7">
        <v>5750</v>
      </c>
      <c r="H550" s="7">
        <f t="shared" si="9"/>
        <v>0</v>
      </c>
      <c r="I550" s="5" t="s">
        <v>1187</v>
      </c>
      <c r="J550" s="5" t="s">
        <v>1251</v>
      </c>
      <c r="K550" s="9" t="s">
        <v>1252</v>
      </c>
    </row>
    <row r="551" spans="2:11" ht="210" hidden="1" x14ac:dyDescent="0.2">
      <c r="B551" s="5">
        <v>545</v>
      </c>
      <c r="C551" s="5" t="s">
        <v>1309</v>
      </c>
      <c r="D551" s="5" t="s">
        <v>1310</v>
      </c>
      <c r="E551" s="5" t="s">
        <v>276</v>
      </c>
      <c r="F551" s="6">
        <v>0</v>
      </c>
      <c r="G551" s="7">
        <v>5750</v>
      </c>
      <c r="H551" s="7">
        <f t="shared" si="9"/>
        <v>0</v>
      </c>
      <c r="I551" s="5" t="s">
        <v>1187</v>
      </c>
      <c r="J551" s="5" t="s">
        <v>1251</v>
      </c>
      <c r="K551" s="9" t="s">
        <v>1252</v>
      </c>
    </row>
    <row r="552" spans="2:11" ht="210" hidden="1" x14ac:dyDescent="0.2">
      <c r="B552" s="5">
        <v>546</v>
      </c>
      <c r="C552" s="5" t="s">
        <v>1311</v>
      </c>
      <c r="D552" s="5" t="s">
        <v>1312</v>
      </c>
      <c r="E552" s="5" t="s">
        <v>276</v>
      </c>
      <c r="F552" s="6">
        <v>0</v>
      </c>
      <c r="G552" s="7">
        <v>5750</v>
      </c>
      <c r="H552" s="7">
        <f t="shared" si="9"/>
        <v>0</v>
      </c>
      <c r="I552" s="5" t="s">
        <v>1187</v>
      </c>
      <c r="J552" s="5" t="s">
        <v>1251</v>
      </c>
      <c r="K552" s="9" t="s">
        <v>1252</v>
      </c>
    </row>
    <row r="553" spans="2:11" ht="210" hidden="1" x14ac:dyDescent="0.2">
      <c r="B553" s="5">
        <v>547</v>
      </c>
      <c r="C553" s="5" t="s">
        <v>1313</v>
      </c>
      <c r="D553" s="5" t="s">
        <v>1314</v>
      </c>
      <c r="E553" s="5" t="s">
        <v>276</v>
      </c>
      <c r="F553" s="6">
        <v>0</v>
      </c>
      <c r="G553" s="7">
        <v>5740</v>
      </c>
      <c r="H553" s="7">
        <f t="shared" si="9"/>
        <v>0</v>
      </c>
      <c r="I553" s="5" t="s">
        <v>1187</v>
      </c>
      <c r="J553" s="5" t="s">
        <v>1251</v>
      </c>
      <c r="K553" s="9" t="s">
        <v>1252</v>
      </c>
    </row>
    <row r="554" spans="2:11" ht="210" hidden="1" x14ac:dyDescent="0.2">
      <c r="B554" s="5">
        <v>548</v>
      </c>
      <c r="C554" s="5" t="s">
        <v>1315</v>
      </c>
      <c r="D554" s="5" t="s">
        <v>1316</v>
      </c>
      <c r="E554" s="5" t="s">
        <v>276</v>
      </c>
      <c r="F554" s="6">
        <v>0</v>
      </c>
      <c r="G554" s="7">
        <v>5740</v>
      </c>
      <c r="H554" s="7">
        <f t="shared" si="9"/>
        <v>0</v>
      </c>
      <c r="I554" s="5" t="s">
        <v>1187</v>
      </c>
      <c r="J554" s="5" t="s">
        <v>1251</v>
      </c>
      <c r="K554" s="9" t="s">
        <v>1252</v>
      </c>
    </row>
    <row r="555" spans="2:11" ht="180" hidden="1" x14ac:dyDescent="0.2">
      <c r="B555" s="5">
        <v>549</v>
      </c>
      <c r="C555" s="5" t="s">
        <v>1317</v>
      </c>
      <c r="D555" s="5" t="s">
        <v>1318</v>
      </c>
      <c r="E555" s="5" t="s">
        <v>3</v>
      </c>
      <c r="F555" s="6">
        <v>0</v>
      </c>
      <c r="G555" s="7">
        <v>487160</v>
      </c>
      <c r="H555" s="7">
        <f t="shared" si="9"/>
        <v>0</v>
      </c>
      <c r="I555" s="5" t="s">
        <v>1187</v>
      </c>
      <c r="J555" s="5" t="s">
        <v>1251</v>
      </c>
      <c r="K555" s="9" t="s">
        <v>1319</v>
      </c>
    </row>
    <row r="556" spans="2:11" x14ac:dyDescent="0.2">
      <c r="B556" s="5">
        <v>551</v>
      </c>
      <c r="C556" s="16" t="s">
        <v>1322</v>
      </c>
      <c r="D556" s="5" t="s">
        <v>1323</v>
      </c>
      <c r="E556" s="5" t="s">
        <v>3</v>
      </c>
      <c r="F556" s="6">
        <v>1</v>
      </c>
      <c r="G556" s="7">
        <v>71550</v>
      </c>
      <c r="H556" s="7">
        <f t="shared" si="9"/>
        <v>71550</v>
      </c>
      <c r="I556" s="5" t="s">
        <v>1187</v>
      </c>
      <c r="J556" s="5" t="s">
        <v>1251</v>
      </c>
      <c r="K556" s="5" t="s">
        <v>1324</v>
      </c>
    </row>
    <row r="557" spans="2:11" x14ac:dyDescent="0.2">
      <c r="B557" s="5">
        <v>552</v>
      </c>
      <c r="C557" s="16" t="s">
        <v>1325</v>
      </c>
      <c r="D557" s="5" t="s">
        <v>1326</v>
      </c>
      <c r="E557" s="5" t="s">
        <v>3</v>
      </c>
      <c r="F557" s="6">
        <v>1</v>
      </c>
      <c r="G557" s="7">
        <v>39270</v>
      </c>
      <c r="H557" s="7">
        <f t="shared" si="9"/>
        <v>39270</v>
      </c>
      <c r="I557" s="5" t="s">
        <v>1187</v>
      </c>
      <c r="J557" s="5" t="s">
        <v>1251</v>
      </c>
      <c r="K557" s="5" t="s">
        <v>1324</v>
      </c>
    </row>
    <row r="558" spans="2:11" x14ac:dyDescent="0.2">
      <c r="B558" s="5">
        <v>553</v>
      </c>
      <c r="C558" s="16" t="s">
        <v>1327</v>
      </c>
      <c r="D558" s="5" t="s">
        <v>1328</v>
      </c>
      <c r="E558" s="5" t="s">
        <v>3</v>
      </c>
      <c r="F558" s="6">
        <v>1</v>
      </c>
      <c r="G558" s="7">
        <v>24990</v>
      </c>
      <c r="H558" s="7">
        <f t="shared" si="9"/>
        <v>24990</v>
      </c>
      <c r="I558" s="5" t="s">
        <v>1187</v>
      </c>
      <c r="J558" s="5" t="s">
        <v>1251</v>
      </c>
      <c r="K558" s="5" t="s">
        <v>1324</v>
      </c>
    </row>
    <row r="559" spans="2:11" x14ac:dyDescent="0.2">
      <c r="B559" s="5">
        <v>554</v>
      </c>
      <c r="C559" s="16" t="s">
        <v>1329</v>
      </c>
      <c r="D559" s="5" t="s">
        <v>1330</v>
      </c>
      <c r="E559" s="5" t="s">
        <v>3</v>
      </c>
      <c r="F559" s="6">
        <v>1</v>
      </c>
      <c r="G559" s="7">
        <v>17530</v>
      </c>
      <c r="H559" s="7">
        <f t="shared" si="9"/>
        <v>17530</v>
      </c>
      <c r="I559" s="5" t="s">
        <v>1187</v>
      </c>
      <c r="J559" s="5" t="s">
        <v>1251</v>
      </c>
      <c r="K559" s="5" t="s">
        <v>1324</v>
      </c>
    </row>
    <row r="560" spans="2:11" x14ac:dyDescent="0.2">
      <c r="B560" s="5">
        <v>555</v>
      </c>
      <c r="C560" s="16" t="s">
        <v>1331</v>
      </c>
      <c r="D560" s="5" t="s">
        <v>1332</v>
      </c>
      <c r="E560" s="5" t="s">
        <v>3</v>
      </c>
      <c r="F560" s="6">
        <v>1</v>
      </c>
      <c r="G560" s="7">
        <v>11930</v>
      </c>
      <c r="H560" s="7">
        <f t="shared" si="9"/>
        <v>11930</v>
      </c>
      <c r="I560" s="5" t="s">
        <v>1187</v>
      </c>
      <c r="J560" s="5" t="s">
        <v>1251</v>
      </c>
      <c r="K560" s="5" t="s">
        <v>1324</v>
      </c>
    </row>
    <row r="561" spans="2:11" x14ac:dyDescent="0.2">
      <c r="B561" s="5">
        <v>592</v>
      </c>
      <c r="C561" s="16" t="s">
        <v>1424</v>
      </c>
      <c r="D561" s="5" t="s">
        <v>830</v>
      </c>
      <c r="E561" s="5" t="s">
        <v>3</v>
      </c>
      <c r="F561" s="6">
        <v>1</v>
      </c>
      <c r="G561" s="7">
        <v>700360</v>
      </c>
      <c r="H561" s="7">
        <f t="shared" si="9"/>
        <v>700360</v>
      </c>
      <c r="I561" s="5" t="s">
        <v>1414</v>
      </c>
      <c r="J561" s="5" t="s">
        <v>1414</v>
      </c>
      <c r="K561" s="5" t="s">
        <v>1425</v>
      </c>
    </row>
    <row r="562" spans="2:11" hidden="1" x14ac:dyDescent="0.2">
      <c r="B562" s="5">
        <v>556</v>
      </c>
      <c r="C562" s="5" t="s">
        <v>1333</v>
      </c>
      <c r="D562" s="5" t="s">
        <v>1334</v>
      </c>
      <c r="E562" s="5" t="s">
        <v>3</v>
      </c>
      <c r="F562" s="6">
        <v>0</v>
      </c>
      <c r="G562" s="7">
        <v>9350</v>
      </c>
      <c r="H562" s="7">
        <f t="shared" si="9"/>
        <v>0</v>
      </c>
      <c r="I562" s="5" t="s">
        <v>1187</v>
      </c>
      <c r="J562" s="5" t="s">
        <v>1251</v>
      </c>
      <c r="K562" s="5" t="s">
        <v>1324</v>
      </c>
    </row>
    <row r="563" spans="2:11" hidden="1" x14ac:dyDescent="0.2">
      <c r="B563" s="5">
        <v>557</v>
      </c>
      <c r="C563" s="5" t="s">
        <v>1335</v>
      </c>
      <c r="D563" s="5" t="s">
        <v>1336</v>
      </c>
      <c r="E563" s="5" t="s">
        <v>3</v>
      </c>
      <c r="F563" s="6">
        <v>0</v>
      </c>
      <c r="G563" s="7">
        <v>5700</v>
      </c>
      <c r="H563" s="7">
        <f t="shared" si="9"/>
        <v>0</v>
      </c>
      <c r="I563" s="5" t="s">
        <v>1187</v>
      </c>
      <c r="J563" s="5" t="s">
        <v>1251</v>
      </c>
      <c r="K563" s="5" t="s">
        <v>1324</v>
      </c>
    </row>
    <row r="564" spans="2:11" hidden="1" x14ac:dyDescent="0.2">
      <c r="B564" s="5">
        <v>558</v>
      </c>
      <c r="C564" s="5" t="s">
        <v>1337</v>
      </c>
      <c r="D564" s="5" t="s">
        <v>1338</v>
      </c>
      <c r="E564" s="5" t="s">
        <v>3</v>
      </c>
      <c r="F564" s="6">
        <v>0</v>
      </c>
      <c r="G564" s="7">
        <v>5480</v>
      </c>
      <c r="H564" s="7">
        <f t="shared" si="9"/>
        <v>0</v>
      </c>
      <c r="I564" s="5" t="s">
        <v>1187</v>
      </c>
      <c r="J564" s="5" t="s">
        <v>1251</v>
      </c>
      <c r="K564" s="5" t="s">
        <v>1324</v>
      </c>
    </row>
    <row r="565" spans="2:11" hidden="1" x14ac:dyDescent="0.2">
      <c r="B565" s="5">
        <v>559</v>
      </c>
      <c r="C565" s="5" t="s">
        <v>1339</v>
      </c>
      <c r="D565" s="5" t="s">
        <v>1340</v>
      </c>
      <c r="E565" s="5" t="s">
        <v>3</v>
      </c>
      <c r="F565" s="6">
        <v>0</v>
      </c>
      <c r="G565" s="7">
        <v>2640</v>
      </c>
      <c r="H565" s="7">
        <f t="shared" si="9"/>
        <v>0</v>
      </c>
      <c r="I565" s="5" t="s">
        <v>1187</v>
      </c>
      <c r="J565" s="5" t="s">
        <v>1251</v>
      </c>
      <c r="K565" s="5" t="s">
        <v>1324</v>
      </c>
    </row>
    <row r="566" spans="2:11" hidden="1" x14ac:dyDescent="0.2">
      <c r="B566" s="5">
        <v>560</v>
      </c>
      <c r="C566" s="5" t="s">
        <v>1341</v>
      </c>
      <c r="D566" s="5" t="s">
        <v>1342</v>
      </c>
      <c r="E566" s="5" t="s">
        <v>3</v>
      </c>
      <c r="F566" s="6">
        <v>0</v>
      </c>
      <c r="G566" s="7">
        <v>2510</v>
      </c>
      <c r="H566" s="7">
        <f t="shared" si="9"/>
        <v>0</v>
      </c>
      <c r="I566" s="5" t="s">
        <v>1187</v>
      </c>
      <c r="J566" s="5" t="s">
        <v>1251</v>
      </c>
      <c r="K566" s="5" t="s">
        <v>1324</v>
      </c>
    </row>
    <row r="567" spans="2:11" hidden="1" x14ac:dyDescent="0.2">
      <c r="B567" s="5">
        <v>561</v>
      </c>
      <c r="C567" s="5" t="s">
        <v>1343</v>
      </c>
      <c r="D567" s="5" t="s">
        <v>1344</v>
      </c>
      <c r="E567" s="5" t="s">
        <v>3</v>
      </c>
      <c r="F567" s="6">
        <v>0</v>
      </c>
      <c r="G567" s="7">
        <v>3980</v>
      </c>
      <c r="H567" s="7">
        <f t="shared" si="9"/>
        <v>0</v>
      </c>
      <c r="I567" s="5" t="s">
        <v>1187</v>
      </c>
      <c r="J567" s="5" t="s">
        <v>1251</v>
      </c>
      <c r="K567" s="5" t="s">
        <v>1324</v>
      </c>
    </row>
    <row r="568" spans="2:11" hidden="1" x14ac:dyDescent="0.2">
      <c r="B568" s="5">
        <v>562</v>
      </c>
      <c r="C568" s="5" t="s">
        <v>1345</v>
      </c>
      <c r="D568" s="5" t="s">
        <v>1346</v>
      </c>
      <c r="E568" s="5" t="s">
        <v>3</v>
      </c>
      <c r="F568" s="6">
        <v>0</v>
      </c>
      <c r="G568" s="7">
        <v>3500</v>
      </c>
      <c r="H568" s="7">
        <f t="shared" si="9"/>
        <v>0</v>
      </c>
      <c r="I568" s="5" t="s">
        <v>1187</v>
      </c>
      <c r="J568" s="5" t="s">
        <v>1251</v>
      </c>
      <c r="K568" s="5" t="s">
        <v>1324</v>
      </c>
    </row>
    <row r="569" spans="2:11" hidden="1" x14ac:dyDescent="0.2">
      <c r="B569" s="5">
        <v>563</v>
      </c>
      <c r="C569" s="5" t="s">
        <v>1347</v>
      </c>
      <c r="D569" s="5" t="s">
        <v>1348</v>
      </c>
      <c r="E569" s="5" t="s">
        <v>3</v>
      </c>
      <c r="F569" s="6">
        <v>0</v>
      </c>
      <c r="G569" s="7">
        <v>4340</v>
      </c>
      <c r="H569" s="7">
        <f t="shared" si="9"/>
        <v>0</v>
      </c>
      <c r="I569" s="5" t="s">
        <v>1187</v>
      </c>
      <c r="J569" s="5" t="s">
        <v>1251</v>
      </c>
      <c r="K569" s="5" t="s">
        <v>1324</v>
      </c>
    </row>
    <row r="570" spans="2:11" hidden="1" x14ac:dyDescent="0.2">
      <c r="B570" s="5">
        <v>564</v>
      </c>
      <c r="C570" s="5" t="s">
        <v>1349</v>
      </c>
      <c r="D570" s="5" t="s">
        <v>1350</v>
      </c>
      <c r="E570" s="5" t="s">
        <v>3</v>
      </c>
      <c r="F570" s="6">
        <v>0</v>
      </c>
      <c r="G570" s="7">
        <v>5080</v>
      </c>
      <c r="H570" s="7">
        <f t="shared" si="9"/>
        <v>0</v>
      </c>
      <c r="I570" s="5" t="s">
        <v>1187</v>
      </c>
      <c r="J570" s="5" t="s">
        <v>1251</v>
      </c>
      <c r="K570" s="5" t="s">
        <v>1324</v>
      </c>
    </row>
    <row r="571" spans="2:11" hidden="1" x14ac:dyDescent="0.2">
      <c r="B571" s="5">
        <v>565</v>
      </c>
      <c r="C571" s="5" t="s">
        <v>1351</v>
      </c>
      <c r="D571" s="5" t="s">
        <v>1352</v>
      </c>
      <c r="E571" s="5" t="s">
        <v>3</v>
      </c>
      <c r="F571" s="6">
        <v>0</v>
      </c>
      <c r="G571" s="7">
        <v>40090</v>
      </c>
      <c r="H571" s="7">
        <f t="shared" si="9"/>
        <v>0</v>
      </c>
      <c r="I571" s="5" t="s">
        <v>1187</v>
      </c>
      <c r="J571" s="5" t="s">
        <v>1251</v>
      </c>
      <c r="K571" s="5" t="s">
        <v>1324</v>
      </c>
    </row>
    <row r="572" spans="2:11" hidden="1" x14ac:dyDescent="0.2">
      <c r="B572" s="5">
        <v>566</v>
      </c>
      <c r="C572" s="5" t="s">
        <v>1353</v>
      </c>
      <c r="D572" s="5" t="s">
        <v>1354</v>
      </c>
      <c r="E572" s="5" t="s">
        <v>3</v>
      </c>
      <c r="F572" s="6">
        <v>0</v>
      </c>
      <c r="G572" s="7">
        <v>13160</v>
      </c>
      <c r="H572" s="7">
        <f t="shared" si="9"/>
        <v>0</v>
      </c>
      <c r="I572" s="5" t="s">
        <v>1187</v>
      </c>
      <c r="J572" s="5" t="s">
        <v>1251</v>
      </c>
      <c r="K572" s="5" t="s">
        <v>1324</v>
      </c>
    </row>
    <row r="573" spans="2:11" hidden="1" x14ac:dyDescent="0.2">
      <c r="B573" s="5">
        <v>567</v>
      </c>
      <c r="C573" s="5" t="s">
        <v>1355</v>
      </c>
      <c r="D573" s="5" t="s">
        <v>1356</v>
      </c>
      <c r="E573" s="5" t="s">
        <v>3</v>
      </c>
      <c r="F573" s="6">
        <v>0</v>
      </c>
      <c r="G573" s="7">
        <v>9410</v>
      </c>
      <c r="H573" s="7">
        <f t="shared" si="9"/>
        <v>0</v>
      </c>
      <c r="I573" s="5" t="s">
        <v>1187</v>
      </c>
      <c r="J573" s="5" t="s">
        <v>1251</v>
      </c>
      <c r="K573" s="5" t="s">
        <v>1324</v>
      </c>
    </row>
    <row r="574" spans="2:11" hidden="1" x14ac:dyDescent="0.2">
      <c r="B574" s="5">
        <v>568</v>
      </c>
      <c r="C574" s="5" t="s">
        <v>1357</v>
      </c>
      <c r="D574" s="5" t="s">
        <v>1358</v>
      </c>
      <c r="E574" s="5" t="s">
        <v>3</v>
      </c>
      <c r="F574" s="6">
        <v>0</v>
      </c>
      <c r="G574" s="7">
        <v>6340</v>
      </c>
      <c r="H574" s="7">
        <f t="shared" si="9"/>
        <v>0</v>
      </c>
      <c r="I574" s="5" t="s">
        <v>1187</v>
      </c>
      <c r="J574" s="5" t="s">
        <v>1251</v>
      </c>
      <c r="K574" s="5" t="s">
        <v>1324</v>
      </c>
    </row>
    <row r="575" spans="2:11" hidden="1" x14ac:dyDescent="0.2">
      <c r="B575" s="5">
        <v>569</v>
      </c>
      <c r="C575" s="5" t="s">
        <v>1359</v>
      </c>
      <c r="D575" s="5" t="s">
        <v>1360</v>
      </c>
      <c r="E575" s="5" t="s">
        <v>3</v>
      </c>
      <c r="F575" s="6">
        <v>0</v>
      </c>
      <c r="G575" s="7">
        <v>4460</v>
      </c>
      <c r="H575" s="7">
        <f t="shared" si="9"/>
        <v>0</v>
      </c>
      <c r="I575" s="5" t="s">
        <v>1187</v>
      </c>
      <c r="J575" s="5" t="s">
        <v>1251</v>
      </c>
      <c r="K575" s="5" t="s">
        <v>1324</v>
      </c>
    </row>
    <row r="576" spans="2:11" hidden="1" x14ac:dyDescent="0.2">
      <c r="B576" s="5">
        <v>570</v>
      </c>
      <c r="C576" s="5" t="s">
        <v>1361</v>
      </c>
      <c r="D576" s="5" t="s">
        <v>1362</v>
      </c>
      <c r="E576" s="5" t="s">
        <v>3</v>
      </c>
      <c r="F576" s="6">
        <v>0</v>
      </c>
      <c r="G576" s="7">
        <v>2500</v>
      </c>
      <c r="H576" s="7">
        <f t="shared" si="9"/>
        <v>0</v>
      </c>
      <c r="I576" s="5" t="s">
        <v>1187</v>
      </c>
      <c r="J576" s="5" t="s">
        <v>1251</v>
      </c>
      <c r="K576" s="5" t="s">
        <v>1324</v>
      </c>
    </row>
    <row r="577" spans="2:11" hidden="1" x14ac:dyDescent="0.2">
      <c r="B577" s="5">
        <v>571</v>
      </c>
      <c r="C577" s="5" t="s">
        <v>1363</v>
      </c>
      <c r="D577" s="5" t="s">
        <v>1364</v>
      </c>
      <c r="E577" s="5" t="s">
        <v>3</v>
      </c>
      <c r="F577" s="6">
        <v>0</v>
      </c>
      <c r="G577" s="7">
        <v>63860</v>
      </c>
      <c r="H577" s="7">
        <f t="shared" si="9"/>
        <v>0</v>
      </c>
      <c r="I577" s="5" t="s">
        <v>1187</v>
      </c>
      <c r="J577" s="5" t="s">
        <v>1251</v>
      </c>
      <c r="K577" s="5" t="s">
        <v>1324</v>
      </c>
    </row>
    <row r="578" spans="2:11" hidden="1" x14ac:dyDescent="0.2">
      <c r="B578" s="5">
        <v>572</v>
      </c>
      <c r="C578" s="5" t="s">
        <v>1365</v>
      </c>
      <c r="D578" s="5" t="s">
        <v>1366</v>
      </c>
      <c r="E578" s="5" t="s">
        <v>3</v>
      </c>
      <c r="F578" s="6">
        <v>0</v>
      </c>
      <c r="G578" s="7">
        <v>1530</v>
      </c>
      <c r="H578" s="7">
        <f t="shared" si="9"/>
        <v>0</v>
      </c>
      <c r="I578" s="5" t="s">
        <v>1187</v>
      </c>
      <c r="J578" s="5" t="s">
        <v>1251</v>
      </c>
      <c r="K578" s="5" t="s">
        <v>1367</v>
      </c>
    </row>
    <row r="579" spans="2:11" hidden="1" x14ac:dyDescent="0.2">
      <c r="B579" s="5">
        <v>573</v>
      </c>
      <c r="C579" s="5" t="s">
        <v>1368</v>
      </c>
      <c r="D579" s="5" t="s">
        <v>1369</v>
      </c>
      <c r="E579" s="5" t="s">
        <v>3</v>
      </c>
      <c r="F579" s="6">
        <v>0</v>
      </c>
      <c r="G579" s="7">
        <v>1558060</v>
      </c>
      <c r="H579" s="7">
        <f t="shared" si="9"/>
        <v>0</v>
      </c>
      <c r="I579" s="5" t="s">
        <v>1370</v>
      </c>
      <c r="J579" s="5" t="s">
        <v>1370</v>
      </c>
      <c r="K579" s="5" t="s">
        <v>1371</v>
      </c>
    </row>
    <row r="580" spans="2:11" hidden="1" x14ac:dyDescent="0.2">
      <c r="B580" s="5">
        <v>574</v>
      </c>
      <c r="C580" s="5" t="s">
        <v>1372</v>
      </c>
      <c r="D580" s="5" t="s">
        <v>1373</v>
      </c>
      <c r="E580" s="5" t="s">
        <v>3</v>
      </c>
      <c r="F580" s="6">
        <v>0</v>
      </c>
      <c r="G580" s="7">
        <v>1728360</v>
      </c>
      <c r="H580" s="7">
        <f t="shared" si="9"/>
        <v>0</v>
      </c>
      <c r="I580" s="5" t="s">
        <v>1370</v>
      </c>
      <c r="J580" s="5" t="s">
        <v>1370</v>
      </c>
      <c r="K580" s="5" t="s">
        <v>1371</v>
      </c>
    </row>
    <row r="581" spans="2:11" hidden="1" x14ac:dyDescent="0.2">
      <c r="B581" s="5">
        <v>575</v>
      </c>
      <c r="C581" s="5" t="s">
        <v>1374</v>
      </c>
      <c r="D581" s="5" t="s">
        <v>1375</v>
      </c>
      <c r="E581" s="5" t="s">
        <v>3</v>
      </c>
      <c r="F581" s="6">
        <v>0</v>
      </c>
      <c r="G581" s="7">
        <v>1334280</v>
      </c>
      <c r="H581" s="7">
        <f t="shared" si="9"/>
        <v>0</v>
      </c>
      <c r="I581" s="5" t="s">
        <v>1370</v>
      </c>
      <c r="J581" s="5" t="s">
        <v>1370</v>
      </c>
      <c r="K581" s="5" t="s">
        <v>1371</v>
      </c>
    </row>
    <row r="582" spans="2:11" hidden="1" x14ac:dyDescent="0.2">
      <c r="B582" s="5">
        <v>576</v>
      </c>
      <c r="C582" s="5" t="s">
        <v>1376</v>
      </c>
      <c r="D582" s="5" t="s">
        <v>1377</v>
      </c>
      <c r="E582" s="5" t="s">
        <v>3</v>
      </c>
      <c r="F582" s="6">
        <v>0</v>
      </c>
      <c r="G582" s="7">
        <v>1115220</v>
      </c>
      <c r="H582" s="7">
        <f t="shared" si="9"/>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ref="H585:H602" si="10">IF(F585&lt;&gt;"",G585*F585,0)</f>
        <v>0</v>
      </c>
      <c r="I585" s="5" t="s">
        <v>1370</v>
      </c>
      <c r="J585" s="5" t="s">
        <v>1370</v>
      </c>
      <c r="K585" s="5" t="s">
        <v>1387</v>
      </c>
    </row>
    <row r="586" spans="2:11" ht="30" hidden="1" x14ac:dyDescent="0.2">
      <c r="B586" s="5">
        <v>580</v>
      </c>
      <c r="C586" s="5" t="s">
        <v>1388</v>
      </c>
      <c r="D586" s="5" t="s">
        <v>1389</v>
      </c>
      <c r="E586" s="5" t="s">
        <v>3</v>
      </c>
      <c r="F586" s="6">
        <v>0</v>
      </c>
      <c r="G586" s="7">
        <v>584250</v>
      </c>
      <c r="H586" s="7">
        <f t="shared" si="10"/>
        <v>0</v>
      </c>
      <c r="I586" s="5" t="s">
        <v>1370</v>
      </c>
      <c r="J586" s="5" t="s">
        <v>1370</v>
      </c>
      <c r="K586" s="9" t="s">
        <v>1390</v>
      </c>
    </row>
    <row r="587" spans="2:11" hidden="1" x14ac:dyDescent="0.2">
      <c r="B587" s="5">
        <v>581</v>
      </c>
      <c r="C587" s="5" t="s">
        <v>1391</v>
      </c>
      <c r="D587" s="5" t="s">
        <v>1392</v>
      </c>
      <c r="E587" s="5" t="s">
        <v>3</v>
      </c>
      <c r="F587" s="6">
        <v>0</v>
      </c>
      <c r="G587" s="7">
        <v>1409170</v>
      </c>
      <c r="H587" s="7">
        <f t="shared" si="10"/>
        <v>0</v>
      </c>
      <c r="I587" s="5" t="s">
        <v>1370</v>
      </c>
      <c r="J587" s="5" t="s">
        <v>1370</v>
      </c>
      <c r="K587" s="5" t="s">
        <v>1393</v>
      </c>
    </row>
    <row r="588" spans="2:11" hidden="1" x14ac:dyDescent="0.2">
      <c r="B588" s="5">
        <v>582</v>
      </c>
      <c r="C588" s="5" t="s">
        <v>1394</v>
      </c>
      <c r="D588" s="5" t="s">
        <v>1395</v>
      </c>
      <c r="E588" s="5" t="s">
        <v>3</v>
      </c>
      <c r="F588" s="6">
        <v>0</v>
      </c>
      <c r="G588" s="7">
        <v>73240</v>
      </c>
      <c r="H588" s="7">
        <f t="shared" si="10"/>
        <v>0</v>
      </c>
      <c r="I588" s="5" t="s">
        <v>1370</v>
      </c>
      <c r="J588" s="5" t="s">
        <v>1370</v>
      </c>
      <c r="K588" s="5" t="s">
        <v>1396</v>
      </c>
    </row>
    <row r="589" spans="2:11" hidden="1" x14ac:dyDescent="0.2">
      <c r="B589" s="5">
        <v>583</v>
      </c>
      <c r="C589" s="5" t="s">
        <v>1397</v>
      </c>
      <c r="D589" s="5" t="s">
        <v>1398</v>
      </c>
      <c r="E589" s="5" t="s">
        <v>3</v>
      </c>
      <c r="F589" s="6">
        <v>0</v>
      </c>
      <c r="G589" s="7">
        <v>104940</v>
      </c>
      <c r="H589" s="7">
        <f t="shared" si="10"/>
        <v>0</v>
      </c>
      <c r="I589" s="5" t="s">
        <v>1370</v>
      </c>
      <c r="J589" s="5" t="s">
        <v>1370</v>
      </c>
      <c r="K589" s="5" t="s">
        <v>1399</v>
      </c>
    </row>
    <row r="590" spans="2:11" hidden="1" x14ac:dyDescent="0.2">
      <c r="B590" s="5">
        <v>584</v>
      </c>
      <c r="C590" s="5" t="s">
        <v>1400</v>
      </c>
      <c r="D590" s="5" t="s">
        <v>1401</v>
      </c>
      <c r="E590" s="5" t="s">
        <v>3</v>
      </c>
      <c r="F590" s="6">
        <v>0</v>
      </c>
      <c r="G590" s="7">
        <v>189360</v>
      </c>
      <c r="H590" s="7">
        <f t="shared" si="10"/>
        <v>0</v>
      </c>
      <c r="I590" s="5" t="s">
        <v>1370</v>
      </c>
      <c r="J590" s="5" t="s">
        <v>1370</v>
      </c>
      <c r="K590" s="5" t="s">
        <v>1402</v>
      </c>
    </row>
    <row r="591" spans="2:11" hidden="1" x14ac:dyDescent="0.2">
      <c r="B591" s="5">
        <v>585</v>
      </c>
      <c r="C591" s="5" t="s">
        <v>1403</v>
      </c>
      <c r="D591" s="5" t="s">
        <v>1404</v>
      </c>
      <c r="E591" s="5" t="s">
        <v>3</v>
      </c>
      <c r="F591" s="6">
        <v>0</v>
      </c>
      <c r="G591" s="7">
        <v>105650</v>
      </c>
      <c r="H591" s="7">
        <f t="shared" si="10"/>
        <v>0</v>
      </c>
      <c r="I591" s="5" t="s">
        <v>1370</v>
      </c>
      <c r="J591" s="5" t="s">
        <v>1370</v>
      </c>
      <c r="K591" s="5" t="s">
        <v>1405</v>
      </c>
    </row>
    <row r="592" spans="2:11" hidden="1" x14ac:dyDescent="0.2">
      <c r="B592" s="5">
        <v>586</v>
      </c>
      <c r="C592" s="5" t="s">
        <v>1406</v>
      </c>
      <c r="D592" s="5" t="s">
        <v>1407</v>
      </c>
      <c r="E592" s="5" t="s">
        <v>3</v>
      </c>
      <c r="F592" s="6">
        <v>0</v>
      </c>
      <c r="G592" s="7">
        <v>201490</v>
      </c>
      <c r="H592" s="7">
        <f t="shared" si="10"/>
        <v>0</v>
      </c>
      <c r="I592" s="5" t="s">
        <v>1370</v>
      </c>
      <c r="J592" s="5" t="s">
        <v>1370</v>
      </c>
      <c r="K592" s="5" t="s">
        <v>1408</v>
      </c>
    </row>
    <row r="593" spans="2:11" hidden="1" x14ac:dyDescent="0.2">
      <c r="B593" s="5">
        <v>587</v>
      </c>
      <c r="C593" s="5" t="s">
        <v>1409</v>
      </c>
      <c r="D593" s="5" t="s">
        <v>1410</v>
      </c>
      <c r="E593" s="5" t="s">
        <v>3</v>
      </c>
      <c r="F593" s="6">
        <v>0</v>
      </c>
      <c r="G593" s="7">
        <v>106410</v>
      </c>
      <c r="H593" s="7">
        <f t="shared" si="10"/>
        <v>0</v>
      </c>
      <c r="I593" s="5" t="s">
        <v>1370</v>
      </c>
      <c r="J593" s="5" t="s">
        <v>1370</v>
      </c>
      <c r="K593" s="5" t="s">
        <v>1411</v>
      </c>
    </row>
    <row r="594" spans="2:11" hidden="1" x14ac:dyDescent="0.2">
      <c r="B594" s="5">
        <v>588</v>
      </c>
      <c r="C594" s="5" t="s">
        <v>1412</v>
      </c>
      <c r="D594" s="5" t="s">
        <v>1413</v>
      </c>
      <c r="E594" s="5" t="s">
        <v>18</v>
      </c>
      <c r="F594" s="6">
        <v>0</v>
      </c>
      <c r="G594" s="7">
        <v>73740</v>
      </c>
      <c r="H594" s="7">
        <f t="shared" si="10"/>
        <v>0</v>
      </c>
      <c r="I594" s="5" t="s">
        <v>1414</v>
      </c>
      <c r="J594" s="5" t="s">
        <v>1414</v>
      </c>
      <c r="K594" s="5" t="s">
        <v>1415</v>
      </c>
    </row>
    <row r="595" spans="2:11" hidden="1" x14ac:dyDescent="0.2">
      <c r="B595" s="5">
        <v>589</v>
      </c>
      <c r="C595" s="5" t="s">
        <v>1416</v>
      </c>
      <c r="D595" s="5" t="s">
        <v>824</v>
      </c>
      <c r="E595" s="5" t="s">
        <v>18</v>
      </c>
      <c r="F595" s="6">
        <v>0</v>
      </c>
      <c r="G595" s="7">
        <v>678700</v>
      </c>
      <c r="H595" s="7">
        <f t="shared" si="10"/>
        <v>0</v>
      </c>
      <c r="I595" s="5" t="s">
        <v>1414</v>
      </c>
      <c r="J595" s="5" t="s">
        <v>1414</v>
      </c>
      <c r="K595" s="5" t="s">
        <v>1417</v>
      </c>
    </row>
    <row r="596" spans="2:11" hidden="1" x14ac:dyDescent="0.2">
      <c r="B596" s="5">
        <v>590</v>
      </c>
      <c r="C596" s="5" t="s">
        <v>1418</v>
      </c>
      <c r="D596" s="5" t="s">
        <v>1419</v>
      </c>
      <c r="E596" s="5" t="s">
        <v>3</v>
      </c>
      <c r="F596" s="6">
        <v>0</v>
      </c>
      <c r="G596" s="7">
        <v>705020</v>
      </c>
      <c r="H596" s="7">
        <f t="shared" si="10"/>
        <v>0</v>
      </c>
      <c r="I596" s="5" t="s">
        <v>1414</v>
      </c>
      <c r="J596" s="5" t="s">
        <v>1414</v>
      </c>
      <c r="K596" s="5" t="s">
        <v>1420</v>
      </c>
    </row>
    <row r="597" spans="2:11" hidden="1" x14ac:dyDescent="0.2">
      <c r="B597" s="5">
        <v>591</v>
      </c>
      <c r="C597" s="5" t="s">
        <v>1421</v>
      </c>
      <c r="D597" s="5" t="s">
        <v>1422</v>
      </c>
      <c r="E597" s="5" t="s">
        <v>3</v>
      </c>
      <c r="F597" s="6">
        <v>0</v>
      </c>
      <c r="G597" s="7">
        <v>462700</v>
      </c>
      <c r="H597" s="7">
        <f t="shared" si="10"/>
        <v>0</v>
      </c>
      <c r="I597" s="5" t="s">
        <v>1414</v>
      </c>
      <c r="J597" s="5" t="s">
        <v>1414</v>
      </c>
      <c r="K597" s="5" t="s">
        <v>1423</v>
      </c>
    </row>
    <row r="598" spans="2:11" x14ac:dyDescent="0.2">
      <c r="B598" s="5">
        <v>593</v>
      </c>
      <c r="C598" s="16" t="s">
        <v>1426</v>
      </c>
      <c r="D598" s="5" t="s">
        <v>832</v>
      </c>
      <c r="E598" s="5" t="s">
        <v>3</v>
      </c>
      <c r="F598" s="6">
        <v>0</v>
      </c>
      <c r="G598" s="7">
        <v>315370</v>
      </c>
      <c r="H598" s="7">
        <f t="shared" si="10"/>
        <v>0</v>
      </c>
      <c r="I598" s="5" t="s">
        <v>1414</v>
      </c>
      <c r="J598" s="5" t="s">
        <v>1414</v>
      </c>
      <c r="K598" s="5" t="s">
        <v>1425</v>
      </c>
    </row>
    <row r="599" spans="2:11" x14ac:dyDescent="0.2">
      <c r="B599" s="5">
        <v>596</v>
      </c>
      <c r="C599" s="16" t="s">
        <v>1432</v>
      </c>
      <c r="D599" s="5" t="s">
        <v>1433</v>
      </c>
      <c r="E599" s="5" t="s">
        <v>3</v>
      </c>
      <c r="F599" s="6">
        <f>25*2*3</f>
        <v>150</v>
      </c>
      <c r="G599" s="7">
        <v>25000</v>
      </c>
      <c r="H599" s="7">
        <f t="shared" si="10"/>
        <v>3750000</v>
      </c>
      <c r="I599" s="5" t="s">
        <v>343</v>
      </c>
      <c r="J599" s="5" t="s">
        <v>343</v>
      </c>
      <c r="K599" s="5" t="s">
        <v>1434</v>
      </c>
    </row>
    <row r="600" spans="2:11" hidden="1" x14ac:dyDescent="0.2">
      <c r="B600" s="5">
        <v>594</v>
      </c>
      <c r="C600" s="5" t="s">
        <v>1427</v>
      </c>
      <c r="D600" s="5" t="s">
        <v>1428</v>
      </c>
      <c r="E600" s="5" t="s">
        <v>18</v>
      </c>
      <c r="F600" s="6">
        <v>0</v>
      </c>
      <c r="G600" s="7">
        <v>91360</v>
      </c>
      <c r="H600" s="7">
        <f t="shared" si="10"/>
        <v>0</v>
      </c>
      <c r="I600" s="5" t="s">
        <v>1414</v>
      </c>
      <c r="J600" s="5" t="s">
        <v>1414</v>
      </c>
      <c r="K600" s="5" t="s">
        <v>1324</v>
      </c>
    </row>
    <row r="601" spans="2:11" hidden="1" x14ac:dyDescent="0.2">
      <c r="B601" s="5">
        <v>595</v>
      </c>
      <c r="C601" s="5" t="s">
        <v>1429</v>
      </c>
      <c r="D601" s="5" t="s">
        <v>1430</v>
      </c>
      <c r="E601" s="5" t="s">
        <v>18</v>
      </c>
      <c r="F601" s="6">
        <v>0</v>
      </c>
      <c r="G601" s="7">
        <v>63150</v>
      </c>
      <c r="H601" s="7">
        <f t="shared" si="10"/>
        <v>0</v>
      </c>
      <c r="I601" s="5" t="s">
        <v>1414</v>
      </c>
      <c r="J601" s="5" t="s">
        <v>1414</v>
      </c>
      <c r="K601" s="5" t="s">
        <v>1431</v>
      </c>
    </row>
    <row r="602" spans="2:11" x14ac:dyDescent="0.2">
      <c r="B602" s="5">
        <v>272</v>
      </c>
      <c r="C602" s="5" t="s">
        <v>698</v>
      </c>
      <c r="D602" s="5" t="s">
        <v>699</v>
      </c>
      <c r="E602" s="5" t="s">
        <v>3</v>
      </c>
      <c r="F602" s="6"/>
      <c r="G602" s="7">
        <v>3936430</v>
      </c>
      <c r="H602" s="7">
        <f t="shared" si="10"/>
        <v>0</v>
      </c>
      <c r="I602" s="5" t="s">
        <v>666</v>
      </c>
      <c r="J602" s="5" t="s">
        <v>700</v>
      </c>
      <c r="K602" s="5"/>
    </row>
    <row r="603" spans="2:11" hidden="1" x14ac:dyDescent="0.2">
      <c r="B603" s="5">
        <v>597</v>
      </c>
      <c r="C603" s="5" t="s">
        <v>1435</v>
      </c>
      <c r="D603" s="5" t="s">
        <v>1436</v>
      </c>
      <c r="E603" s="5" t="s">
        <v>3</v>
      </c>
      <c r="F603" s="6">
        <v>0</v>
      </c>
      <c r="G603" s="7">
        <v>425000</v>
      </c>
      <c r="H603" s="7">
        <f t="shared" ref="H603" si="11">IF(F603&lt;&gt;"",G603*F603,0)</f>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67582041</v>
      </c>
    </row>
    <row r="643" spans="4:8" x14ac:dyDescent="0.2">
      <c r="D643" s="17" t="s">
        <v>1527</v>
      </c>
      <c r="E643" s="17" t="s">
        <v>1524</v>
      </c>
      <c r="F643" s="17">
        <v>2</v>
      </c>
      <c r="G643" s="20">
        <f>H641*3%</f>
        <v>2027461.23</v>
      </c>
      <c r="H643" s="20">
        <f>G643*F643</f>
        <v>4054922.46</v>
      </c>
    </row>
    <row r="645" spans="4:8" ht="16" x14ac:dyDescent="0.2">
      <c r="H645" s="19">
        <f>H641+H643</f>
        <v>71636963.459999993</v>
      </c>
    </row>
  </sheetData>
  <autoFilter ref="B4:K640" xr:uid="{682210B5-0C58-44BD-BC09-6B633F97D442}">
    <filterColumn colId="1">
      <colorFilter dxfId="20"/>
    </filterColumn>
    <sortState xmlns:xlrd2="http://schemas.microsoft.com/office/spreadsheetml/2017/richdata2" ref="B9:K602">
      <sortCondition sortBy="cellColor" ref="C4:C640" dxfId="21"/>
    </sortState>
  </autoFilter>
  <mergeCells count="2">
    <mergeCell ref="E2:F2"/>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32608-A16F-4617-AD3C-53394BDA3840}">
  <sheetPr filterMode="1">
    <tabColor theme="7"/>
  </sheetPr>
  <dimension ref="B2:R645"/>
  <sheetViews>
    <sheetView topLeftCell="A170"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RESUMEN!C7</f>
        <v>Punta Moreno El Cobre</v>
      </c>
      <c r="E2" s="113" t="str">
        <f>RESUMEN!F7</f>
        <v>ANTOFAGASTA</v>
      </c>
      <c r="F2" s="113"/>
      <c r="G2" s="113" t="str">
        <f>RESUMEN!D7</f>
        <v>AS48</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8"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ref="H9:H72" si="1">IF(F9&lt;&gt;"",G9*F9,0)</f>
        <v>0</v>
      </c>
      <c r="I9" s="5" t="s">
        <v>13</v>
      </c>
      <c r="J9" s="5" t="s">
        <v>14</v>
      </c>
      <c r="K9" s="5"/>
    </row>
    <row r="10" spans="2:11" x14ac:dyDescent="0.2">
      <c r="B10" s="5">
        <v>6</v>
      </c>
      <c r="C10" s="16" t="s">
        <v>28</v>
      </c>
      <c r="D10" s="5" t="s">
        <v>29</v>
      </c>
      <c r="E10" s="5" t="s">
        <v>18</v>
      </c>
      <c r="F10" s="6">
        <v>0</v>
      </c>
      <c r="G10" s="7">
        <v>21590</v>
      </c>
      <c r="H10" s="7">
        <f t="shared" si="1"/>
        <v>0</v>
      </c>
      <c r="I10" s="5" t="s">
        <v>13</v>
      </c>
      <c r="J10" s="5" t="s">
        <v>14</v>
      </c>
      <c r="K10" s="5"/>
    </row>
    <row r="11" spans="2:11" x14ac:dyDescent="0.2">
      <c r="B11" s="5">
        <v>7</v>
      </c>
      <c r="C11" s="16" t="s">
        <v>30</v>
      </c>
      <c r="D11" s="5" t="s">
        <v>31</v>
      </c>
      <c r="E11" s="5" t="s">
        <v>18</v>
      </c>
      <c r="F11" s="6"/>
      <c r="G11" s="7">
        <v>24650</v>
      </c>
      <c r="H11" s="7">
        <f t="shared" si="1"/>
        <v>0</v>
      </c>
      <c r="I11" s="5" t="s">
        <v>13</v>
      </c>
      <c r="J11" s="5" t="s">
        <v>14</v>
      </c>
      <c r="K11" s="5"/>
    </row>
    <row r="12" spans="2:11" x14ac:dyDescent="0.2">
      <c r="B12" s="5">
        <v>8</v>
      </c>
      <c r="C12" s="16" t="s">
        <v>32</v>
      </c>
      <c r="D12" s="5" t="s">
        <v>33</v>
      </c>
      <c r="E12" s="5" t="s">
        <v>18</v>
      </c>
      <c r="F12" s="6">
        <v>0</v>
      </c>
      <c r="G12" s="7">
        <v>27570</v>
      </c>
      <c r="H12" s="7">
        <f t="shared" si="1"/>
        <v>0</v>
      </c>
      <c r="I12" s="5" t="s">
        <v>13</v>
      </c>
      <c r="J12" s="5" t="s">
        <v>14</v>
      </c>
      <c r="K12" s="5"/>
    </row>
    <row r="13" spans="2:11" x14ac:dyDescent="0.2">
      <c r="B13" s="5">
        <v>9</v>
      </c>
      <c r="C13" s="16" t="s">
        <v>34</v>
      </c>
      <c r="D13" s="5" t="s">
        <v>35</v>
      </c>
      <c r="E13" s="5" t="s">
        <v>18</v>
      </c>
      <c r="F13" s="6">
        <v>0</v>
      </c>
      <c r="G13" s="7">
        <v>30410</v>
      </c>
      <c r="H13" s="7">
        <f t="shared" si="1"/>
        <v>0</v>
      </c>
      <c r="I13" s="5" t="s">
        <v>13</v>
      </c>
      <c r="J13" s="5" t="s">
        <v>14</v>
      </c>
      <c r="K13" s="5"/>
    </row>
    <row r="14" spans="2:11" x14ac:dyDescent="0.2">
      <c r="B14" s="5">
        <v>10</v>
      </c>
      <c r="C14" s="16" t="s">
        <v>36</v>
      </c>
      <c r="D14" s="5" t="s">
        <v>37</v>
      </c>
      <c r="E14" s="5" t="s">
        <v>18</v>
      </c>
      <c r="F14" s="6">
        <v>0</v>
      </c>
      <c r="G14" s="7">
        <v>11400</v>
      </c>
      <c r="H14" s="7">
        <f t="shared" si="1"/>
        <v>0</v>
      </c>
      <c r="I14" s="5" t="s">
        <v>13</v>
      </c>
      <c r="J14" s="5" t="s">
        <v>14</v>
      </c>
      <c r="K14" s="5"/>
    </row>
    <row r="15" spans="2:11" x14ac:dyDescent="0.2">
      <c r="B15" s="5">
        <v>11</v>
      </c>
      <c r="C15" s="16" t="s">
        <v>38</v>
      </c>
      <c r="D15" s="5" t="s">
        <v>39</v>
      </c>
      <c r="E15" s="5" t="s">
        <v>18</v>
      </c>
      <c r="F15" s="6">
        <v>0</v>
      </c>
      <c r="G15" s="7">
        <v>13820</v>
      </c>
      <c r="H15" s="7">
        <f t="shared" si="1"/>
        <v>0</v>
      </c>
      <c r="I15" s="5" t="s">
        <v>13</v>
      </c>
      <c r="J15" s="5" t="s">
        <v>14</v>
      </c>
      <c r="K15" s="5"/>
    </row>
    <row r="16" spans="2:11" x14ac:dyDescent="0.2">
      <c r="B16" s="5">
        <v>12</v>
      </c>
      <c r="C16" s="16" t="s">
        <v>40</v>
      </c>
      <c r="D16" s="5" t="s">
        <v>41</v>
      </c>
      <c r="E16" s="5" t="s">
        <v>18</v>
      </c>
      <c r="F16" s="6">
        <v>0</v>
      </c>
      <c r="G16" s="7">
        <v>16580</v>
      </c>
      <c r="H16" s="7">
        <f t="shared" si="1"/>
        <v>0</v>
      </c>
      <c r="I16" s="5" t="s">
        <v>13</v>
      </c>
      <c r="J16" s="5" t="s">
        <v>14</v>
      </c>
      <c r="K16" s="5"/>
    </row>
    <row r="17" spans="2:11" x14ac:dyDescent="0.2">
      <c r="B17" s="5">
        <v>13</v>
      </c>
      <c r="C17" s="16" t="s">
        <v>42</v>
      </c>
      <c r="D17" s="5" t="s">
        <v>43</v>
      </c>
      <c r="E17" s="5" t="s">
        <v>18</v>
      </c>
      <c r="F17" s="6">
        <v>0</v>
      </c>
      <c r="G17" s="7">
        <v>18540</v>
      </c>
      <c r="H17" s="7">
        <f t="shared" si="1"/>
        <v>0</v>
      </c>
      <c r="I17" s="5" t="s">
        <v>13</v>
      </c>
      <c r="J17" s="5" t="s">
        <v>14</v>
      </c>
      <c r="K17" s="5"/>
    </row>
    <row r="18" spans="2:11" x14ac:dyDescent="0.2">
      <c r="B18" s="5">
        <v>14</v>
      </c>
      <c r="C18" s="16" t="s">
        <v>44</v>
      </c>
      <c r="D18" s="5" t="s">
        <v>45</v>
      </c>
      <c r="E18" s="5" t="s">
        <v>18</v>
      </c>
      <c r="F18" s="6">
        <v>0</v>
      </c>
      <c r="G18" s="7">
        <v>20830</v>
      </c>
      <c r="H18" s="7">
        <f t="shared" si="1"/>
        <v>0</v>
      </c>
      <c r="I18" s="5" t="s">
        <v>13</v>
      </c>
      <c r="J18" s="5" t="s">
        <v>14</v>
      </c>
      <c r="K18" s="5"/>
    </row>
    <row r="19" spans="2:11" x14ac:dyDescent="0.2">
      <c r="B19" s="5">
        <v>15</v>
      </c>
      <c r="C19" s="16" t="s">
        <v>46</v>
      </c>
      <c r="D19" s="5" t="s">
        <v>47</v>
      </c>
      <c r="E19" s="5" t="s">
        <v>18</v>
      </c>
      <c r="F19" s="6">
        <v>0</v>
      </c>
      <c r="G19" s="7">
        <v>22020</v>
      </c>
      <c r="H19" s="7">
        <f t="shared" si="1"/>
        <v>0</v>
      </c>
      <c r="I19" s="5" t="s">
        <v>13</v>
      </c>
      <c r="J19" s="5" t="s">
        <v>14</v>
      </c>
      <c r="K19" s="5"/>
    </row>
    <row r="20" spans="2:11" x14ac:dyDescent="0.2">
      <c r="B20" s="5">
        <v>16</v>
      </c>
      <c r="C20" s="16" t="s">
        <v>48</v>
      </c>
      <c r="D20" s="5" t="s">
        <v>49</v>
      </c>
      <c r="E20" s="5" t="s">
        <v>18</v>
      </c>
      <c r="F20" s="6">
        <v>0</v>
      </c>
      <c r="G20" s="7">
        <v>10340</v>
      </c>
      <c r="H20" s="7">
        <f t="shared" si="1"/>
        <v>0</v>
      </c>
      <c r="I20" s="5" t="s">
        <v>13</v>
      </c>
      <c r="J20" s="5" t="s">
        <v>14</v>
      </c>
      <c r="K20" s="5"/>
    </row>
    <row r="21" spans="2:11" x14ac:dyDescent="0.2">
      <c r="B21" s="5">
        <v>17</v>
      </c>
      <c r="C21" s="16" t="s">
        <v>50</v>
      </c>
      <c r="D21" s="5" t="s">
        <v>51</v>
      </c>
      <c r="E21" s="5" t="s">
        <v>18</v>
      </c>
      <c r="F21" s="6">
        <v>0</v>
      </c>
      <c r="G21" s="7">
        <v>12080</v>
      </c>
      <c r="H21" s="7">
        <f t="shared" si="1"/>
        <v>0</v>
      </c>
      <c r="I21" s="5" t="s">
        <v>13</v>
      </c>
      <c r="J21" s="5" t="s">
        <v>14</v>
      </c>
      <c r="K21" s="5"/>
    </row>
    <row r="22" spans="2:11" x14ac:dyDescent="0.2">
      <c r="B22" s="5">
        <v>18</v>
      </c>
      <c r="C22" s="16" t="s">
        <v>52</v>
      </c>
      <c r="D22" s="5" t="s">
        <v>53</v>
      </c>
      <c r="E22" s="5" t="s">
        <v>18</v>
      </c>
      <c r="F22" s="6">
        <v>0</v>
      </c>
      <c r="G22" s="7">
        <v>14030</v>
      </c>
      <c r="H22" s="7">
        <f t="shared" si="1"/>
        <v>0</v>
      </c>
      <c r="I22" s="5" t="s">
        <v>13</v>
      </c>
      <c r="J22" s="5" t="s">
        <v>14</v>
      </c>
      <c r="K22" s="5"/>
    </row>
    <row r="23" spans="2:11" x14ac:dyDescent="0.2">
      <c r="B23" s="5">
        <v>19</v>
      </c>
      <c r="C23" s="16" t="s">
        <v>54</v>
      </c>
      <c r="D23" s="5" t="s">
        <v>55</v>
      </c>
      <c r="E23" s="5" t="s">
        <v>18</v>
      </c>
      <c r="F23" s="6">
        <v>0</v>
      </c>
      <c r="G23" s="7">
        <v>16020</v>
      </c>
      <c r="H23" s="7">
        <f t="shared" si="1"/>
        <v>0</v>
      </c>
      <c r="I23" s="5" t="s">
        <v>13</v>
      </c>
      <c r="J23" s="5" t="s">
        <v>14</v>
      </c>
      <c r="K23" s="5"/>
    </row>
    <row r="24" spans="2:11" x14ac:dyDescent="0.2">
      <c r="B24" s="5">
        <v>20</v>
      </c>
      <c r="C24" s="16" t="s">
        <v>56</v>
      </c>
      <c r="D24" s="5" t="s">
        <v>57</v>
      </c>
      <c r="E24" s="5" t="s">
        <v>18</v>
      </c>
      <c r="F24" s="6">
        <v>0</v>
      </c>
      <c r="G24" s="7">
        <v>17920</v>
      </c>
      <c r="H24" s="7">
        <f t="shared" si="1"/>
        <v>0</v>
      </c>
      <c r="I24" s="5" t="s">
        <v>13</v>
      </c>
      <c r="J24" s="5" t="s">
        <v>14</v>
      </c>
      <c r="K24" s="5"/>
    </row>
    <row r="25" spans="2:11" x14ac:dyDescent="0.2">
      <c r="B25" s="5">
        <v>21</v>
      </c>
      <c r="C25" s="16" t="s">
        <v>58</v>
      </c>
      <c r="D25" s="5" t="s">
        <v>59</v>
      </c>
      <c r="E25" s="5" t="s">
        <v>18</v>
      </c>
      <c r="F25" s="6">
        <v>0</v>
      </c>
      <c r="G25" s="7">
        <v>19760</v>
      </c>
      <c r="H25" s="7">
        <f t="shared" si="1"/>
        <v>0</v>
      </c>
      <c r="I25" s="5" t="s">
        <v>13</v>
      </c>
      <c r="J25" s="5" t="s">
        <v>14</v>
      </c>
      <c r="K25" s="5"/>
    </row>
    <row r="26" spans="2:11" x14ac:dyDescent="0.2">
      <c r="B26" s="5">
        <v>22</v>
      </c>
      <c r="C26" s="16" t="s">
        <v>60</v>
      </c>
      <c r="D26" s="5" t="s">
        <v>61</v>
      </c>
      <c r="E26" s="5" t="s">
        <v>18</v>
      </c>
      <c r="F26" s="6">
        <v>0</v>
      </c>
      <c r="G26" s="7">
        <v>7410</v>
      </c>
      <c r="H26" s="7">
        <f t="shared" si="1"/>
        <v>0</v>
      </c>
      <c r="I26" s="5" t="s">
        <v>13</v>
      </c>
      <c r="J26" s="5" t="s">
        <v>14</v>
      </c>
      <c r="K26" s="5"/>
    </row>
    <row r="27" spans="2:11" x14ac:dyDescent="0.2">
      <c r="B27" s="5">
        <v>23</v>
      </c>
      <c r="C27" s="16" t="s">
        <v>62</v>
      </c>
      <c r="D27" s="5" t="s">
        <v>63</v>
      </c>
      <c r="E27" s="5" t="s">
        <v>18</v>
      </c>
      <c r="F27" s="6">
        <v>0</v>
      </c>
      <c r="G27" s="7">
        <v>8980</v>
      </c>
      <c r="H27" s="7">
        <f t="shared" si="1"/>
        <v>0</v>
      </c>
      <c r="I27" s="5" t="s">
        <v>13</v>
      </c>
      <c r="J27" s="5" t="s">
        <v>14</v>
      </c>
      <c r="K27" s="5"/>
    </row>
    <row r="28" spans="2:11" x14ac:dyDescent="0.2">
      <c r="B28" s="5">
        <v>24</v>
      </c>
      <c r="C28" s="16" t="s">
        <v>64</v>
      </c>
      <c r="D28" s="5" t="s">
        <v>65</v>
      </c>
      <c r="E28" s="5" t="s">
        <v>18</v>
      </c>
      <c r="F28" s="6">
        <v>0</v>
      </c>
      <c r="G28" s="7">
        <v>10780</v>
      </c>
      <c r="H28" s="7">
        <f t="shared" si="1"/>
        <v>0</v>
      </c>
      <c r="I28" s="5" t="s">
        <v>13</v>
      </c>
      <c r="J28" s="5" t="s">
        <v>14</v>
      </c>
      <c r="K28" s="5"/>
    </row>
    <row r="29" spans="2:11" x14ac:dyDescent="0.2">
      <c r="B29" s="5">
        <v>25</v>
      </c>
      <c r="C29" s="16" t="s">
        <v>66</v>
      </c>
      <c r="D29" s="5" t="s">
        <v>67</v>
      </c>
      <c r="E29" s="5" t="s">
        <v>18</v>
      </c>
      <c r="F29" s="6">
        <v>800</v>
      </c>
      <c r="G29" s="7">
        <f>12050/2</f>
        <v>6025</v>
      </c>
      <c r="H29" s="7">
        <f t="shared" si="1"/>
        <v>4820000</v>
      </c>
      <c r="I29" s="5" t="s">
        <v>13</v>
      </c>
      <c r="J29" s="5" t="s">
        <v>14</v>
      </c>
      <c r="K29" s="5"/>
    </row>
    <row r="30" spans="2:11" x14ac:dyDescent="0.2">
      <c r="B30" s="5">
        <v>26</v>
      </c>
      <c r="C30" s="16" t="s">
        <v>68</v>
      </c>
      <c r="D30" s="5" t="s">
        <v>69</v>
      </c>
      <c r="E30" s="5" t="s">
        <v>18</v>
      </c>
      <c r="F30" s="6">
        <v>0</v>
      </c>
      <c r="G30" s="7">
        <v>13540</v>
      </c>
      <c r="H30" s="7">
        <f t="shared" si="1"/>
        <v>0</v>
      </c>
      <c r="I30" s="5" t="s">
        <v>13</v>
      </c>
      <c r="J30" s="5" t="s">
        <v>14</v>
      </c>
      <c r="K30" s="5"/>
    </row>
    <row r="31" spans="2:11" x14ac:dyDescent="0.2">
      <c r="B31" s="5">
        <v>27</v>
      </c>
      <c r="C31" s="16" t="s">
        <v>70</v>
      </c>
      <c r="D31" s="5" t="s">
        <v>71</v>
      </c>
      <c r="E31" s="5" t="s">
        <v>18</v>
      </c>
      <c r="F31" s="6">
        <v>0</v>
      </c>
      <c r="G31" s="7">
        <v>14310</v>
      </c>
      <c r="H31" s="7">
        <f t="shared" si="1"/>
        <v>0</v>
      </c>
      <c r="I31" s="5" t="s">
        <v>13</v>
      </c>
      <c r="J31" s="5" t="s">
        <v>14</v>
      </c>
      <c r="K31" s="5"/>
    </row>
    <row r="32" spans="2:11" hidden="1" x14ac:dyDescent="0.2">
      <c r="B32" s="5">
        <v>28</v>
      </c>
      <c r="C32" s="5" t="s">
        <v>72</v>
      </c>
      <c r="D32" s="5" t="s">
        <v>73</v>
      </c>
      <c r="E32" s="5" t="s">
        <v>74</v>
      </c>
      <c r="F32" s="6">
        <v>0</v>
      </c>
      <c r="G32" s="7">
        <v>10310</v>
      </c>
      <c r="H32" s="7">
        <f t="shared" si="1"/>
        <v>0</v>
      </c>
      <c r="I32" s="5" t="s">
        <v>13</v>
      </c>
      <c r="J32" s="5" t="s">
        <v>75</v>
      </c>
      <c r="K32" s="5" t="s">
        <v>76</v>
      </c>
    </row>
    <row r="33" spans="2:11" hidden="1" x14ac:dyDescent="0.2">
      <c r="B33" s="5">
        <v>29</v>
      </c>
      <c r="C33" s="5" t="s">
        <v>77</v>
      </c>
      <c r="D33" s="5" t="s">
        <v>78</v>
      </c>
      <c r="E33" s="5" t="s">
        <v>74</v>
      </c>
      <c r="F33" s="6">
        <v>0</v>
      </c>
      <c r="G33" s="7">
        <v>10890</v>
      </c>
      <c r="H33" s="7">
        <f t="shared" si="1"/>
        <v>0</v>
      </c>
      <c r="I33" s="5" t="s">
        <v>13</v>
      </c>
      <c r="J33" s="5" t="s">
        <v>75</v>
      </c>
      <c r="K33" s="5" t="s">
        <v>79</v>
      </c>
    </row>
    <row r="34" spans="2:11" hidden="1" x14ac:dyDescent="0.2">
      <c r="B34" s="5">
        <v>30</v>
      </c>
      <c r="C34" s="5" t="s">
        <v>80</v>
      </c>
      <c r="D34" s="5" t="s">
        <v>81</v>
      </c>
      <c r="E34" s="5" t="s">
        <v>22</v>
      </c>
      <c r="F34" s="6">
        <v>0</v>
      </c>
      <c r="G34" s="7">
        <v>27820</v>
      </c>
      <c r="H34" s="7">
        <f t="shared" si="1"/>
        <v>0</v>
      </c>
      <c r="I34" s="5" t="s">
        <v>13</v>
      </c>
      <c r="J34" s="5" t="s">
        <v>82</v>
      </c>
      <c r="K34" s="5" t="s">
        <v>83</v>
      </c>
    </row>
    <row r="35" spans="2:11" hidden="1" x14ac:dyDescent="0.2">
      <c r="B35" s="5">
        <v>31</v>
      </c>
      <c r="C35" s="5" t="s">
        <v>84</v>
      </c>
      <c r="D35" s="5" t="s">
        <v>85</v>
      </c>
      <c r="E35" s="5" t="s">
        <v>22</v>
      </c>
      <c r="F35" s="6">
        <v>0</v>
      </c>
      <c r="G35" s="7">
        <v>17320</v>
      </c>
      <c r="H35" s="7">
        <f t="shared" si="1"/>
        <v>0</v>
      </c>
      <c r="I35" s="5" t="s">
        <v>13</v>
      </c>
      <c r="J35" s="5" t="s">
        <v>82</v>
      </c>
      <c r="K35" s="5" t="s">
        <v>86</v>
      </c>
    </row>
    <row r="36" spans="2:11" hidden="1" x14ac:dyDescent="0.2">
      <c r="B36" s="5">
        <v>32</v>
      </c>
      <c r="C36" s="5" t="s">
        <v>87</v>
      </c>
      <c r="D36" s="5" t="s">
        <v>88</v>
      </c>
      <c r="E36" s="5" t="s">
        <v>12</v>
      </c>
      <c r="F36" s="6">
        <v>0</v>
      </c>
      <c r="G36" s="7">
        <v>88680</v>
      </c>
      <c r="H36" s="7">
        <f t="shared" si="1"/>
        <v>0</v>
      </c>
      <c r="I36" s="5" t="s">
        <v>13</v>
      </c>
      <c r="J36" s="5" t="s">
        <v>82</v>
      </c>
      <c r="K36" s="5" t="s">
        <v>89</v>
      </c>
    </row>
    <row r="37" spans="2:11" hidden="1" x14ac:dyDescent="0.2">
      <c r="B37" s="5">
        <v>33</v>
      </c>
      <c r="C37" s="5" t="s">
        <v>90</v>
      </c>
      <c r="D37" s="5" t="s">
        <v>91</v>
      </c>
      <c r="E37" s="5" t="s">
        <v>12</v>
      </c>
      <c r="F37" s="6">
        <v>0</v>
      </c>
      <c r="G37" s="7">
        <v>4730</v>
      </c>
      <c r="H37" s="7">
        <f t="shared" si="1"/>
        <v>0</v>
      </c>
      <c r="I37" s="5" t="s">
        <v>13</v>
      </c>
      <c r="J37" s="5" t="s">
        <v>82</v>
      </c>
      <c r="K37" s="5" t="s">
        <v>92</v>
      </c>
    </row>
    <row r="38" spans="2:11" hidden="1" x14ac:dyDescent="0.2">
      <c r="B38" s="5">
        <v>34</v>
      </c>
      <c r="C38" s="5" t="s">
        <v>93</v>
      </c>
      <c r="D38" s="5" t="s">
        <v>94</v>
      </c>
      <c r="E38" s="5" t="s">
        <v>22</v>
      </c>
      <c r="F38" s="6">
        <v>0</v>
      </c>
      <c r="G38" s="7">
        <v>12010</v>
      </c>
      <c r="H38" s="7">
        <f t="shared" si="1"/>
        <v>0</v>
      </c>
      <c r="I38" s="5" t="s">
        <v>13</v>
      </c>
      <c r="J38" s="5" t="s">
        <v>82</v>
      </c>
      <c r="K38" s="5" t="s">
        <v>92</v>
      </c>
    </row>
    <row r="39" spans="2:11" hidden="1" x14ac:dyDescent="0.2">
      <c r="B39" s="5">
        <v>35</v>
      </c>
      <c r="C39" s="5" t="s">
        <v>95</v>
      </c>
      <c r="D39" s="5" t="s">
        <v>96</v>
      </c>
      <c r="E39" s="5" t="s">
        <v>12</v>
      </c>
      <c r="F39" s="6">
        <v>0</v>
      </c>
      <c r="G39" s="7">
        <v>5820</v>
      </c>
      <c r="H39" s="7">
        <f t="shared" si="1"/>
        <v>0</v>
      </c>
      <c r="I39" s="5" t="s">
        <v>13</v>
      </c>
      <c r="J39" s="5" t="s">
        <v>82</v>
      </c>
      <c r="K39" s="5" t="s">
        <v>97</v>
      </c>
    </row>
    <row r="40" spans="2:11" hidden="1" x14ac:dyDescent="0.2">
      <c r="B40" s="5">
        <v>36</v>
      </c>
      <c r="C40" s="5" t="s">
        <v>98</v>
      </c>
      <c r="D40" s="5" t="s">
        <v>99</v>
      </c>
      <c r="E40" s="5" t="s">
        <v>12</v>
      </c>
      <c r="F40" s="6">
        <v>0</v>
      </c>
      <c r="G40" s="7">
        <v>35070</v>
      </c>
      <c r="H40" s="7">
        <f t="shared" si="1"/>
        <v>0</v>
      </c>
      <c r="I40" s="5" t="s">
        <v>13</v>
      </c>
      <c r="J40" s="5" t="s">
        <v>82</v>
      </c>
      <c r="K40" s="5" t="s">
        <v>100</v>
      </c>
    </row>
    <row r="41" spans="2:11" hidden="1" x14ac:dyDescent="0.2">
      <c r="B41" s="5">
        <v>37</v>
      </c>
      <c r="C41" s="5" t="s">
        <v>101</v>
      </c>
      <c r="D41" s="5" t="s">
        <v>102</v>
      </c>
      <c r="E41" s="5" t="s">
        <v>3</v>
      </c>
      <c r="F41" s="6">
        <v>0</v>
      </c>
      <c r="G41" s="7">
        <v>152790</v>
      </c>
      <c r="H41" s="7">
        <f t="shared" si="1"/>
        <v>0</v>
      </c>
      <c r="I41" s="5" t="s">
        <v>13</v>
      </c>
      <c r="J41" s="5" t="s">
        <v>82</v>
      </c>
      <c r="K41" s="5" t="s">
        <v>103</v>
      </c>
    </row>
    <row r="42" spans="2:11" hidden="1" x14ac:dyDescent="0.2">
      <c r="B42" s="5">
        <v>38</v>
      </c>
      <c r="C42" s="5" t="s">
        <v>104</v>
      </c>
      <c r="D42" s="5" t="s">
        <v>105</v>
      </c>
      <c r="E42" s="5" t="s">
        <v>18</v>
      </c>
      <c r="F42" s="6">
        <v>0</v>
      </c>
      <c r="G42" s="7">
        <v>23450</v>
      </c>
      <c r="H42" s="7">
        <f t="shared" si="1"/>
        <v>0</v>
      </c>
      <c r="I42" s="5" t="s">
        <v>13</v>
      </c>
      <c r="J42" s="5" t="s">
        <v>82</v>
      </c>
      <c r="K42" s="5" t="s">
        <v>106</v>
      </c>
    </row>
    <row r="43" spans="2:11" hidden="1" x14ac:dyDescent="0.2">
      <c r="B43" s="5">
        <v>39</v>
      </c>
      <c r="C43" s="5" t="s">
        <v>107</v>
      </c>
      <c r="D43" s="5" t="s">
        <v>108</v>
      </c>
      <c r="E43" s="5" t="s">
        <v>3</v>
      </c>
      <c r="F43" s="6">
        <v>0</v>
      </c>
      <c r="G43" s="7">
        <v>4136460</v>
      </c>
      <c r="H43" s="7">
        <f t="shared" si="1"/>
        <v>0</v>
      </c>
      <c r="I43" s="5" t="s">
        <v>13</v>
      </c>
      <c r="J43" s="5" t="s">
        <v>109</v>
      </c>
      <c r="K43" s="5" t="s">
        <v>110</v>
      </c>
    </row>
    <row r="44" spans="2:11" hidden="1" x14ac:dyDescent="0.2">
      <c r="B44" s="5">
        <v>40</v>
      </c>
      <c r="C44" s="5" t="s">
        <v>111</v>
      </c>
      <c r="D44" s="5" t="s">
        <v>112</v>
      </c>
      <c r="E44" s="5" t="s">
        <v>3</v>
      </c>
      <c r="F44" s="6">
        <v>0</v>
      </c>
      <c r="G44" s="7">
        <v>3897450</v>
      </c>
      <c r="H44" s="7">
        <f t="shared" si="1"/>
        <v>0</v>
      </c>
      <c r="I44" s="5" t="s">
        <v>13</v>
      </c>
      <c r="J44" s="5" t="s">
        <v>109</v>
      </c>
      <c r="K44" s="5" t="s">
        <v>110</v>
      </c>
    </row>
    <row r="45" spans="2:11" hidden="1" x14ac:dyDescent="0.2">
      <c r="B45" s="5">
        <v>41</v>
      </c>
      <c r="C45" s="5" t="s">
        <v>113</v>
      </c>
      <c r="D45" s="5" t="s">
        <v>114</v>
      </c>
      <c r="E45" s="5" t="s">
        <v>3</v>
      </c>
      <c r="F45" s="6">
        <v>0</v>
      </c>
      <c r="G45" s="7">
        <v>3162440</v>
      </c>
      <c r="H45" s="7">
        <f t="shared" si="1"/>
        <v>0</v>
      </c>
      <c r="I45" s="5" t="s">
        <v>13</v>
      </c>
      <c r="J45" s="5" t="s">
        <v>109</v>
      </c>
      <c r="K45" s="5" t="s">
        <v>110</v>
      </c>
    </row>
    <row r="46" spans="2:11" hidden="1" x14ac:dyDescent="0.2">
      <c r="B46" s="5">
        <v>42</v>
      </c>
      <c r="C46" s="5" t="s">
        <v>115</v>
      </c>
      <c r="D46" s="5" t="s">
        <v>116</v>
      </c>
      <c r="E46" s="5" t="s">
        <v>3</v>
      </c>
      <c r="F46" s="6">
        <v>0</v>
      </c>
      <c r="G46" s="7">
        <v>2801470</v>
      </c>
      <c r="H46" s="7">
        <f t="shared" si="1"/>
        <v>0</v>
      </c>
      <c r="I46" s="5" t="s">
        <v>13</v>
      </c>
      <c r="J46" s="5" t="s">
        <v>109</v>
      </c>
      <c r="K46" s="5" t="s">
        <v>110</v>
      </c>
    </row>
    <row r="47" spans="2:11" hidden="1" x14ac:dyDescent="0.2">
      <c r="B47" s="5">
        <v>43</v>
      </c>
      <c r="C47" s="5" t="s">
        <v>117</v>
      </c>
      <c r="D47" s="5" t="s">
        <v>118</v>
      </c>
      <c r="E47" s="5" t="s">
        <v>3</v>
      </c>
      <c r="F47" s="6">
        <v>0</v>
      </c>
      <c r="G47" s="7">
        <v>2510830</v>
      </c>
      <c r="H47" s="7">
        <f t="shared" si="1"/>
        <v>0</v>
      </c>
      <c r="I47" s="5" t="s">
        <v>13</v>
      </c>
      <c r="J47" s="5" t="s">
        <v>109</v>
      </c>
      <c r="K47" s="5" t="s">
        <v>110</v>
      </c>
    </row>
    <row r="48" spans="2:11" hidden="1" x14ac:dyDescent="0.2">
      <c r="B48" s="5">
        <v>44</v>
      </c>
      <c r="C48" s="5" t="s">
        <v>119</v>
      </c>
      <c r="D48" s="5" t="s">
        <v>120</v>
      </c>
      <c r="E48" s="5" t="s">
        <v>3</v>
      </c>
      <c r="F48" s="6">
        <v>0</v>
      </c>
      <c r="G48" s="7">
        <v>2226380</v>
      </c>
      <c r="H48" s="7">
        <f t="shared" si="1"/>
        <v>0</v>
      </c>
      <c r="I48" s="5" t="s">
        <v>13</v>
      </c>
      <c r="J48" s="5" t="s">
        <v>109</v>
      </c>
      <c r="K48" s="5" t="s">
        <v>110</v>
      </c>
    </row>
    <row r="49" spans="2:11" hidden="1" x14ac:dyDescent="0.2">
      <c r="B49" s="5">
        <v>45</v>
      </c>
      <c r="C49" s="5" t="s">
        <v>121</v>
      </c>
      <c r="D49" s="5" t="s">
        <v>122</v>
      </c>
      <c r="E49" s="5" t="s">
        <v>3</v>
      </c>
      <c r="F49" s="6">
        <v>0</v>
      </c>
      <c r="G49" s="7">
        <v>2035000</v>
      </c>
      <c r="H49" s="7">
        <f t="shared" si="1"/>
        <v>0</v>
      </c>
      <c r="I49" s="5" t="s">
        <v>13</v>
      </c>
      <c r="J49" s="5" t="s">
        <v>109</v>
      </c>
      <c r="K49" s="5" t="s">
        <v>110</v>
      </c>
    </row>
    <row r="50" spans="2:11" hidden="1" x14ac:dyDescent="0.2">
      <c r="B50" s="5">
        <v>46</v>
      </c>
      <c r="C50" s="5" t="s">
        <v>123</v>
      </c>
      <c r="D50" s="5" t="s">
        <v>124</v>
      </c>
      <c r="E50" s="5" t="s">
        <v>3</v>
      </c>
      <c r="F50" s="6">
        <v>0</v>
      </c>
      <c r="G50" s="7">
        <v>1729710</v>
      </c>
      <c r="H50" s="7">
        <f t="shared" si="1"/>
        <v>0</v>
      </c>
      <c r="I50" s="5" t="s">
        <v>13</v>
      </c>
      <c r="J50" s="5" t="s">
        <v>109</v>
      </c>
      <c r="K50" s="5" t="s">
        <v>110</v>
      </c>
    </row>
    <row r="51" spans="2:11" hidden="1" x14ac:dyDescent="0.2">
      <c r="B51" s="5">
        <v>47</v>
      </c>
      <c r="C51" s="5" t="s">
        <v>125</v>
      </c>
      <c r="D51" s="5" t="s">
        <v>126</v>
      </c>
      <c r="E51" s="5" t="s">
        <v>3</v>
      </c>
      <c r="F51" s="6">
        <v>0</v>
      </c>
      <c r="G51" s="7">
        <v>1562450</v>
      </c>
      <c r="H51" s="7">
        <f t="shared" si="1"/>
        <v>0</v>
      </c>
      <c r="I51" s="5" t="s">
        <v>13</v>
      </c>
      <c r="J51" s="5" t="s">
        <v>109</v>
      </c>
      <c r="K51" s="5" t="s">
        <v>110</v>
      </c>
    </row>
    <row r="52" spans="2:11" hidden="1" x14ac:dyDescent="0.2">
      <c r="B52" s="5">
        <v>48</v>
      </c>
      <c r="C52" s="5" t="s">
        <v>127</v>
      </c>
      <c r="D52" s="5" t="s">
        <v>128</v>
      </c>
      <c r="E52" s="5" t="s">
        <v>3</v>
      </c>
      <c r="F52" s="6">
        <v>0</v>
      </c>
      <c r="G52" s="7">
        <v>3463880</v>
      </c>
      <c r="H52" s="7">
        <f t="shared" si="1"/>
        <v>0</v>
      </c>
      <c r="I52" s="5" t="s">
        <v>13</v>
      </c>
      <c r="J52" s="5" t="s">
        <v>109</v>
      </c>
      <c r="K52" s="5" t="s">
        <v>110</v>
      </c>
    </row>
    <row r="53" spans="2:11" hidden="1" x14ac:dyDescent="0.2">
      <c r="B53" s="5">
        <v>49</v>
      </c>
      <c r="C53" s="5" t="s">
        <v>129</v>
      </c>
      <c r="D53" s="5" t="s">
        <v>130</v>
      </c>
      <c r="E53" s="5" t="s">
        <v>3</v>
      </c>
      <c r="F53" s="6">
        <v>0</v>
      </c>
      <c r="G53" s="7">
        <v>3182760</v>
      </c>
      <c r="H53" s="7">
        <f t="shared" si="1"/>
        <v>0</v>
      </c>
      <c r="I53" s="5" t="s">
        <v>13</v>
      </c>
      <c r="J53" s="5" t="s">
        <v>109</v>
      </c>
      <c r="K53" s="5" t="s">
        <v>110</v>
      </c>
    </row>
    <row r="54" spans="2:11" hidden="1" x14ac:dyDescent="0.2">
      <c r="B54" s="5">
        <v>50</v>
      </c>
      <c r="C54" s="5" t="s">
        <v>131</v>
      </c>
      <c r="D54" s="5" t="s">
        <v>132</v>
      </c>
      <c r="E54" s="5" t="s">
        <v>3</v>
      </c>
      <c r="F54" s="6">
        <v>0</v>
      </c>
      <c r="G54" s="7">
        <v>2852510</v>
      </c>
      <c r="H54" s="7">
        <f t="shared" si="1"/>
        <v>0</v>
      </c>
      <c r="I54" s="5" t="s">
        <v>13</v>
      </c>
      <c r="J54" s="5" t="s">
        <v>109</v>
      </c>
      <c r="K54" s="5" t="s">
        <v>110</v>
      </c>
    </row>
    <row r="55" spans="2:11" hidden="1" x14ac:dyDescent="0.2">
      <c r="B55" s="5">
        <v>51</v>
      </c>
      <c r="C55" s="5" t="s">
        <v>133</v>
      </c>
      <c r="D55" s="5" t="s">
        <v>134</v>
      </c>
      <c r="E55" s="5" t="s">
        <v>3</v>
      </c>
      <c r="F55" s="6">
        <v>0</v>
      </c>
      <c r="G55" s="7">
        <v>2372940</v>
      </c>
      <c r="H55" s="7">
        <f t="shared" si="1"/>
        <v>0</v>
      </c>
      <c r="I55" s="5" t="s">
        <v>13</v>
      </c>
      <c r="J55" s="5" t="s">
        <v>109</v>
      </c>
      <c r="K55" s="5" t="s">
        <v>110</v>
      </c>
    </row>
    <row r="56" spans="2:11" hidden="1" x14ac:dyDescent="0.2">
      <c r="B56" s="5">
        <v>52</v>
      </c>
      <c r="C56" s="5" t="s">
        <v>135</v>
      </c>
      <c r="D56" s="5" t="s">
        <v>136</v>
      </c>
      <c r="E56" s="5" t="s">
        <v>3</v>
      </c>
      <c r="F56" s="6">
        <v>0</v>
      </c>
      <c r="G56" s="7">
        <v>2080350</v>
      </c>
      <c r="H56" s="7">
        <f t="shared" si="1"/>
        <v>0</v>
      </c>
      <c r="I56" s="5" t="s">
        <v>13</v>
      </c>
      <c r="J56" s="5" t="s">
        <v>109</v>
      </c>
      <c r="K56" s="5" t="s">
        <v>110</v>
      </c>
    </row>
    <row r="57" spans="2:11" hidden="1" x14ac:dyDescent="0.2">
      <c r="B57" s="5">
        <v>53</v>
      </c>
      <c r="C57" s="5" t="s">
        <v>137</v>
      </c>
      <c r="D57" s="5" t="s">
        <v>138</v>
      </c>
      <c r="E57" s="5" t="s">
        <v>3</v>
      </c>
      <c r="F57" s="6">
        <v>0</v>
      </c>
      <c r="G57" s="7">
        <v>1936710</v>
      </c>
      <c r="H57" s="7">
        <f t="shared" si="1"/>
        <v>0</v>
      </c>
      <c r="I57" s="5" t="s">
        <v>13</v>
      </c>
      <c r="J57" s="5" t="s">
        <v>109</v>
      </c>
      <c r="K57" s="5" t="s">
        <v>110</v>
      </c>
    </row>
    <row r="58" spans="2:11" hidden="1" x14ac:dyDescent="0.2">
      <c r="B58" s="5">
        <v>54</v>
      </c>
      <c r="C58" s="5" t="s">
        <v>139</v>
      </c>
      <c r="D58" s="5" t="s">
        <v>140</v>
      </c>
      <c r="E58" s="5" t="s">
        <v>3</v>
      </c>
      <c r="F58" s="6">
        <v>0</v>
      </c>
      <c r="G58" s="7">
        <v>1598810</v>
      </c>
      <c r="H58" s="7">
        <f t="shared" si="1"/>
        <v>0</v>
      </c>
      <c r="I58" s="5" t="s">
        <v>13</v>
      </c>
      <c r="J58" s="5" t="s">
        <v>109</v>
      </c>
      <c r="K58" s="5" t="s">
        <v>110</v>
      </c>
    </row>
    <row r="59" spans="2:11" hidden="1" x14ac:dyDescent="0.2">
      <c r="B59" s="5">
        <v>55</v>
      </c>
      <c r="C59" s="5" t="s">
        <v>141</v>
      </c>
      <c r="D59" s="5" t="s">
        <v>142</v>
      </c>
      <c r="E59" s="5" t="s">
        <v>3</v>
      </c>
      <c r="F59" s="6">
        <v>0</v>
      </c>
      <c r="G59" s="7">
        <v>1420910</v>
      </c>
      <c r="H59" s="7">
        <f t="shared" si="1"/>
        <v>0</v>
      </c>
      <c r="I59" s="5" t="s">
        <v>13</v>
      </c>
      <c r="J59" s="5" t="s">
        <v>109</v>
      </c>
      <c r="K59" s="5" t="s">
        <v>110</v>
      </c>
    </row>
    <row r="60" spans="2:11" hidden="1" x14ac:dyDescent="0.2">
      <c r="B60" s="5">
        <v>56</v>
      </c>
      <c r="C60" s="5" t="s">
        <v>143</v>
      </c>
      <c r="D60" s="5" t="s">
        <v>144</v>
      </c>
      <c r="E60" s="5" t="s">
        <v>3</v>
      </c>
      <c r="F60" s="6">
        <v>0</v>
      </c>
      <c r="G60" s="7">
        <v>1430240</v>
      </c>
      <c r="H60" s="7">
        <f t="shared" si="1"/>
        <v>0</v>
      </c>
      <c r="I60" s="5" t="s">
        <v>13</v>
      </c>
      <c r="J60" s="5" t="s">
        <v>109</v>
      </c>
      <c r="K60" s="5" t="s">
        <v>110</v>
      </c>
    </row>
    <row r="61" spans="2:11" hidden="1" x14ac:dyDescent="0.2">
      <c r="B61" s="5">
        <v>57</v>
      </c>
      <c r="C61" s="5" t="s">
        <v>145</v>
      </c>
      <c r="D61" s="5" t="s">
        <v>146</v>
      </c>
      <c r="E61" s="5" t="s">
        <v>3</v>
      </c>
      <c r="F61" s="6">
        <v>0</v>
      </c>
      <c r="G61" s="7">
        <v>1141560</v>
      </c>
      <c r="H61" s="7">
        <f t="shared" si="1"/>
        <v>0</v>
      </c>
      <c r="I61" s="5" t="s">
        <v>13</v>
      </c>
      <c r="J61" s="5" t="s">
        <v>109</v>
      </c>
      <c r="K61" s="5" t="s">
        <v>110</v>
      </c>
    </row>
    <row r="62" spans="2:11" hidden="1" x14ac:dyDescent="0.2">
      <c r="B62" s="5">
        <v>58</v>
      </c>
      <c r="C62" s="5" t="s">
        <v>147</v>
      </c>
      <c r="D62" s="5" t="s">
        <v>148</v>
      </c>
      <c r="E62" s="5" t="s">
        <v>3</v>
      </c>
      <c r="F62" s="6">
        <v>0</v>
      </c>
      <c r="G62" s="7">
        <v>2132880</v>
      </c>
      <c r="H62" s="7">
        <f t="shared" si="1"/>
        <v>0</v>
      </c>
      <c r="I62" s="5" t="s">
        <v>13</v>
      </c>
      <c r="J62" s="5" t="s">
        <v>109</v>
      </c>
      <c r="K62" s="5" t="s">
        <v>110</v>
      </c>
    </row>
    <row r="63" spans="2:11" hidden="1" x14ac:dyDescent="0.2">
      <c r="B63" s="5">
        <v>59</v>
      </c>
      <c r="C63" s="5" t="s">
        <v>149</v>
      </c>
      <c r="D63" s="5" t="s">
        <v>150</v>
      </c>
      <c r="E63" s="5" t="s">
        <v>3</v>
      </c>
      <c r="F63" s="6">
        <v>0</v>
      </c>
      <c r="G63" s="7">
        <v>1953280</v>
      </c>
      <c r="H63" s="7">
        <f t="shared" si="1"/>
        <v>0</v>
      </c>
      <c r="I63" s="5" t="s">
        <v>13</v>
      </c>
      <c r="J63" s="5" t="s">
        <v>109</v>
      </c>
      <c r="K63" s="5" t="s">
        <v>110</v>
      </c>
    </row>
    <row r="64" spans="2:11" hidden="1" x14ac:dyDescent="0.2">
      <c r="B64" s="5">
        <v>60</v>
      </c>
      <c r="C64" s="5" t="s">
        <v>151</v>
      </c>
      <c r="D64" s="5" t="s">
        <v>152</v>
      </c>
      <c r="E64" s="5" t="s">
        <v>3</v>
      </c>
      <c r="F64" s="6">
        <v>0</v>
      </c>
      <c r="G64" s="7">
        <v>1715210</v>
      </c>
      <c r="H64" s="7">
        <f t="shared" si="1"/>
        <v>0</v>
      </c>
      <c r="I64" s="5" t="s">
        <v>13</v>
      </c>
      <c r="J64" s="5" t="s">
        <v>109</v>
      </c>
      <c r="K64" s="5" t="s">
        <v>110</v>
      </c>
    </row>
    <row r="65" spans="2:18" hidden="1" x14ac:dyDescent="0.2">
      <c r="B65" s="5">
        <v>61</v>
      </c>
      <c r="C65" s="5" t="s">
        <v>153</v>
      </c>
      <c r="D65" s="5" t="s">
        <v>154</v>
      </c>
      <c r="E65" s="5" t="s">
        <v>3</v>
      </c>
      <c r="F65" s="6">
        <v>0</v>
      </c>
      <c r="G65" s="7">
        <v>1649380</v>
      </c>
      <c r="H65" s="7">
        <f t="shared" si="1"/>
        <v>0</v>
      </c>
      <c r="I65" s="5" t="s">
        <v>13</v>
      </c>
      <c r="J65" s="5" t="s">
        <v>109</v>
      </c>
      <c r="K65" s="5" t="s">
        <v>110</v>
      </c>
    </row>
    <row r="66" spans="2:18" hidden="1" x14ac:dyDescent="0.2">
      <c r="B66" s="5">
        <v>62</v>
      </c>
      <c r="C66" s="5" t="s">
        <v>155</v>
      </c>
      <c r="D66" s="5" t="s">
        <v>156</v>
      </c>
      <c r="E66" s="5" t="s">
        <v>3</v>
      </c>
      <c r="F66" s="6">
        <v>0</v>
      </c>
      <c r="G66" s="7">
        <v>1416740</v>
      </c>
      <c r="H66" s="7">
        <f t="shared" si="1"/>
        <v>0</v>
      </c>
      <c r="I66" s="5" t="s">
        <v>13</v>
      </c>
      <c r="J66" s="5" t="s">
        <v>109</v>
      </c>
      <c r="K66" s="5" t="s">
        <v>110</v>
      </c>
    </row>
    <row r="67" spans="2:18" hidden="1" x14ac:dyDescent="0.2">
      <c r="B67" s="5">
        <v>63</v>
      </c>
      <c r="C67" s="5" t="s">
        <v>157</v>
      </c>
      <c r="D67" s="5" t="s">
        <v>158</v>
      </c>
      <c r="E67" s="5" t="s">
        <v>3</v>
      </c>
      <c r="F67" s="6">
        <v>0</v>
      </c>
      <c r="G67" s="7">
        <v>1214170</v>
      </c>
      <c r="H67" s="7">
        <f t="shared" si="1"/>
        <v>0</v>
      </c>
      <c r="I67" s="5" t="s">
        <v>13</v>
      </c>
      <c r="J67" s="5" t="s">
        <v>109</v>
      </c>
      <c r="K67" s="5" t="s">
        <v>110</v>
      </c>
    </row>
    <row r="68" spans="2:18" hidden="1" x14ac:dyDescent="0.2">
      <c r="B68" s="5">
        <v>64</v>
      </c>
      <c r="C68" s="5" t="s">
        <v>159</v>
      </c>
      <c r="D68" s="5" t="s">
        <v>160</v>
      </c>
      <c r="E68" s="5" t="s">
        <v>3</v>
      </c>
      <c r="F68" s="6">
        <v>0</v>
      </c>
      <c r="G68" s="7">
        <v>1092010</v>
      </c>
      <c r="H68" s="7">
        <f t="shared" si="1"/>
        <v>0</v>
      </c>
      <c r="I68" s="5" t="s">
        <v>13</v>
      </c>
      <c r="J68" s="5" t="s">
        <v>109</v>
      </c>
      <c r="K68" s="5" t="s">
        <v>110</v>
      </c>
    </row>
    <row r="69" spans="2:18" hidden="1" x14ac:dyDescent="0.2">
      <c r="B69" s="5">
        <v>65</v>
      </c>
      <c r="C69" s="5" t="s">
        <v>161</v>
      </c>
      <c r="D69" s="5" t="s">
        <v>162</v>
      </c>
      <c r="E69" s="5" t="s">
        <v>3</v>
      </c>
      <c r="F69" s="6">
        <v>0</v>
      </c>
      <c r="G69" s="7">
        <v>893250</v>
      </c>
      <c r="H69" s="7">
        <f t="shared" si="1"/>
        <v>0</v>
      </c>
      <c r="I69" s="5" t="s">
        <v>13</v>
      </c>
      <c r="J69" s="5" t="s">
        <v>109</v>
      </c>
      <c r="K69" s="5" t="s">
        <v>110</v>
      </c>
    </row>
    <row r="70" spans="2:18" hidden="1" x14ac:dyDescent="0.2">
      <c r="B70" s="5">
        <v>66</v>
      </c>
      <c r="C70" s="5" t="s">
        <v>163</v>
      </c>
      <c r="D70" s="5" t="s">
        <v>164</v>
      </c>
      <c r="E70" s="5" t="s">
        <v>3</v>
      </c>
      <c r="F70" s="6">
        <v>0</v>
      </c>
      <c r="G70" s="7">
        <v>692590</v>
      </c>
      <c r="H70" s="7">
        <f t="shared" si="1"/>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ref="H73:H136" si="2">IF(F73&lt;&gt;"",G73*F73,0)</f>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2"/>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2"/>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2"/>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2"/>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2"/>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2"/>
        <v>0</v>
      </c>
      <c r="I79" s="5" t="s">
        <v>13</v>
      </c>
      <c r="J79" s="5" t="s">
        <v>175</v>
      </c>
      <c r="K79" s="5" t="s">
        <v>190</v>
      </c>
    </row>
    <row r="80" spans="2:18" hidden="1" x14ac:dyDescent="0.2">
      <c r="B80" s="5">
        <v>76</v>
      </c>
      <c r="C80" s="5" t="s">
        <v>191</v>
      </c>
      <c r="D80" s="5" t="s">
        <v>192</v>
      </c>
      <c r="E80" s="5" t="s">
        <v>22</v>
      </c>
      <c r="F80" s="6">
        <v>0</v>
      </c>
      <c r="G80" s="7">
        <v>12020</v>
      </c>
      <c r="H80" s="7">
        <f t="shared" si="2"/>
        <v>0</v>
      </c>
      <c r="I80" s="5" t="s">
        <v>13</v>
      </c>
      <c r="J80" s="5" t="s">
        <v>175</v>
      </c>
      <c r="K80" s="5" t="s">
        <v>183</v>
      </c>
    </row>
    <row r="81" spans="2:18" hidden="1" x14ac:dyDescent="0.2">
      <c r="B81" s="5">
        <v>77</v>
      </c>
      <c r="C81" s="5" t="s">
        <v>193</v>
      </c>
      <c r="D81" s="5" t="s">
        <v>194</v>
      </c>
      <c r="E81" s="5" t="s">
        <v>22</v>
      </c>
      <c r="F81" s="6">
        <v>0</v>
      </c>
      <c r="G81" s="7">
        <v>27330</v>
      </c>
      <c r="H81" s="7">
        <f t="shared" si="2"/>
        <v>0</v>
      </c>
      <c r="I81" s="5" t="s">
        <v>13</v>
      </c>
      <c r="J81" s="5" t="s">
        <v>175</v>
      </c>
      <c r="K81" s="5" t="s">
        <v>176</v>
      </c>
    </row>
    <row r="82" spans="2:18" hidden="1" x14ac:dyDescent="0.2">
      <c r="B82" s="5">
        <v>78</v>
      </c>
      <c r="C82" s="5" t="s">
        <v>195</v>
      </c>
      <c r="D82" s="5" t="s">
        <v>196</v>
      </c>
      <c r="E82" s="5" t="s">
        <v>22</v>
      </c>
      <c r="F82" s="6">
        <v>0</v>
      </c>
      <c r="G82" s="7">
        <v>26510</v>
      </c>
      <c r="H82" s="7">
        <f t="shared" si="2"/>
        <v>0</v>
      </c>
      <c r="I82" s="5" t="s">
        <v>13</v>
      </c>
      <c r="J82" s="5" t="s">
        <v>175</v>
      </c>
      <c r="K82" s="5" t="s">
        <v>176</v>
      </c>
    </row>
    <row r="83" spans="2:18" hidden="1" x14ac:dyDescent="0.2">
      <c r="B83" s="5">
        <v>79</v>
      </c>
      <c r="C83" s="5" t="s">
        <v>197</v>
      </c>
      <c r="D83" s="5" t="s">
        <v>198</v>
      </c>
      <c r="E83" s="5" t="s">
        <v>22</v>
      </c>
      <c r="F83" s="6">
        <v>0</v>
      </c>
      <c r="G83" s="7">
        <v>55900</v>
      </c>
      <c r="H83" s="7">
        <f t="shared" si="2"/>
        <v>0</v>
      </c>
      <c r="I83" s="5" t="s">
        <v>13</v>
      </c>
      <c r="J83" s="5" t="s">
        <v>175</v>
      </c>
      <c r="K83" s="5" t="s">
        <v>199</v>
      </c>
    </row>
    <row r="84" spans="2:18" hidden="1" x14ac:dyDescent="0.2">
      <c r="B84" s="5">
        <v>80</v>
      </c>
      <c r="C84" s="5" t="s">
        <v>200</v>
      </c>
      <c r="D84" s="5" t="s">
        <v>201</v>
      </c>
      <c r="E84" s="5" t="s">
        <v>18</v>
      </c>
      <c r="F84" s="6">
        <v>0</v>
      </c>
      <c r="G84" s="7">
        <v>51740</v>
      </c>
      <c r="H84" s="7">
        <f t="shared" si="2"/>
        <v>0</v>
      </c>
      <c r="I84" s="5" t="s">
        <v>13</v>
      </c>
      <c r="J84" s="5" t="s">
        <v>175</v>
      </c>
      <c r="K84" s="5" t="s">
        <v>202</v>
      </c>
    </row>
    <row r="85" spans="2:18" hidden="1" x14ac:dyDescent="0.2">
      <c r="B85" s="5">
        <v>81</v>
      </c>
      <c r="C85" s="5" t="s">
        <v>203</v>
      </c>
      <c r="D85" s="5" t="s">
        <v>204</v>
      </c>
      <c r="E85" s="5" t="s">
        <v>18</v>
      </c>
      <c r="F85" s="6">
        <v>0</v>
      </c>
      <c r="G85" s="7">
        <v>58480</v>
      </c>
      <c r="H85" s="7">
        <f t="shared" si="2"/>
        <v>0</v>
      </c>
      <c r="I85" s="5" t="s">
        <v>13</v>
      </c>
      <c r="J85" s="5" t="s">
        <v>175</v>
      </c>
      <c r="K85" s="5" t="s">
        <v>205</v>
      </c>
    </row>
    <row r="86" spans="2:18" hidden="1" x14ac:dyDescent="0.2">
      <c r="B86" s="5">
        <v>82</v>
      </c>
      <c r="C86" s="5" t="s">
        <v>206</v>
      </c>
      <c r="D86" s="5" t="s">
        <v>207</v>
      </c>
      <c r="E86" s="5" t="s">
        <v>18</v>
      </c>
      <c r="F86" s="6">
        <v>0</v>
      </c>
      <c r="G86" s="7">
        <v>57270</v>
      </c>
      <c r="H86" s="7">
        <f t="shared" si="2"/>
        <v>0</v>
      </c>
      <c r="I86" s="5" t="s">
        <v>13</v>
      </c>
      <c r="J86" s="5" t="s">
        <v>175</v>
      </c>
      <c r="K86" s="5" t="s">
        <v>208</v>
      </c>
    </row>
    <row r="87" spans="2:18" hidden="1" x14ac:dyDescent="0.2">
      <c r="B87" s="5">
        <v>83</v>
      </c>
      <c r="C87" s="5" t="s">
        <v>209</v>
      </c>
      <c r="D87" s="5" t="s">
        <v>210</v>
      </c>
      <c r="E87" s="5" t="s">
        <v>18</v>
      </c>
      <c r="F87" s="6">
        <v>0</v>
      </c>
      <c r="G87" s="7">
        <v>64030</v>
      </c>
      <c r="H87" s="7">
        <f t="shared" si="2"/>
        <v>0</v>
      </c>
      <c r="I87" s="5" t="s">
        <v>13</v>
      </c>
      <c r="J87" s="5" t="s">
        <v>175</v>
      </c>
      <c r="K87" s="5" t="s">
        <v>211</v>
      </c>
    </row>
    <row r="88" spans="2:18" hidden="1" x14ac:dyDescent="0.2">
      <c r="B88" s="5">
        <v>84</v>
      </c>
      <c r="C88" s="5" t="s">
        <v>212</v>
      </c>
      <c r="D88" s="5" t="s">
        <v>213</v>
      </c>
      <c r="E88" s="5" t="s">
        <v>18</v>
      </c>
      <c r="F88" s="6">
        <v>0</v>
      </c>
      <c r="G88" s="7">
        <v>65670</v>
      </c>
      <c r="H88" s="7">
        <f t="shared" si="2"/>
        <v>0</v>
      </c>
      <c r="I88" s="5" t="s">
        <v>13</v>
      </c>
      <c r="J88" s="5" t="s">
        <v>175</v>
      </c>
      <c r="K88" s="5" t="s">
        <v>214</v>
      </c>
    </row>
    <row r="89" spans="2:18" x14ac:dyDescent="0.2">
      <c r="B89" s="5">
        <v>85</v>
      </c>
      <c r="C89" s="16" t="s">
        <v>215</v>
      </c>
      <c r="D89" s="5" t="s">
        <v>216</v>
      </c>
      <c r="E89" s="5" t="s">
        <v>12</v>
      </c>
      <c r="F89" s="6">
        <f>132/2</f>
        <v>66</v>
      </c>
      <c r="G89" s="7">
        <v>18700</v>
      </c>
      <c r="H89" s="7">
        <f t="shared" si="2"/>
        <v>1234200</v>
      </c>
      <c r="I89" s="5" t="s">
        <v>13</v>
      </c>
      <c r="J89" s="5" t="s">
        <v>217</v>
      </c>
      <c r="K89" s="5" t="s">
        <v>218</v>
      </c>
      <c r="N89" s="29"/>
      <c r="O89" s="30"/>
      <c r="P89" s="31"/>
      <c r="Q89" s="32"/>
      <c r="R89" s="32"/>
    </row>
    <row r="90" spans="2:18" x14ac:dyDescent="0.2">
      <c r="B90" s="5">
        <v>86</v>
      </c>
      <c r="C90" s="16" t="s">
        <v>219</v>
      </c>
      <c r="D90" s="5" t="s">
        <v>220</v>
      </c>
      <c r="E90" s="5" t="s">
        <v>12</v>
      </c>
      <c r="F90" s="6">
        <f>132/2</f>
        <v>66</v>
      </c>
      <c r="G90" s="7">
        <v>47080</v>
      </c>
      <c r="H90" s="7">
        <f t="shared" si="2"/>
        <v>3107280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2"/>
        <v>0</v>
      </c>
      <c r="I91" s="5" t="s">
        <v>13</v>
      </c>
      <c r="J91" s="5" t="s">
        <v>223</v>
      </c>
      <c r="K91" s="5" t="s">
        <v>224</v>
      </c>
    </row>
    <row r="92" spans="2:18" hidden="1" x14ac:dyDescent="0.2">
      <c r="B92" s="5">
        <v>88</v>
      </c>
      <c r="C92" s="5" t="s">
        <v>225</v>
      </c>
      <c r="D92" s="5" t="s">
        <v>226</v>
      </c>
      <c r="E92" s="5" t="s">
        <v>3</v>
      </c>
      <c r="F92" s="6">
        <v>0</v>
      </c>
      <c r="G92" s="7">
        <v>9150</v>
      </c>
      <c r="H92" s="7">
        <f t="shared" si="2"/>
        <v>0</v>
      </c>
      <c r="I92" s="5" t="s">
        <v>13</v>
      </c>
      <c r="J92" s="5" t="s">
        <v>223</v>
      </c>
      <c r="K92" s="5" t="s">
        <v>224</v>
      </c>
    </row>
    <row r="93" spans="2:18" hidden="1" x14ac:dyDescent="0.2">
      <c r="B93" s="5">
        <v>89</v>
      </c>
      <c r="C93" s="5" t="s">
        <v>227</v>
      </c>
      <c r="D93" s="5" t="s">
        <v>228</v>
      </c>
      <c r="E93" s="5" t="s">
        <v>3</v>
      </c>
      <c r="F93" s="6">
        <v>0</v>
      </c>
      <c r="G93" s="7">
        <v>7600</v>
      </c>
      <c r="H93" s="7">
        <f t="shared" si="2"/>
        <v>0</v>
      </c>
      <c r="I93" s="5" t="s">
        <v>13</v>
      </c>
      <c r="J93" s="5" t="s">
        <v>223</v>
      </c>
      <c r="K93" s="5" t="s">
        <v>224</v>
      </c>
    </row>
    <row r="94" spans="2:18" hidden="1" x14ac:dyDescent="0.2">
      <c r="B94" s="5">
        <v>90</v>
      </c>
      <c r="C94" s="5" t="s">
        <v>229</v>
      </c>
      <c r="D94" s="5" t="s">
        <v>230</v>
      </c>
      <c r="E94" s="5" t="s">
        <v>3</v>
      </c>
      <c r="F94" s="6">
        <v>0</v>
      </c>
      <c r="G94" s="7">
        <v>5670</v>
      </c>
      <c r="H94" s="7">
        <f t="shared" si="2"/>
        <v>0</v>
      </c>
      <c r="I94" s="5" t="s">
        <v>13</v>
      </c>
      <c r="J94" s="5" t="s">
        <v>223</v>
      </c>
      <c r="K94" s="5" t="s">
        <v>224</v>
      </c>
    </row>
    <row r="95" spans="2:18" hidden="1" x14ac:dyDescent="0.2">
      <c r="B95" s="5">
        <v>91</v>
      </c>
      <c r="C95" s="5" t="s">
        <v>231</v>
      </c>
      <c r="D95" s="5" t="s">
        <v>232</v>
      </c>
      <c r="E95" s="5" t="s">
        <v>3</v>
      </c>
      <c r="F95" s="6">
        <v>0</v>
      </c>
      <c r="G95" s="7">
        <v>5460</v>
      </c>
      <c r="H95" s="7">
        <f t="shared" si="2"/>
        <v>0</v>
      </c>
      <c r="I95" s="5" t="s">
        <v>13</v>
      </c>
      <c r="J95" s="5" t="s">
        <v>223</v>
      </c>
      <c r="K95" s="5" t="s">
        <v>224</v>
      </c>
    </row>
    <row r="96" spans="2:18" hidden="1" x14ac:dyDescent="0.2">
      <c r="B96" s="5">
        <v>92</v>
      </c>
      <c r="C96" s="5" t="s">
        <v>233</v>
      </c>
      <c r="D96" s="5" t="s">
        <v>234</v>
      </c>
      <c r="E96" s="5" t="s">
        <v>3</v>
      </c>
      <c r="F96" s="6">
        <v>0</v>
      </c>
      <c r="G96" s="7">
        <v>4540</v>
      </c>
      <c r="H96" s="7">
        <f t="shared" si="2"/>
        <v>0</v>
      </c>
      <c r="I96" s="5" t="s">
        <v>13</v>
      </c>
      <c r="J96" s="5" t="s">
        <v>223</v>
      </c>
      <c r="K96" s="5" t="s">
        <v>224</v>
      </c>
    </row>
    <row r="97" spans="2:18" hidden="1" x14ac:dyDescent="0.2">
      <c r="B97" s="5">
        <v>93</v>
      </c>
      <c r="C97" s="5" t="s">
        <v>235</v>
      </c>
      <c r="D97" s="5" t="s">
        <v>236</v>
      </c>
      <c r="E97" s="5" t="s">
        <v>3</v>
      </c>
      <c r="F97" s="6">
        <v>0</v>
      </c>
      <c r="G97" s="7">
        <v>11030</v>
      </c>
      <c r="H97" s="7">
        <f t="shared" si="2"/>
        <v>0</v>
      </c>
      <c r="I97" s="5" t="s">
        <v>13</v>
      </c>
      <c r="J97" s="5" t="s">
        <v>223</v>
      </c>
      <c r="K97" s="5" t="s">
        <v>224</v>
      </c>
    </row>
    <row r="98" spans="2:18" hidden="1" x14ac:dyDescent="0.2">
      <c r="B98" s="5">
        <v>94</v>
      </c>
      <c r="C98" s="5" t="s">
        <v>237</v>
      </c>
      <c r="D98" s="5" t="s">
        <v>238</v>
      </c>
      <c r="E98" s="5" t="s">
        <v>3</v>
      </c>
      <c r="F98" s="6">
        <v>0</v>
      </c>
      <c r="G98" s="7">
        <v>8350</v>
      </c>
      <c r="H98" s="7">
        <f t="shared" si="2"/>
        <v>0</v>
      </c>
      <c r="I98" s="5" t="s">
        <v>13</v>
      </c>
      <c r="J98" s="5" t="s">
        <v>223</v>
      </c>
      <c r="K98" s="5" t="s">
        <v>224</v>
      </c>
    </row>
    <row r="99" spans="2:18" hidden="1" x14ac:dyDescent="0.2">
      <c r="B99" s="5">
        <v>95</v>
      </c>
      <c r="C99" s="5" t="s">
        <v>239</v>
      </c>
      <c r="D99" s="5" t="s">
        <v>240</v>
      </c>
      <c r="E99" s="5" t="s">
        <v>3</v>
      </c>
      <c r="F99" s="6">
        <v>0</v>
      </c>
      <c r="G99" s="7">
        <v>7300</v>
      </c>
      <c r="H99" s="7">
        <f t="shared" si="2"/>
        <v>0</v>
      </c>
      <c r="I99" s="5" t="s">
        <v>13</v>
      </c>
      <c r="J99" s="5" t="s">
        <v>223</v>
      </c>
      <c r="K99" s="5" t="s">
        <v>224</v>
      </c>
    </row>
    <row r="100" spans="2:18" hidden="1" x14ac:dyDescent="0.2">
      <c r="B100" s="5">
        <v>96</v>
      </c>
      <c r="C100" s="5" t="s">
        <v>241</v>
      </c>
      <c r="D100" s="5" t="s">
        <v>242</v>
      </c>
      <c r="E100" s="5" t="s">
        <v>3</v>
      </c>
      <c r="F100" s="6">
        <v>0</v>
      </c>
      <c r="G100" s="7">
        <v>5370</v>
      </c>
      <c r="H100" s="7">
        <f t="shared" si="2"/>
        <v>0</v>
      </c>
      <c r="I100" s="5" t="s">
        <v>13</v>
      </c>
      <c r="J100" s="5" t="s">
        <v>223</v>
      </c>
      <c r="K100" s="5" t="s">
        <v>224</v>
      </c>
    </row>
    <row r="101" spans="2:18" hidden="1" x14ac:dyDescent="0.2">
      <c r="B101" s="5">
        <v>97</v>
      </c>
      <c r="C101" s="5" t="s">
        <v>243</v>
      </c>
      <c r="D101" s="5" t="s">
        <v>244</v>
      </c>
      <c r="E101" s="5" t="s">
        <v>3</v>
      </c>
      <c r="F101" s="6">
        <v>0</v>
      </c>
      <c r="G101" s="7">
        <v>4930</v>
      </c>
      <c r="H101" s="7">
        <f t="shared" si="2"/>
        <v>0</v>
      </c>
      <c r="I101" s="5" t="s">
        <v>13</v>
      </c>
      <c r="J101" s="5" t="s">
        <v>223</v>
      </c>
      <c r="K101" s="5" t="s">
        <v>224</v>
      </c>
    </row>
    <row r="102" spans="2:18" hidden="1" x14ac:dyDescent="0.2">
      <c r="B102" s="5">
        <v>98</v>
      </c>
      <c r="C102" s="5" t="s">
        <v>245</v>
      </c>
      <c r="D102" s="5" t="s">
        <v>246</v>
      </c>
      <c r="E102" s="5" t="s">
        <v>3</v>
      </c>
      <c r="F102" s="6">
        <v>0</v>
      </c>
      <c r="G102" s="7">
        <v>4370</v>
      </c>
      <c r="H102" s="7">
        <f t="shared" si="2"/>
        <v>0</v>
      </c>
      <c r="I102" s="5" t="s">
        <v>13</v>
      </c>
      <c r="J102" s="5" t="s">
        <v>223</v>
      </c>
      <c r="K102" s="5" t="s">
        <v>224</v>
      </c>
    </row>
    <row r="103" spans="2:18" hidden="1" x14ac:dyDescent="0.2">
      <c r="B103" s="5">
        <v>99</v>
      </c>
      <c r="C103" s="5" t="s">
        <v>247</v>
      </c>
      <c r="D103" s="5" t="s">
        <v>248</v>
      </c>
      <c r="E103" s="5" t="s">
        <v>3</v>
      </c>
      <c r="F103" s="6">
        <v>0</v>
      </c>
      <c r="G103" s="7">
        <v>214770</v>
      </c>
      <c r="H103" s="7">
        <f t="shared" si="2"/>
        <v>0</v>
      </c>
      <c r="I103" s="5" t="s">
        <v>13</v>
      </c>
      <c r="J103" s="5" t="s">
        <v>223</v>
      </c>
      <c r="K103" s="5" t="s">
        <v>249</v>
      </c>
    </row>
    <row r="104" spans="2:18" hidden="1" x14ac:dyDescent="0.2">
      <c r="B104" s="5">
        <v>100</v>
      </c>
      <c r="C104" s="5" t="s">
        <v>250</v>
      </c>
      <c r="D104" s="5" t="s">
        <v>251</v>
      </c>
      <c r="E104" s="5" t="s">
        <v>3</v>
      </c>
      <c r="F104" s="6">
        <v>0</v>
      </c>
      <c r="G104" s="7">
        <v>20510</v>
      </c>
      <c r="H104" s="7">
        <f t="shared" si="2"/>
        <v>0</v>
      </c>
      <c r="I104" s="5" t="s">
        <v>13</v>
      </c>
      <c r="J104" s="5" t="s">
        <v>223</v>
      </c>
      <c r="K104" s="5" t="s">
        <v>249</v>
      </c>
    </row>
    <row r="105" spans="2:18" hidden="1" x14ac:dyDescent="0.2">
      <c r="B105" s="5">
        <v>101</v>
      </c>
      <c r="C105" s="5" t="s">
        <v>252</v>
      </c>
      <c r="D105" s="5" t="s">
        <v>253</v>
      </c>
      <c r="E105" s="5" t="s">
        <v>3</v>
      </c>
      <c r="F105" s="6">
        <v>0</v>
      </c>
      <c r="G105" s="7">
        <v>23530</v>
      </c>
      <c r="H105" s="7">
        <f t="shared" si="2"/>
        <v>0</v>
      </c>
      <c r="I105" s="5" t="s">
        <v>13</v>
      </c>
      <c r="J105" s="5" t="s">
        <v>223</v>
      </c>
      <c r="K105" s="5" t="s">
        <v>249</v>
      </c>
    </row>
    <row r="106" spans="2:18" hidden="1" x14ac:dyDescent="0.2">
      <c r="B106" s="5">
        <v>102</v>
      </c>
      <c r="C106" s="5" t="s">
        <v>254</v>
      </c>
      <c r="D106" s="5" t="s">
        <v>255</v>
      </c>
      <c r="E106" s="5" t="s">
        <v>3</v>
      </c>
      <c r="F106" s="6">
        <v>0</v>
      </c>
      <c r="G106" s="7">
        <v>16520</v>
      </c>
      <c r="H106" s="7">
        <f t="shared" si="2"/>
        <v>0</v>
      </c>
      <c r="I106" s="5" t="s">
        <v>13</v>
      </c>
      <c r="J106" s="5" t="s">
        <v>223</v>
      </c>
      <c r="K106" s="5" t="s">
        <v>249</v>
      </c>
    </row>
    <row r="107" spans="2:18" x14ac:dyDescent="0.2">
      <c r="B107" s="5"/>
      <c r="C107" s="16"/>
      <c r="D107" s="5" t="s">
        <v>1526</v>
      </c>
      <c r="E107" s="5" t="s">
        <v>353</v>
      </c>
      <c r="F107" s="6">
        <v>0.33</v>
      </c>
      <c r="G107" s="7">
        <v>4350000</v>
      </c>
      <c r="H107" s="7">
        <f t="shared" si="2"/>
        <v>1435500</v>
      </c>
      <c r="I107" s="5"/>
      <c r="J107" s="5"/>
      <c r="K107" s="5"/>
    </row>
    <row r="108" spans="2:18" x14ac:dyDescent="0.2">
      <c r="B108" s="5"/>
      <c r="C108" s="16"/>
      <c r="D108" s="5" t="s">
        <v>1525</v>
      </c>
      <c r="E108" s="5" t="s">
        <v>353</v>
      </c>
      <c r="F108" s="6">
        <v>0.33</v>
      </c>
      <c r="G108" s="7">
        <v>1885000</v>
      </c>
      <c r="H108" s="7">
        <f t="shared" si="2"/>
        <v>622050</v>
      </c>
      <c r="I108" s="5"/>
      <c r="J108" s="5"/>
      <c r="K108" s="5"/>
    </row>
    <row r="109" spans="2:18" x14ac:dyDescent="0.2">
      <c r="B109" s="5">
        <v>103</v>
      </c>
      <c r="C109" s="16" t="s">
        <v>256</v>
      </c>
      <c r="D109" s="5" t="s">
        <v>257</v>
      </c>
      <c r="E109" s="5" t="s">
        <v>353</v>
      </c>
      <c r="F109" s="6">
        <v>0.4</v>
      </c>
      <c r="G109" s="7">
        <v>1450000</v>
      </c>
      <c r="H109" s="7">
        <f t="shared" si="2"/>
        <v>580000</v>
      </c>
      <c r="I109" s="5" t="s">
        <v>13</v>
      </c>
      <c r="J109" s="5" t="s">
        <v>258</v>
      </c>
      <c r="K109" s="5" t="s">
        <v>259</v>
      </c>
    </row>
    <row r="110" spans="2:18" hidden="1" x14ac:dyDescent="0.2">
      <c r="B110" s="5">
        <v>104</v>
      </c>
      <c r="C110" s="5" t="s">
        <v>260</v>
      </c>
      <c r="D110" s="5" t="s">
        <v>261</v>
      </c>
      <c r="E110" s="5" t="s">
        <v>74</v>
      </c>
      <c r="F110" s="6">
        <v>0</v>
      </c>
      <c r="G110" s="7">
        <v>11052</v>
      </c>
      <c r="H110" s="7">
        <f t="shared" si="2"/>
        <v>0</v>
      </c>
      <c r="I110" s="5" t="s">
        <v>13</v>
      </c>
      <c r="J110" s="5" t="s">
        <v>258</v>
      </c>
      <c r="K110" s="5" t="s">
        <v>79</v>
      </c>
    </row>
    <row r="111" spans="2:18" x14ac:dyDescent="0.2">
      <c r="B111" s="5">
        <v>105</v>
      </c>
      <c r="C111" s="16" t="s">
        <v>262</v>
      </c>
      <c r="D111" s="5" t="s">
        <v>263</v>
      </c>
      <c r="E111" s="5" t="s">
        <v>353</v>
      </c>
      <c r="F111" s="6">
        <v>1</v>
      </c>
      <c r="G111" s="7">
        <v>2610000</v>
      </c>
      <c r="H111" s="7">
        <f t="shared" si="2"/>
        <v>2610000</v>
      </c>
      <c r="I111" s="5" t="s">
        <v>13</v>
      </c>
      <c r="J111" s="5" t="s">
        <v>258</v>
      </c>
      <c r="K111" s="5" t="s">
        <v>79</v>
      </c>
    </row>
    <row r="112" spans="2:18" x14ac:dyDescent="0.2">
      <c r="B112" s="5">
        <v>106</v>
      </c>
      <c r="C112" s="16" t="s">
        <v>264</v>
      </c>
      <c r="D112" s="5" t="s">
        <v>265</v>
      </c>
      <c r="E112" s="5" t="s">
        <v>353</v>
      </c>
      <c r="F112" s="6">
        <v>0</v>
      </c>
      <c r="G112" s="7">
        <v>1305000</v>
      </c>
      <c r="H112" s="7">
        <f t="shared" si="2"/>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2"/>
        <v>6525000</v>
      </c>
      <c r="I113" s="5" t="s">
        <v>13</v>
      </c>
      <c r="J113" s="5" t="s">
        <v>258</v>
      </c>
      <c r="K113" s="5" t="s">
        <v>79</v>
      </c>
    </row>
    <row r="114" spans="2:11" x14ac:dyDescent="0.2">
      <c r="B114" s="5">
        <v>108</v>
      </c>
      <c r="C114" s="16" t="s">
        <v>268</v>
      </c>
      <c r="D114" s="5" t="s">
        <v>269</v>
      </c>
      <c r="E114" s="5" t="s">
        <v>353</v>
      </c>
      <c r="F114" s="6">
        <v>1</v>
      </c>
      <c r="G114" s="24">
        <f>750000*1.45</f>
        <v>1087500</v>
      </c>
      <c r="H114" s="7">
        <f t="shared" si="2"/>
        <v>1087500</v>
      </c>
      <c r="I114" s="5" t="s">
        <v>13</v>
      </c>
      <c r="J114" s="5" t="s">
        <v>258</v>
      </c>
      <c r="K114" s="5" t="s">
        <v>79</v>
      </c>
    </row>
    <row r="115" spans="2:11" x14ac:dyDescent="0.2">
      <c r="B115" s="5">
        <v>109</v>
      </c>
      <c r="C115" s="16" t="s">
        <v>270</v>
      </c>
      <c r="D115" s="5" t="s">
        <v>271</v>
      </c>
      <c r="E115" s="5" t="s">
        <v>22</v>
      </c>
      <c r="F115" s="6">
        <v>12</v>
      </c>
      <c r="G115" s="7">
        <v>20630</v>
      </c>
      <c r="H115" s="7">
        <f t="shared" si="2"/>
        <v>247560</v>
      </c>
      <c r="I115" s="5" t="s">
        <v>13</v>
      </c>
      <c r="J115" s="5" t="s">
        <v>272</v>
      </c>
      <c r="K115" s="5" t="s">
        <v>273</v>
      </c>
    </row>
    <row r="116" spans="2:11" x14ac:dyDescent="0.2">
      <c r="B116" s="5">
        <v>110</v>
      </c>
      <c r="C116" s="16" t="s">
        <v>274</v>
      </c>
      <c r="D116" s="5" t="s">
        <v>275</v>
      </c>
      <c r="E116" s="5" t="s">
        <v>276</v>
      </c>
      <c r="F116" s="6">
        <v>3034</v>
      </c>
      <c r="G116" s="7">
        <v>3650</v>
      </c>
      <c r="H116" s="7">
        <f t="shared" si="2"/>
        <v>11074100</v>
      </c>
      <c r="I116" s="5" t="s">
        <v>13</v>
      </c>
      <c r="J116" s="5" t="s">
        <v>272</v>
      </c>
      <c r="K116" s="5" t="s">
        <v>277</v>
      </c>
    </row>
    <row r="117" spans="2:11" x14ac:dyDescent="0.2">
      <c r="B117" s="5">
        <v>111</v>
      </c>
      <c r="C117" s="16" t="s">
        <v>278</v>
      </c>
      <c r="D117" s="5" t="s">
        <v>279</v>
      </c>
      <c r="E117" s="5" t="s">
        <v>3</v>
      </c>
      <c r="F117" s="6">
        <v>0</v>
      </c>
      <c r="G117" s="7">
        <v>4622823</v>
      </c>
      <c r="H117" s="7">
        <f t="shared" si="2"/>
        <v>0</v>
      </c>
      <c r="I117" s="5" t="s">
        <v>13</v>
      </c>
      <c r="J117" s="5" t="s">
        <v>280</v>
      </c>
      <c r="K117" s="5" t="s">
        <v>281</v>
      </c>
    </row>
    <row r="118" spans="2:11" x14ac:dyDescent="0.2">
      <c r="B118" s="5">
        <v>112</v>
      </c>
      <c r="C118" s="16" t="s">
        <v>282</v>
      </c>
      <c r="D118" s="5" t="s">
        <v>283</v>
      </c>
      <c r="E118" s="5" t="s">
        <v>3</v>
      </c>
      <c r="F118" s="6">
        <v>0</v>
      </c>
      <c r="G118" s="7">
        <v>4204270</v>
      </c>
      <c r="H118" s="7">
        <f t="shared" si="2"/>
        <v>0</v>
      </c>
      <c r="I118" s="5" t="s">
        <v>13</v>
      </c>
      <c r="J118" s="5" t="s">
        <v>280</v>
      </c>
      <c r="K118" s="5" t="s">
        <v>281</v>
      </c>
    </row>
    <row r="119" spans="2:11" x14ac:dyDescent="0.2">
      <c r="B119" s="5">
        <v>113</v>
      </c>
      <c r="C119" s="16" t="s">
        <v>284</v>
      </c>
      <c r="D119" s="5" t="s">
        <v>285</v>
      </c>
      <c r="E119" s="5" t="s">
        <v>3</v>
      </c>
      <c r="F119" s="6">
        <v>0</v>
      </c>
      <c r="G119" s="7">
        <v>3900550</v>
      </c>
      <c r="H119" s="7">
        <f t="shared" si="2"/>
        <v>0</v>
      </c>
      <c r="I119" s="5" t="s">
        <v>13</v>
      </c>
      <c r="J119" s="5" t="s">
        <v>280</v>
      </c>
      <c r="K119" s="5" t="s">
        <v>281</v>
      </c>
    </row>
    <row r="120" spans="2:11" x14ac:dyDescent="0.2">
      <c r="B120" s="5">
        <v>114</v>
      </c>
      <c r="C120" s="16" t="s">
        <v>286</v>
      </c>
      <c r="D120" s="5" t="s">
        <v>287</v>
      </c>
      <c r="E120" s="5" t="s">
        <v>18</v>
      </c>
      <c r="F120" s="6">
        <v>48</v>
      </c>
      <c r="G120" s="7">
        <v>180000</v>
      </c>
      <c r="H120" s="7">
        <f t="shared" si="2"/>
        <v>8640000</v>
      </c>
      <c r="I120" s="5" t="s">
        <v>13</v>
      </c>
      <c r="J120" s="5" t="s">
        <v>280</v>
      </c>
      <c r="K120" s="5" t="s">
        <v>281</v>
      </c>
    </row>
    <row r="121" spans="2:11" x14ac:dyDescent="0.2">
      <c r="B121" s="5">
        <v>115</v>
      </c>
      <c r="C121" s="16" t="s">
        <v>288</v>
      </c>
      <c r="D121" s="5" t="s">
        <v>289</v>
      </c>
      <c r="E121" s="5" t="s">
        <v>3</v>
      </c>
      <c r="F121" s="6">
        <v>0</v>
      </c>
      <c r="G121" s="7">
        <v>3066350</v>
      </c>
      <c r="H121" s="7">
        <f t="shared" si="2"/>
        <v>0</v>
      </c>
      <c r="I121" s="5" t="s">
        <v>13</v>
      </c>
      <c r="J121" s="5" t="s">
        <v>280</v>
      </c>
      <c r="K121" s="5" t="s">
        <v>281</v>
      </c>
    </row>
    <row r="122" spans="2:11" x14ac:dyDescent="0.2">
      <c r="B122" s="5">
        <v>116</v>
      </c>
      <c r="C122" s="16" t="s">
        <v>290</v>
      </c>
      <c r="D122" s="5" t="s">
        <v>291</v>
      </c>
      <c r="E122" s="5" t="s">
        <v>3</v>
      </c>
      <c r="F122" s="6">
        <v>0</v>
      </c>
      <c r="G122" s="7">
        <v>2594950</v>
      </c>
      <c r="H122" s="7">
        <f t="shared" si="2"/>
        <v>0</v>
      </c>
      <c r="I122" s="5" t="s">
        <v>13</v>
      </c>
      <c r="J122" s="5" t="s">
        <v>280</v>
      </c>
      <c r="K122" s="5" t="s">
        <v>281</v>
      </c>
    </row>
    <row r="123" spans="2:11" x14ac:dyDescent="0.2">
      <c r="B123" s="5">
        <v>117</v>
      </c>
      <c r="C123" s="16" t="s">
        <v>292</v>
      </c>
      <c r="D123" s="5" t="s">
        <v>293</v>
      </c>
      <c r="E123" s="5" t="s">
        <v>3</v>
      </c>
      <c r="F123" s="6">
        <v>0</v>
      </c>
      <c r="G123" s="7">
        <v>2188410</v>
      </c>
      <c r="H123" s="7">
        <f t="shared" si="2"/>
        <v>0</v>
      </c>
      <c r="I123" s="5" t="s">
        <v>13</v>
      </c>
      <c r="J123" s="5" t="s">
        <v>280</v>
      </c>
      <c r="K123" s="5" t="s">
        <v>281</v>
      </c>
    </row>
    <row r="124" spans="2:11" x14ac:dyDescent="0.2">
      <c r="B124" s="5">
        <v>118</v>
      </c>
      <c r="C124" s="16" t="s">
        <v>294</v>
      </c>
      <c r="D124" s="5" t="s">
        <v>295</v>
      </c>
      <c r="E124" s="5" t="s">
        <v>3</v>
      </c>
      <c r="F124" s="6">
        <v>0</v>
      </c>
      <c r="G124" s="7">
        <v>1753520</v>
      </c>
      <c r="H124" s="7">
        <f t="shared" si="2"/>
        <v>0</v>
      </c>
      <c r="I124" s="5" t="s">
        <v>13</v>
      </c>
      <c r="J124" s="5" t="s">
        <v>280</v>
      </c>
      <c r="K124" s="5" t="s">
        <v>281</v>
      </c>
    </row>
    <row r="125" spans="2:11" x14ac:dyDescent="0.2">
      <c r="B125" s="5">
        <v>119</v>
      </c>
      <c r="C125" s="16" t="s">
        <v>296</v>
      </c>
      <c r="D125" s="5" t="s">
        <v>297</v>
      </c>
      <c r="E125" s="5" t="s">
        <v>3</v>
      </c>
      <c r="F125" s="6">
        <v>0</v>
      </c>
      <c r="G125" s="7">
        <v>1456920</v>
      </c>
      <c r="H125" s="7">
        <f t="shared" si="2"/>
        <v>0</v>
      </c>
      <c r="I125" s="5" t="s">
        <v>13</v>
      </c>
      <c r="J125" s="5" t="s">
        <v>280</v>
      </c>
      <c r="K125" s="5" t="s">
        <v>281</v>
      </c>
    </row>
    <row r="126" spans="2:11" x14ac:dyDescent="0.2">
      <c r="B126" s="5">
        <v>120</v>
      </c>
      <c r="C126" s="16" t="s">
        <v>298</v>
      </c>
      <c r="D126" s="5" t="s">
        <v>299</v>
      </c>
      <c r="E126" s="5" t="s">
        <v>3</v>
      </c>
      <c r="F126" s="6">
        <v>0</v>
      </c>
      <c r="G126" s="7">
        <v>1043560</v>
      </c>
      <c r="H126" s="7">
        <f t="shared" si="2"/>
        <v>0</v>
      </c>
      <c r="I126" s="5" t="s">
        <v>13</v>
      </c>
      <c r="J126" s="5" t="s">
        <v>280</v>
      </c>
      <c r="K126" s="5" t="s">
        <v>281</v>
      </c>
    </row>
    <row r="127" spans="2:11" x14ac:dyDescent="0.2">
      <c r="B127" s="5">
        <v>121</v>
      </c>
      <c r="C127" s="16" t="s">
        <v>300</v>
      </c>
      <c r="D127" s="5" t="s">
        <v>301</v>
      </c>
      <c r="E127" s="5" t="s">
        <v>3</v>
      </c>
      <c r="F127" s="6">
        <v>0</v>
      </c>
      <c r="G127" s="7">
        <v>3085900</v>
      </c>
      <c r="H127" s="7">
        <f t="shared" si="2"/>
        <v>0</v>
      </c>
      <c r="I127" s="5" t="s">
        <v>13</v>
      </c>
      <c r="J127" s="5" t="s">
        <v>280</v>
      </c>
      <c r="K127" s="5" t="s">
        <v>281</v>
      </c>
    </row>
    <row r="128" spans="2:11" x14ac:dyDescent="0.2">
      <c r="B128" s="5">
        <v>122</v>
      </c>
      <c r="C128" s="16" t="s">
        <v>302</v>
      </c>
      <c r="D128" s="5" t="s">
        <v>303</v>
      </c>
      <c r="E128" s="5" t="s">
        <v>3</v>
      </c>
      <c r="F128" s="6">
        <v>0</v>
      </c>
      <c r="G128" s="7">
        <v>2829820</v>
      </c>
      <c r="H128" s="7">
        <f t="shared" si="2"/>
        <v>0</v>
      </c>
      <c r="I128" s="5" t="s">
        <v>13</v>
      </c>
      <c r="J128" s="5" t="s">
        <v>280</v>
      </c>
      <c r="K128" s="5" t="s">
        <v>281</v>
      </c>
    </row>
    <row r="129" spans="2:11" x14ac:dyDescent="0.2">
      <c r="B129" s="5">
        <v>123</v>
      </c>
      <c r="C129" s="16" t="s">
        <v>304</v>
      </c>
      <c r="D129" s="5" t="s">
        <v>305</v>
      </c>
      <c r="E129" s="5" t="s">
        <v>3</v>
      </c>
      <c r="F129" s="6">
        <v>0</v>
      </c>
      <c r="G129" s="7">
        <v>2581630</v>
      </c>
      <c r="H129" s="7">
        <f t="shared" si="2"/>
        <v>0</v>
      </c>
      <c r="I129" s="5" t="s">
        <v>13</v>
      </c>
      <c r="J129" s="5" t="s">
        <v>280</v>
      </c>
      <c r="K129" s="5" t="s">
        <v>306</v>
      </c>
    </row>
    <row r="130" spans="2:11" x14ac:dyDescent="0.2">
      <c r="B130" s="5">
        <v>124</v>
      </c>
      <c r="C130" s="16" t="s">
        <v>307</v>
      </c>
      <c r="D130" s="5" t="s">
        <v>308</v>
      </c>
      <c r="E130" s="5" t="s">
        <v>3</v>
      </c>
      <c r="F130" s="6">
        <v>0</v>
      </c>
      <c r="G130" s="7">
        <v>2300190</v>
      </c>
      <c r="H130" s="7">
        <f t="shared" si="2"/>
        <v>0</v>
      </c>
      <c r="I130" s="5" t="s">
        <v>13</v>
      </c>
      <c r="J130" s="5" t="s">
        <v>280</v>
      </c>
      <c r="K130" s="5" t="s">
        <v>281</v>
      </c>
    </row>
    <row r="131" spans="2:11" x14ac:dyDescent="0.2">
      <c r="B131" s="5">
        <v>125</v>
      </c>
      <c r="C131" s="16" t="s">
        <v>309</v>
      </c>
      <c r="D131" s="5" t="s">
        <v>310</v>
      </c>
      <c r="E131" s="5" t="s">
        <v>18</v>
      </c>
      <c r="F131" s="6">
        <v>0</v>
      </c>
      <c r="G131" s="7">
        <v>150000</v>
      </c>
      <c r="H131" s="7">
        <f t="shared" si="2"/>
        <v>0</v>
      </c>
      <c r="I131" s="5" t="s">
        <v>13</v>
      </c>
      <c r="J131" s="5" t="s">
        <v>280</v>
      </c>
      <c r="K131" s="5" t="s">
        <v>281</v>
      </c>
    </row>
    <row r="132" spans="2:11" x14ac:dyDescent="0.2">
      <c r="B132" s="5">
        <v>126</v>
      </c>
      <c r="C132" s="16" t="s">
        <v>311</v>
      </c>
      <c r="D132" s="5" t="s">
        <v>312</v>
      </c>
      <c r="E132" s="5" t="s">
        <v>3</v>
      </c>
      <c r="F132" s="6">
        <v>0</v>
      </c>
      <c r="G132" s="7">
        <v>1750000</v>
      </c>
      <c r="H132" s="7">
        <f t="shared" si="2"/>
        <v>0</v>
      </c>
      <c r="I132" s="5" t="s">
        <v>13</v>
      </c>
      <c r="J132" s="5" t="s">
        <v>280</v>
      </c>
      <c r="K132" s="5" t="s">
        <v>281</v>
      </c>
    </row>
    <row r="133" spans="2:11" x14ac:dyDescent="0.2">
      <c r="B133" s="5">
        <v>127</v>
      </c>
      <c r="C133" s="16" t="s">
        <v>313</v>
      </c>
      <c r="D133" s="5" t="s">
        <v>314</v>
      </c>
      <c r="E133" s="5" t="s">
        <v>3</v>
      </c>
      <c r="F133" s="6">
        <v>0</v>
      </c>
      <c r="G133" s="7">
        <v>1545910</v>
      </c>
      <c r="H133" s="7">
        <f t="shared" si="2"/>
        <v>0</v>
      </c>
      <c r="I133" s="5" t="s">
        <v>13</v>
      </c>
      <c r="J133" s="5" t="s">
        <v>280</v>
      </c>
      <c r="K133" s="5" t="s">
        <v>281</v>
      </c>
    </row>
    <row r="134" spans="2:11" x14ac:dyDescent="0.2">
      <c r="B134" s="5">
        <v>128</v>
      </c>
      <c r="C134" s="16" t="s">
        <v>315</v>
      </c>
      <c r="D134" s="5" t="s">
        <v>316</v>
      </c>
      <c r="E134" s="5" t="s">
        <v>3</v>
      </c>
      <c r="F134" s="6">
        <v>0</v>
      </c>
      <c r="G134" s="7">
        <v>1450360</v>
      </c>
      <c r="H134" s="7">
        <f t="shared" si="2"/>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ref="H137:H200" si="3">IF(F137&lt;&gt;"",G137*F137,0)</f>
        <v>0</v>
      </c>
      <c r="I137" s="5" t="s">
        <v>13</v>
      </c>
      <c r="J137" s="5" t="s">
        <v>280</v>
      </c>
      <c r="K137" s="5" t="s">
        <v>281</v>
      </c>
    </row>
    <row r="138" spans="2:11" x14ac:dyDescent="0.2">
      <c r="B138" s="5">
        <v>132</v>
      </c>
      <c r="C138" s="16" t="s">
        <v>323</v>
      </c>
      <c r="D138" s="5" t="s">
        <v>324</v>
      </c>
      <c r="E138" s="5" t="s">
        <v>3</v>
      </c>
      <c r="F138" s="6">
        <v>0</v>
      </c>
      <c r="G138" s="7">
        <v>1784810</v>
      </c>
      <c r="H138" s="7">
        <f t="shared" si="3"/>
        <v>0</v>
      </c>
      <c r="I138" s="5" t="s">
        <v>13</v>
      </c>
      <c r="J138" s="5" t="s">
        <v>280</v>
      </c>
      <c r="K138" s="5" t="s">
        <v>281</v>
      </c>
    </row>
    <row r="139" spans="2:11" x14ac:dyDescent="0.2">
      <c r="B139" s="5">
        <v>133</v>
      </c>
      <c r="C139" s="16" t="s">
        <v>325</v>
      </c>
      <c r="D139" s="5" t="s">
        <v>326</v>
      </c>
      <c r="E139" s="5" t="s">
        <v>3</v>
      </c>
      <c r="F139" s="6">
        <v>0</v>
      </c>
      <c r="G139" s="7">
        <v>1640930</v>
      </c>
      <c r="H139" s="7">
        <f t="shared" si="3"/>
        <v>0</v>
      </c>
      <c r="I139" s="5" t="s">
        <v>13</v>
      </c>
      <c r="J139" s="5" t="s">
        <v>280</v>
      </c>
      <c r="K139" s="5" t="s">
        <v>281</v>
      </c>
    </row>
    <row r="140" spans="2:11" x14ac:dyDescent="0.2">
      <c r="B140" s="5">
        <v>134</v>
      </c>
      <c r="C140" s="16" t="s">
        <v>327</v>
      </c>
      <c r="D140" s="5" t="s">
        <v>328</v>
      </c>
      <c r="E140" s="5" t="s">
        <v>3</v>
      </c>
      <c r="F140" s="6">
        <v>0</v>
      </c>
      <c r="G140" s="7">
        <v>1553620</v>
      </c>
      <c r="H140" s="7">
        <f t="shared" si="3"/>
        <v>0</v>
      </c>
      <c r="I140" s="5" t="s">
        <v>13</v>
      </c>
      <c r="J140" s="5" t="s">
        <v>280</v>
      </c>
      <c r="K140" s="5" t="s">
        <v>281</v>
      </c>
    </row>
    <row r="141" spans="2:11" x14ac:dyDescent="0.2">
      <c r="B141" s="5">
        <v>135</v>
      </c>
      <c r="C141" s="16" t="s">
        <v>329</v>
      </c>
      <c r="D141" s="5" t="s">
        <v>330</v>
      </c>
      <c r="E141" s="5" t="s">
        <v>3</v>
      </c>
      <c r="F141" s="6">
        <v>0</v>
      </c>
      <c r="G141" s="7">
        <v>1450070</v>
      </c>
      <c r="H141" s="7">
        <f t="shared" si="3"/>
        <v>0</v>
      </c>
      <c r="I141" s="5" t="s">
        <v>13</v>
      </c>
      <c r="J141" s="5" t="s">
        <v>280</v>
      </c>
      <c r="K141" s="5" t="s">
        <v>281</v>
      </c>
    </row>
    <row r="142" spans="2:11" x14ac:dyDescent="0.2">
      <c r="B142" s="5">
        <v>136</v>
      </c>
      <c r="C142" s="16" t="s">
        <v>331</v>
      </c>
      <c r="D142" s="5" t="s">
        <v>332</v>
      </c>
      <c r="E142" s="5" t="s">
        <v>3</v>
      </c>
      <c r="F142" s="6">
        <v>0</v>
      </c>
      <c r="G142" s="7">
        <v>1354640</v>
      </c>
      <c r="H142" s="7">
        <f t="shared" si="3"/>
        <v>0</v>
      </c>
      <c r="I142" s="5" t="s">
        <v>13</v>
      </c>
      <c r="J142" s="5" t="s">
        <v>280</v>
      </c>
      <c r="K142" s="5" t="s">
        <v>281</v>
      </c>
    </row>
    <row r="143" spans="2:11" x14ac:dyDescent="0.2">
      <c r="B143" s="5">
        <v>137</v>
      </c>
      <c r="C143" s="16" t="s">
        <v>333</v>
      </c>
      <c r="D143" s="5" t="s">
        <v>334</v>
      </c>
      <c r="E143" s="5" t="s">
        <v>3</v>
      </c>
      <c r="F143" s="6">
        <v>0</v>
      </c>
      <c r="G143" s="7">
        <v>1259210</v>
      </c>
      <c r="H143" s="7">
        <f t="shared" si="3"/>
        <v>0</v>
      </c>
      <c r="I143" s="5" t="s">
        <v>13</v>
      </c>
      <c r="J143" s="5" t="s">
        <v>280</v>
      </c>
      <c r="K143" s="5" t="s">
        <v>281</v>
      </c>
    </row>
    <row r="144" spans="2:11" x14ac:dyDescent="0.2">
      <c r="B144" s="5">
        <v>138</v>
      </c>
      <c r="C144" s="16" t="s">
        <v>335</v>
      </c>
      <c r="D144" s="5" t="s">
        <v>336</v>
      </c>
      <c r="E144" s="5" t="s">
        <v>3</v>
      </c>
      <c r="F144" s="6">
        <v>0</v>
      </c>
      <c r="G144" s="7">
        <v>1163780</v>
      </c>
      <c r="H144" s="7">
        <f t="shared" si="3"/>
        <v>0</v>
      </c>
      <c r="I144" s="5" t="s">
        <v>13</v>
      </c>
      <c r="J144" s="5" t="s">
        <v>280</v>
      </c>
      <c r="K144" s="5" t="s">
        <v>281</v>
      </c>
    </row>
    <row r="145" spans="2:11" hidden="1" x14ac:dyDescent="0.2">
      <c r="B145" s="5">
        <v>139</v>
      </c>
      <c r="C145" s="5" t="s">
        <v>337</v>
      </c>
      <c r="D145" s="5" t="s">
        <v>338</v>
      </c>
      <c r="E145" s="5" t="s">
        <v>3</v>
      </c>
      <c r="F145" s="6">
        <v>0</v>
      </c>
      <c r="G145" s="7">
        <v>957000</v>
      </c>
      <c r="H145" s="7">
        <f t="shared" si="3"/>
        <v>0</v>
      </c>
      <c r="I145" s="5" t="s">
        <v>13</v>
      </c>
      <c r="J145" s="5" t="s">
        <v>339</v>
      </c>
      <c r="K145" s="5" t="s">
        <v>340</v>
      </c>
    </row>
    <row r="146" spans="2:11" hidden="1" x14ac:dyDescent="0.2">
      <c r="B146" s="5">
        <v>140</v>
      </c>
      <c r="C146" s="5" t="s">
        <v>341</v>
      </c>
      <c r="D146" s="5" t="s">
        <v>342</v>
      </c>
      <c r="E146" s="5" t="s">
        <v>22</v>
      </c>
      <c r="F146" s="6">
        <v>0</v>
      </c>
      <c r="G146" s="7">
        <v>2130</v>
      </c>
      <c r="H146" s="7">
        <f t="shared" si="3"/>
        <v>0</v>
      </c>
      <c r="I146" s="5" t="s">
        <v>13</v>
      </c>
      <c r="J146" s="5" t="s">
        <v>343</v>
      </c>
      <c r="K146" s="5" t="s">
        <v>344</v>
      </c>
    </row>
    <row r="147" spans="2:11" hidden="1" x14ac:dyDescent="0.2">
      <c r="B147" s="5">
        <v>141</v>
      </c>
      <c r="C147" s="5" t="s">
        <v>345</v>
      </c>
      <c r="D147" s="5" t="s">
        <v>346</v>
      </c>
      <c r="E147" s="5" t="s">
        <v>22</v>
      </c>
      <c r="F147" s="6">
        <v>0</v>
      </c>
      <c r="G147" s="7">
        <v>5030</v>
      </c>
      <c r="H147" s="7">
        <f t="shared" si="3"/>
        <v>0</v>
      </c>
      <c r="I147" s="5" t="s">
        <v>13</v>
      </c>
      <c r="J147" s="5" t="s">
        <v>343</v>
      </c>
      <c r="K147" s="5" t="s">
        <v>347</v>
      </c>
    </row>
    <row r="148" spans="2:11" hidden="1" x14ac:dyDescent="0.2">
      <c r="B148" s="5">
        <v>142</v>
      </c>
      <c r="C148" s="5" t="s">
        <v>348</v>
      </c>
      <c r="D148" s="5" t="s">
        <v>349</v>
      </c>
      <c r="E148" s="5" t="s">
        <v>22</v>
      </c>
      <c r="F148" s="6">
        <v>0</v>
      </c>
      <c r="G148" s="7">
        <v>1980</v>
      </c>
      <c r="H148" s="7">
        <f t="shared" si="3"/>
        <v>0</v>
      </c>
      <c r="I148" s="5" t="s">
        <v>13</v>
      </c>
      <c r="J148" s="5" t="s">
        <v>343</v>
      </c>
      <c r="K148" s="5" t="s">
        <v>350</v>
      </c>
    </row>
    <row r="149" spans="2:11" x14ac:dyDescent="0.2">
      <c r="B149" s="5">
        <v>143</v>
      </c>
      <c r="C149" s="16" t="s">
        <v>351</v>
      </c>
      <c r="D149" s="5" t="s">
        <v>352</v>
      </c>
      <c r="E149" s="5" t="s">
        <v>353</v>
      </c>
      <c r="F149" s="6">
        <v>1</v>
      </c>
      <c r="G149" s="7">
        <v>9439780</v>
      </c>
      <c r="H149" s="7">
        <f t="shared" si="3"/>
        <v>9439780</v>
      </c>
      <c r="I149" s="5" t="s">
        <v>13</v>
      </c>
      <c r="J149" s="5" t="s">
        <v>343</v>
      </c>
      <c r="K149" s="5"/>
    </row>
    <row r="150" spans="2:11" hidden="1" x14ac:dyDescent="0.2">
      <c r="B150" s="5">
        <v>144</v>
      </c>
      <c r="C150" s="5" t="s">
        <v>354</v>
      </c>
      <c r="D150" s="5" t="s">
        <v>355</v>
      </c>
      <c r="E150" s="5" t="s">
        <v>356</v>
      </c>
      <c r="F150" s="6">
        <v>0</v>
      </c>
      <c r="G150" s="7">
        <v>2145400</v>
      </c>
      <c r="H150" s="7">
        <f t="shared" si="3"/>
        <v>0</v>
      </c>
      <c r="I150" s="5" t="s">
        <v>13</v>
      </c>
      <c r="J150" s="5" t="s">
        <v>343</v>
      </c>
      <c r="K150" s="5"/>
    </row>
    <row r="151" spans="2:11" hidden="1" x14ac:dyDescent="0.2">
      <c r="B151" s="5">
        <v>145</v>
      </c>
      <c r="C151" s="5" t="s">
        <v>357</v>
      </c>
      <c r="D151" s="5" t="s">
        <v>358</v>
      </c>
      <c r="E151" s="5" t="s">
        <v>359</v>
      </c>
      <c r="F151" s="6">
        <v>0</v>
      </c>
      <c r="G151" s="7">
        <v>410000</v>
      </c>
      <c r="H151" s="7">
        <f t="shared" si="3"/>
        <v>0</v>
      </c>
      <c r="I151" s="5" t="s">
        <v>13</v>
      </c>
      <c r="J151" s="5" t="s">
        <v>343</v>
      </c>
      <c r="K151" s="5"/>
    </row>
    <row r="152" spans="2:11" hidden="1" x14ac:dyDescent="0.2">
      <c r="B152" s="5">
        <v>146</v>
      </c>
      <c r="C152" s="5" t="s">
        <v>360</v>
      </c>
      <c r="D152" s="5" t="s">
        <v>361</v>
      </c>
      <c r="E152" s="5" t="s">
        <v>3</v>
      </c>
      <c r="F152" s="6">
        <v>0</v>
      </c>
      <c r="G152" s="7">
        <v>1</v>
      </c>
      <c r="H152" s="7">
        <f t="shared" si="3"/>
        <v>0</v>
      </c>
      <c r="I152" s="5" t="s">
        <v>13</v>
      </c>
      <c r="J152" s="5" t="s">
        <v>343</v>
      </c>
      <c r="K152" s="5"/>
    </row>
    <row r="153" spans="2:11" hidden="1" x14ac:dyDescent="0.2">
      <c r="B153" s="5">
        <v>147</v>
      </c>
      <c r="C153" s="5" t="s">
        <v>362</v>
      </c>
      <c r="D153" s="5" t="s">
        <v>363</v>
      </c>
      <c r="E153" s="5" t="s">
        <v>3</v>
      </c>
      <c r="F153" s="6">
        <v>0</v>
      </c>
      <c r="G153" s="7">
        <v>350000</v>
      </c>
      <c r="H153" s="7">
        <f t="shared" si="3"/>
        <v>0</v>
      </c>
      <c r="I153" s="5" t="s">
        <v>13</v>
      </c>
      <c r="J153" s="5" t="s">
        <v>343</v>
      </c>
      <c r="K153" s="5"/>
    </row>
    <row r="154" spans="2:11" x14ac:dyDescent="0.2">
      <c r="B154" s="5">
        <v>148</v>
      </c>
      <c r="C154" s="16" t="s">
        <v>364</v>
      </c>
      <c r="D154" s="5" t="s">
        <v>365</v>
      </c>
      <c r="E154" s="5" t="s">
        <v>3</v>
      </c>
      <c r="F154" s="6">
        <v>1</v>
      </c>
      <c r="G154" s="7">
        <v>450000</v>
      </c>
      <c r="H154" s="7">
        <f t="shared" si="3"/>
        <v>450000</v>
      </c>
      <c r="I154" s="5" t="s">
        <v>13</v>
      </c>
      <c r="J154" s="5" t="s">
        <v>343</v>
      </c>
      <c r="K154" s="5"/>
    </row>
    <row r="155" spans="2:11" x14ac:dyDescent="0.2">
      <c r="B155" s="5">
        <v>149</v>
      </c>
      <c r="C155" s="16" t="s">
        <v>366</v>
      </c>
      <c r="D155" s="5" t="s">
        <v>367</v>
      </c>
      <c r="E155" s="5" t="s">
        <v>3</v>
      </c>
      <c r="F155" s="6">
        <v>1</v>
      </c>
      <c r="G155" s="7">
        <v>350000</v>
      </c>
      <c r="H155" s="7">
        <f t="shared" si="3"/>
        <v>350000</v>
      </c>
      <c r="I155" s="5" t="s">
        <v>13</v>
      </c>
      <c r="J155" s="5" t="s">
        <v>343</v>
      </c>
      <c r="K155" s="5"/>
    </row>
    <row r="156" spans="2:11" x14ac:dyDescent="0.2">
      <c r="B156" s="5">
        <v>150</v>
      </c>
      <c r="C156" s="16" t="s">
        <v>368</v>
      </c>
      <c r="D156" s="5" t="s">
        <v>369</v>
      </c>
      <c r="E156" s="5" t="s">
        <v>3</v>
      </c>
      <c r="F156" s="6">
        <v>2</v>
      </c>
      <c r="G156" s="7">
        <v>250000</v>
      </c>
      <c r="H156" s="7">
        <f t="shared" si="3"/>
        <v>500000</v>
      </c>
      <c r="I156" s="5" t="s">
        <v>13</v>
      </c>
      <c r="J156" s="5" t="s">
        <v>343</v>
      </c>
      <c r="K156" s="5"/>
    </row>
    <row r="157" spans="2:11" hidden="1" x14ac:dyDescent="0.2">
      <c r="B157" s="5">
        <v>151</v>
      </c>
      <c r="C157" s="5" t="s">
        <v>370</v>
      </c>
      <c r="D157" s="5" t="s">
        <v>371</v>
      </c>
      <c r="E157" s="5" t="s">
        <v>22</v>
      </c>
      <c r="F157" s="6">
        <v>0</v>
      </c>
      <c r="G157" s="7">
        <v>16200</v>
      </c>
      <c r="H157" s="7">
        <f t="shared" si="3"/>
        <v>0</v>
      </c>
      <c r="I157" s="5" t="s">
        <v>13</v>
      </c>
      <c r="J157" s="5" t="s">
        <v>372</v>
      </c>
      <c r="K157" s="5" t="s">
        <v>373</v>
      </c>
    </row>
    <row r="158" spans="2:11" hidden="1" x14ac:dyDescent="0.2">
      <c r="B158" s="5">
        <v>152</v>
      </c>
      <c r="C158" s="5" t="s">
        <v>374</v>
      </c>
      <c r="D158" s="5" t="s">
        <v>375</v>
      </c>
      <c r="E158" s="5" t="s">
        <v>18</v>
      </c>
      <c r="F158" s="6">
        <v>0</v>
      </c>
      <c r="G158" s="7">
        <v>3470</v>
      </c>
      <c r="H158" s="7">
        <f t="shared" si="3"/>
        <v>0</v>
      </c>
      <c r="I158" s="5" t="s">
        <v>13</v>
      </c>
      <c r="J158" s="5" t="s">
        <v>372</v>
      </c>
      <c r="K158" s="5" t="s">
        <v>376</v>
      </c>
    </row>
    <row r="159" spans="2:11" hidden="1" x14ac:dyDescent="0.2">
      <c r="B159" s="5">
        <v>153</v>
      </c>
      <c r="C159" s="5" t="s">
        <v>377</v>
      </c>
      <c r="D159" s="5" t="s">
        <v>378</v>
      </c>
      <c r="E159" s="5" t="s">
        <v>276</v>
      </c>
      <c r="F159" s="6">
        <v>0</v>
      </c>
      <c r="G159" s="7">
        <v>330</v>
      </c>
      <c r="H159" s="7">
        <f t="shared" si="3"/>
        <v>0</v>
      </c>
      <c r="I159" s="5" t="s">
        <v>13</v>
      </c>
      <c r="J159" s="5" t="s">
        <v>372</v>
      </c>
      <c r="K159" s="5" t="s">
        <v>379</v>
      </c>
    </row>
    <row r="160" spans="2:11" hidden="1" x14ac:dyDescent="0.2">
      <c r="B160" s="5">
        <v>154</v>
      </c>
      <c r="C160" s="5" t="s">
        <v>380</v>
      </c>
      <c r="D160" s="5" t="s">
        <v>381</v>
      </c>
      <c r="E160" s="5" t="s">
        <v>22</v>
      </c>
      <c r="F160" s="6">
        <v>0</v>
      </c>
      <c r="G160" s="7">
        <v>7640</v>
      </c>
      <c r="H160" s="7">
        <f t="shared" si="3"/>
        <v>0</v>
      </c>
      <c r="I160" s="5" t="s">
        <v>13</v>
      </c>
      <c r="J160" s="5" t="s">
        <v>372</v>
      </c>
      <c r="K160" s="5" t="s">
        <v>382</v>
      </c>
    </row>
    <row r="161" spans="2:11" hidden="1" x14ac:dyDescent="0.2">
      <c r="B161" s="5">
        <v>155</v>
      </c>
      <c r="C161" s="5" t="s">
        <v>383</v>
      </c>
      <c r="D161" s="5" t="s">
        <v>384</v>
      </c>
      <c r="E161" s="5" t="s">
        <v>22</v>
      </c>
      <c r="F161" s="6">
        <v>0</v>
      </c>
      <c r="G161" s="7">
        <v>4850</v>
      </c>
      <c r="H161" s="7">
        <f t="shared" si="3"/>
        <v>0</v>
      </c>
      <c r="I161" s="5" t="s">
        <v>13</v>
      </c>
      <c r="J161" s="5" t="s">
        <v>372</v>
      </c>
      <c r="K161" s="5" t="s">
        <v>183</v>
      </c>
    </row>
    <row r="162" spans="2:11" hidden="1" x14ac:dyDescent="0.2">
      <c r="B162" s="5">
        <v>156</v>
      </c>
      <c r="C162" s="5" t="s">
        <v>385</v>
      </c>
      <c r="D162" s="5" t="s">
        <v>386</v>
      </c>
      <c r="E162" s="5" t="s">
        <v>276</v>
      </c>
      <c r="F162" s="6">
        <v>0</v>
      </c>
      <c r="G162" s="7">
        <v>730</v>
      </c>
      <c r="H162" s="7">
        <f t="shared" si="3"/>
        <v>0</v>
      </c>
      <c r="I162" s="5" t="s">
        <v>13</v>
      </c>
      <c r="J162" s="5" t="s">
        <v>372</v>
      </c>
      <c r="K162" s="5" t="s">
        <v>183</v>
      </c>
    </row>
    <row r="163" spans="2:11" hidden="1" x14ac:dyDescent="0.2">
      <c r="B163" s="5">
        <v>157</v>
      </c>
      <c r="C163" s="5" t="s">
        <v>387</v>
      </c>
      <c r="D163" s="5" t="s">
        <v>388</v>
      </c>
      <c r="E163" s="5" t="s">
        <v>3</v>
      </c>
      <c r="F163" s="6">
        <v>0</v>
      </c>
      <c r="G163" s="7">
        <v>52350</v>
      </c>
      <c r="H163" s="7">
        <f t="shared" si="3"/>
        <v>0</v>
      </c>
      <c r="I163" s="5" t="s">
        <v>13</v>
      </c>
      <c r="J163" s="5" t="s">
        <v>372</v>
      </c>
      <c r="K163" s="5" t="s">
        <v>389</v>
      </c>
    </row>
    <row r="164" spans="2:11" x14ac:dyDescent="0.2">
      <c r="B164" s="5">
        <v>158</v>
      </c>
      <c r="C164" s="16" t="s">
        <v>390</v>
      </c>
      <c r="D164" s="5" t="s">
        <v>391</v>
      </c>
      <c r="E164" s="5" t="s">
        <v>3</v>
      </c>
      <c r="F164" s="6">
        <v>2</v>
      </c>
      <c r="G164" s="7">
        <v>55000</v>
      </c>
      <c r="H164" s="7">
        <f t="shared" si="3"/>
        <v>110000</v>
      </c>
      <c r="I164" s="5" t="s">
        <v>13</v>
      </c>
      <c r="J164" s="5" t="s">
        <v>392</v>
      </c>
      <c r="K164" s="5" t="s">
        <v>393</v>
      </c>
    </row>
    <row r="165" spans="2:11" x14ac:dyDescent="0.2">
      <c r="B165" s="5">
        <v>159</v>
      </c>
      <c r="C165" s="16" t="s">
        <v>394</v>
      </c>
      <c r="D165" s="5" t="s">
        <v>395</v>
      </c>
      <c r="E165" s="5" t="s">
        <v>18</v>
      </c>
      <c r="F165" s="6">
        <v>70</v>
      </c>
      <c r="G165" s="7">
        <v>81040</v>
      </c>
      <c r="H165" s="7">
        <f t="shared" si="3"/>
        <v>5672800</v>
      </c>
      <c r="I165" s="5" t="s">
        <v>13</v>
      </c>
      <c r="J165" s="5" t="s">
        <v>392</v>
      </c>
      <c r="K165" s="5" t="s">
        <v>396</v>
      </c>
    </row>
    <row r="166" spans="2:11" x14ac:dyDescent="0.2">
      <c r="B166" s="5">
        <v>160</v>
      </c>
      <c r="C166" s="16" t="s">
        <v>397</v>
      </c>
      <c r="D166" s="5" t="s">
        <v>398</v>
      </c>
      <c r="E166" s="5" t="s">
        <v>18</v>
      </c>
      <c r="F166" s="6">
        <v>0</v>
      </c>
      <c r="G166" s="7">
        <v>15440</v>
      </c>
      <c r="H166" s="7">
        <f t="shared" si="3"/>
        <v>0</v>
      </c>
      <c r="I166" s="5" t="s">
        <v>13</v>
      </c>
      <c r="J166" s="5" t="s">
        <v>392</v>
      </c>
      <c r="K166" s="5" t="s">
        <v>399</v>
      </c>
    </row>
    <row r="167" spans="2:11" x14ac:dyDescent="0.2">
      <c r="B167" s="5">
        <v>161</v>
      </c>
      <c r="C167" s="16" t="s">
        <v>400</v>
      </c>
      <c r="D167" s="5" t="s">
        <v>401</v>
      </c>
      <c r="E167" s="5" t="s">
        <v>18</v>
      </c>
      <c r="F167" s="6">
        <v>70</v>
      </c>
      <c r="G167" s="7">
        <v>9130</v>
      </c>
      <c r="H167" s="7">
        <f t="shared" si="3"/>
        <v>639100</v>
      </c>
      <c r="I167" s="5" t="s">
        <v>13</v>
      </c>
      <c r="J167" s="5" t="s">
        <v>392</v>
      </c>
      <c r="K167" s="5" t="s">
        <v>402</v>
      </c>
    </row>
    <row r="168" spans="2:11" x14ac:dyDescent="0.2">
      <c r="B168" s="5">
        <v>162</v>
      </c>
      <c r="C168" s="16" t="s">
        <v>403</v>
      </c>
      <c r="D168" s="5" t="s">
        <v>404</v>
      </c>
      <c r="E168" s="5" t="s">
        <v>18</v>
      </c>
      <c r="F168" s="6">
        <f>70*3</f>
        <v>210</v>
      </c>
      <c r="G168" s="7">
        <v>680</v>
      </c>
      <c r="H168" s="7">
        <f t="shared" si="3"/>
        <v>142800</v>
      </c>
      <c r="I168" s="5" t="s">
        <v>13</v>
      </c>
      <c r="J168" s="5" t="s">
        <v>392</v>
      </c>
      <c r="K168" s="5" t="s">
        <v>402</v>
      </c>
    </row>
    <row r="169" spans="2:11" x14ac:dyDescent="0.2">
      <c r="B169" s="5">
        <v>163</v>
      </c>
      <c r="C169" s="16" t="s">
        <v>405</v>
      </c>
      <c r="D169" s="5" t="s">
        <v>406</v>
      </c>
      <c r="E169" s="5" t="s">
        <v>3</v>
      </c>
      <c r="F169" s="6">
        <v>2</v>
      </c>
      <c r="G169" s="7">
        <v>432400</v>
      </c>
      <c r="H169" s="7">
        <f t="shared" si="3"/>
        <v>864800</v>
      </c>
      <c r="I169" s="5" t="s">
        <v>13</v>
      </c>
      <c r="J169" s="5" t="s">
        <v>392</v>
      </c>
      <c r="K169" s="5" t="s">
        <v>407</v>
      </c>
    </row>
    <row r="170" spans="2:11" x14ac:dyDescent="0.2">
      <c r="B170" s="5">
        <v>164</v>
      </c>
      <c r="C170" s="16" t="s">
        <v>408</v>
      </c>
      <c r="D170" s="5" t="s">
        <v>409</v>
      </c>
      <c r="E170" s="5" t="s">
        <v>3</v>
      </c>
      <c r="F170" s="6">
        <v>0</v>
      </c>
      <c r="G170" s="7">
        <v>679380</v>
      </c>
      <c r="H170" s="7">
        <f t="shared" si="3"/>
        <v>0</v>
      </c>
      <c r="I170" s="5" t="s">
        <v>13</v>
      </c>
      <c r="J170" s="5" t="s">
        <v>392</v>
      </c>
      <c r="K170" s="5" t="s">
        <v>410</v>
      </c>
    </row>
    <row r="171" spans="2:11" x14ac:dyDescent="0.2">
      <c r="B171" s="5">
        <v>165</v>
      </c>
      <c r="C171" s="16" t="s">
        <v>411</v>
      </c>
      <c r="D171" s="5" t="s">
        <v>412</v>
      </c>
      <c r="E171" s="5" t="s">
        <v>3</v>
      </c>
      <c r="F171" s="6">
        <v>0</v>
      </c>
      <c r="G171" s="7">
        <v>58570</v>
      </c>
      <c r="H171" s="7">
        <f t="shared" si="3"/>
        <v>0</v>
      </c>
      <c r="I171" s="5" t="s">
        <v>13</v>
      </c>
      <c r="J171" s="5" t="s">
        <v>392</v>
      </c>
      <c r="K171" s="5" t="s">
        <v>413</v>
      </c>
    </row>
    <row r="172" spans="2:11" x14ac:dyDescent="0.2">
      <c r="B172" s="5">
        <v>166</v>
      </c>
      <c r="C172" s="16" t="s">
        <v>414</v>
      </c>
      <c r="D172" s="5" t="s">
        <v>415</v>
      </c>
      <c r="E172" s="5" t="s">
        <v>12</v>
      </c>
      <c r="F172" s="6">
        <v>4</v>
      </c>
      <c r="G172" s="7">
        <v>295970</v>
      </c>
      <c r="H172" s="7">
        <f t="shared" si="3"/>
        <v>1183880</v>
      </c>
      <c r="I172" s="5" t="s">
        <v>13</v>
      </c>
      <c r="J172" s="5" t="s">
        <v>416</v>
      </c>
      <c r="K172" s="5" t="s">
        <v>417</v>
      </c>
    </row>
    <row r="173" spans="2:11" hidden="1" x14ac:dyDescent="0.2">
      <c r="B173" s="5">
        <v>167</v>
      </c>
      <c r="C173" s="5" t="s">
        <v>418</v>
      </c>
      <c r="D173" s="5" t="s">
        <v>419</v>
      </c>
      <c r="E173" s="5" t="s">
        <v>12</v>
      </c>
      <c r="F173" s="6">
        <v>0</v>
      </c>
      <c r="G173" s="7">
        <v>228750</v>
      </c>
      <c r="H173" s="7">
        <f t="shared" si="3"/>
        <v>0</v>
      </c>
      <c r="I173" s="5" t="s">
        <v>13</v>
      </c>
      <c r="J173" s="5" t="s">
        <v>416</v>
      </c>
      <c r="K173" s="5" t="s">
        <v>420</v>
      </c>
    </row>
    <row r="174" spans="2:11" x14ac:dyDescent="0.2">
      <c r="B174" s="5">
        <v>168</v>
      </c>
      <c r="C174" s="16" t="s">
        <v>421</v>
      </c>
      <c r="D174" s="5" t="s">
        <v>422</v>
      </c>
      <c r="E174" s="5" t="s">
        <v>12</v>
      </c>
      <c r="F174" s="6">
        <v>56</v>
      </c>
      <c r="G174" s="7">
        <v>399755</v>
      </c>
      <c r="H174" s="7">
        <f t="shared" si="3"/>
        <v>22386280</v>
      </c>
      <c r="I174" s="5" t="s">
        <v>13</v>
      </c>
      <c r="J174" s="5" t="s">
        <v>416</v>
      </c>
      <c r="K174" s="5" t="s">
        <v>423</v>
      </c>
    </row>
    <row r="175" spans="2:11" hidden="1" x14ac:dyDescent="0.2">
      <c r="B175" s="5">
        <v>169</v>
      </c>
      <c r="C175" s="5" t="s">
        <v>424</v>
      </c>
      <c r="D175" s="5" t="s">
        <v>425</v>
      </c>
      <c r="E175" s="5" t="s">
        <v>12</v>
      </c>
      <c r="F175" s="6">
        <v>0</v>
      </c>
      <c r="G175" s="7">
        <v>320380</v>
      </c>
      <c r="H175" s="7">
        <f t="shared" si="3"/>
        <v>0</v>
      </c>
      <c r="I175" s="5" t="s">
        <v>13</v>
      </c>
      <c r="J175" s="5" t="s">
        <v>416</v>
      </c>
      <c r="K175" s="5" t="s">
        <v>426</v>
      </c>
    </row>
    <row r="176" spans="2:11" hidden="1" x14ac:dyDescent="0.2">
      <c r="B176" s="5">
        <v>170</v>
      </c>
      <c r="C176" s="5" t="s">
        <v>427</v>
      </c>
      <c r="D176" s="5" t="s">
        <v>428</v>
      </c>
      <c r="E176" s="5" t="s">
        <v>12</v>
      </c>
      <c r="F176" s="6">
        <v>0</v>
      </c>
      <c r="G176" s="7">
        <v>291860</v>
      </c>
      <c r="H176" s="7">
        <f t="shared" si="3"/>
        <v>0</v>
      </c>
      <c r="I176" s="5" t="s">
        <v>13</v>
      </c>
      <c r="J176" s="5" t="s">
        <v>416</v>
      </c>
      <c r="K176" s="5" t="s">
        <v>429</v>
      </c>
    </row>
    <row r="177" spans="2:11" x14ac:dyDescent="0.2">
      <c r="B177" s="5">
        <v>171</v>
      </c>
      <c r="C177" s="16" t="s">
        <v>430</v>
      </c>
      <c r="D177" s="5" t="s">
        <v>431</v>
      </c>
      <c r="E177" s="5" t="s">
        <v>22</v>
      </c>
      <c r="F177" s="6">
        <v>12</v>
      </c>
      <c r="G177" s="7">
        <v>5850</v>
      </c>
      <c r="H177" s="7">
        <f t="shared" si="3"/>
        <v>70200</v>
      </c>
      <c r="I177" s="5" t="s">
        <v>13</v>
      </c>
      <c r="J177" s="5" t="s">
        <v>416</v>
      </c>
      <c r="K177" s="5" t="s">
        <v>432</v>
      </c>
    </row>
    <row r="178" spans="2:11" hidden="1" x14ac:dyDescent="0.2">
      <c r="B178" s="5">
        <v>172</v>
      </c>
      <c r="C178" s="5" t="s">
        <v>433</v>
      </c>
      <c r="D178" s="5" t="s">
        <v>434</v>
      </c>
      <c r="E178" s="5" t="s">
        <v>12</v>
      </c>
      <c r="F178" s="6">
        <v>0</v>
      </c>
      <c r="G178" s="7">
        <v>174380</v>
      </c>
      <c r="H178" s="7">
        <f t="shared" si="3"/>
        <v>0</v>
      </c>
      <c r="I178" s="5" t="s">
        <v>13</v>
      </c>
      <c r="J178" s="5" t="s">
        <v>416</v>
      </c>
      <c r="K178" s="5" t="s">
        <v>435</v>
      </c>
    </row>
    <row r="179" spans="2:11" x14ac:dyDescent="0.2">
      <c r="B179" s="5">
        <v>173</v>
      </c>
      <c r="C179" s="16" t="s">
        <v>436</v>
      </c>
      <c r="D179" s="5" t="s">
        <v>437</v>
      </c>
      <c r="E179" s="5" t="s">
        <v>18</v>
      </c>
      <c r="F179" s="6">
        <v>70</v>
      </c>
      <c r="G179" s="7">
        <v>8550</v>
      </c>
      <c r="H179" s="7">
        <f t="shared" si="3"/>
        <v>598500</v>
      </c>
      <c r="I179" s="5" t="s">
        <v>13</v>
      </c>
      <c r="J179" s="5" t="s">
        <v>438</v>
      </c>
      <c r="K179" s="5" t="s">
        <v>439</v>
      </c>
    </row>
    <row r="180" spans="2:11" x14ac:dyDescent="0.2">
      <c r="B180" s="5">
        <v>174</v>
      </c>
      <c r="C180" s="16" t="s">
        <v>440</v>
      </c>
      <c r="D180" s="5" t="s">
        <v>441</v>
      </c>
      <c r="E180" s="5" t="s">
        <v>12</v>
      </c>
      <c r="F180" s="6">
        <f>20*10*0.07</f>
        <v>14.000000000000002</v>
      </c>
      <c r="G180" s="7">
        <v>34300</v>
      </c>
      <c r="H180" s="7">
        <f t="shared" si="3"/>
        <v>480200.00000000006</v>
      </c>
      <c r="I180" s="5" t="s">
        <v>13</v>
      </c>
      <c r="J180" s="5" t="s">
        <v>438</v>
      </c>
      <c r="K180" s="5" t="s">
        <v>439</v>
      </c>
    </row>
    <row r="181" spans="2:11" hidden="1" x14ac:dyDescent="0.2">
      <c r="B181" s="5">
        <v>175</v>
      </c>
      <c r="C181" s="5" t="s">
        <v>442</v>
      </c>
      <c r="D181" s="5" t="s">
        <v>443</v>
      </c>
      <c r="E181" s="5" t="s">
        <v>3</v>
      </c>
      <c r="F181" s="6">
        <v>0</v>
      </c>
      <c r="G181" s="7">
        <v>292070</v>
      </c>
      <c r="H181" s="7">
        <f t="shared" si="3"/>
        <v>0</v>
      </c>
      <c r="I181" s="5" t="s">
        <v>13</v>
      </c>
      <c r="J181" s="5" t="s">
        <v>444</v>
      </c>
      <c r="K181" s="5" t="s">
        <v>445</v>
      </c>
    </row>
    <row r="182" spans="2:11" hidden="1" x14ac:dyDescent="0.2">
      <c r="B182" s="5">
        <v>176</v>
      </c>
      <c r="C182" s="5" t="s">
        <v>446</v>
      </c>
      <c r="D182" s="5" t="s">
        <v>447</v>
      </c>
      <c r="E182" s="5" t="s">
        <v>3</v>
      </c>
      <c r="F182" s="6">
        <v>0</v>
      </c>
      <c r="G182" s="7">
        <v>312180</v>
      </c>
      <c r="H182" s="7">
        <f t="shared" si="3"/>
        <v>0</v>
      </c>
      <c r="I182" s="5" t="s">
        <v>13</v>
      </c>
      <c r="J182" s="5" t="s">
        <v>444</v>
      </c>
      <c r="K182" s="5" t="s">
        <v>448</v>
      </c>
    </row>
    <row r="183" spans="2:11" hidden="1" x14ac:dyDescent="0.2">
      <c r="B183" s="5">
        <v>177</v>
      </c>
      <c r="C183" s="5" t="s">
        <v>449</v>
      </c>
      <c r="D183" s="5" t="s">
        <v>450</v>
      </c>
      <c r="E183" s="5" t="s">
        <v>3</v>
      </c>
      <c r="F183" s="6">
        <v>0</v>
      </c>
      <c r="G183" s="7">
        <v>676480</v>
      </c>
      <c r="H183" s="7">
        <f t="shared" si="3"/>
        <v>0</v>
      </c>
      <c r="I183" s="5" t="s">
        <v>13</v>
      </c>
      <c r="J183" s="5" t="s">
        <v>444</v>
      </c>
      <c r="K183" s="5" t="s">
        <v>451</v>
      </c>
    </row>
    <row r="184" spans="2:11" hidden="1" x14ac:dyDescent="0.2">
      <c r="B184" s="5">
        <v>178</v>
      </c>
      <c r="C184" s="5" t="s">
        <v>452</v>
      </c>
      <c r="D184" s="5" t="s">
        <v>453</v>
      </c>
      <c r="E184" s="5" t="s">
        <v>3</v>
      </c>
      <c r="F184" s="6">
        <v>0</v>
      </c>
      <c r="G184" s="7">
        <v>867210</v>
      </c>
      <c r="H184" s="7">
        <f t="shared" si="3"/>
        <v>0</v>
      </c>
      <c r="I184" s="5" t="s">
        <v>13</v>
      </c>
      <c r="J184" s="5" t="s">
        <v>444</v>
      </c>
      <c r="K184" s="5" t="s">
        <v>451</v>
      </c>
    </row>
    <row r="185" spans="2:11" hidden="1" x14ac:dyDescent="0.2">
      <c r="B185" s="5">
        <v>179</v>
      </c>
      <c r="C185" s="5" t="s">
        <v>454</v>
      </c>
      <c r="D185" s="5" t="s">
        <v>455</v>
      </c>
      <c r="E185" s="5" t="s">
        <v>3</v>
      </c>
      <c r="F185" s="6">
        <v>0</v>
      </c>
      <c r="G185" s="7">
        <v>841930</v>
      </c>
      <c r="H185" s="7">
        <f t="shared" si="3"/>
        <v>0</v>
      </c>
      <c r="I185" s="5" t="s">
        <v>13</v>
      </c>
      <c r="J185" s="5" t="s">
        <v>444</v>
      </c>
      <c r="K185" s="5" t="s">
        <v>456</v>
      </c>
    </row>
    <row r="186" spans="2:11" hidden="1" x14ac:dyDescent="0.2">
      <c r="B186" s="5">
        <v>180</v>
      </c>
      <c r="C186" s="5" t="s">
        <v>457</v>
      </c>
      <c r="D186" s="5" t="s">
        <v>458</v>
      </c>
      <c r="E186" s="5" t="s">
        <v>3</v>
      </c>
      <c r="F186" s="6">
        <v>0</v>
      </c>
      <c r="G186" s="7">
        <v>391510</v>
      </c>
      <c r="H186" s="7">
        <f t="shared" si="3"/>
        <v>0</v>
      </c>
      <c r="I186" s="5" t="s">
        <v>13</v>
      </c>
      <c r="J186" s="5" t="s">
        <v>444</v>
      </c>
      <c r="K186" s="5" t="s">
        <v>456</v>
      </c>
    </row>
    <row r="187" spans="2:11" hidden="1" x14ac:dyDescent="0.2">
      <c r="B187" s="5">
        <v>181</v>
      </c>
      <c r="C187" s="5" t="s">
        <v>459</v>
      </c>
      <c r="D187" s="5" t="s">
        <v>460</v>
      </c>
      <c r="E187" s="5" t="s">
        <v>3</v>
      </c>
      <c r="F187" s="6">
        <v>0</v>
      </c>
      <c r="G187" s="7">
        <v>1893110</v>
      </c>
      <c r="H187" s="7">
        <f t="shared" si="3"/>
        <v>0</v>
      </c>
      <c r="I187" s="5" t="s">
        <v>13</v>
      </c>
      <c r="J187" s="5" t="s">
        <v>444</v>
      </c>
      <c r="K187" s="5" t="s">
        <v>451</v>
      </c>
    </row>
    <row r="188" spans="2:11" hidden="1" x14ac:dyDescent="0.2">
      <c r="B188" s="5">
        <v>182</v>
      </c>
      <c r="C188" s="5" t="s">
        <v>461</v>
      </c>
      <c r="D188" s="5" t="s">
        <v>462</v>
      </c>
      <c r="E188" s="5" t="s">
        <v>3</v>
      </c>
      <c r="F188" s="6">
        <v>0</v>
      </c>
      <c r="G188" s="7">
        <v>1911340</v>
      </c>
      <c r="H188" s="7">
        <f t="shared" si="3"/>
        <v>0</v>
      </c>
      <c r="I188" s="5" t="s">
        <v>13</v>
      </c>
      <c r="J188" s="5" t="s">
        <v>444</v>
      </c>
      <c r="K188" s="5" t="s">
        <v>451</v>
      </c>
    </row>
    <row r="189" spans="2:11" hidden="1" x14ac:dyDescent="0.2">
      <c r="B189" s="5">
        <v>183</v>
      </c>
      <c r="C189" s="5" t="s">
        <v>463</v>
      </c>
      <c r="D189" s="5" t="s">
        <v>464</v>
      </c>
      <c r="E189" s="5" t="s">
        <v>3</v>
      </c>
      <c r="F189" s="6">
        <v>0</v>
      </c>
      <c r="G189" s="7">
        <v>1636260</v>
      </c>
      <c r="H189" s="7">
        <f t="shared" si="3"/>
        <v>0</v>
      </c>
      <c r="I189" s="5" t="s">
        <v>13</v>
      </c>
      <c r="J189" s="5" t="s">
        <v>444</v>
      </c>
      <c r="K189" s="5" t="s">
        <v>465</v>
      </c>
    </row>
    <row r="190" spans="2:11" hidden="1" x14ac:dyDescent="0.2">
      <c r="B190" s="5">
        <v>184</v>
      </c>
      <c r="C190" s="5" t="s">
        <v>466</v>
      </c>
      <c r="D190" s="5" t="s">
        <v>467</v>
      </c>
      <c r="E190" s="5" t="s">
        <v>3</v>
      </c>
      <c r="F190" s="6">
        <v>0</v>
      </c>
      <c r="G190" s="7">
        <v>248940</v>
      </c>
      <c r="H190" s="7">
        <f t="shared" si="3"/>
        <v>0</v>
      </c>
      <c r="I190" s="5" t="s">
        <v>13</v>
      </c>
      <c r="J190" s="5" t="s">
        <v>444</v>
      </c>
      <c r="K190" s="5" t="s">
        <v>468</v>
      </c>
    </row>
    <row r="191" spans="2:11" hidden="1" x14ac:dyDescent="0.2">
      <c r="B191" s="5">
        <v>185</v>
      </c>
      <c r="C191" s="5" t="s">
        <v>469</v>
      </c>
      <c r="D191" s="5" t="s">
        <v>470</v>
      </c>
      <c r="E191" s="5" t="s">
        <v>3</v>
      </c>
      <c r="F191" s="6">
        <v>0</v>
      </c>
      <c r="G191" s="7">
        <v>282880</v>
      </c>
      <c r="H191" s="7">
        <f t="shared" si="3"/>
        <v>0</v>
      </c>
      <c r="I191" s="5" t="s">
        <v>13</v>
      </c>
      <c r="J191" s="5" t="s">
        <v>444</v>
      </c>
      <c r="K191" s="5" t="s">
        <v>468</v>
      </c>
    </row>
    <row r="192" spans="2:11" hidden="1" x14ac:dyDescent="0.2">
      <c r="B192" s="5">
        <v>186</v>
      </c>
      <c r="C192" s="5" t="s">
        <v>471</v>
      </c>
      <c r="D192" s="5" t="s">
        <v>472</v>
      </c>
      <c r="E192" s="5" t="s">
        <v>3</v>
      </c>
      <c r="F192" s="6">
        <v>0</v>
      </c>
      <c r="G192" s="7">
        <v>238140</v>
      </c>
      <c r="H192" s="7">
        <f t="shared" si="3"/>
        <v>0</v>
      </c>
      <c r="I192" s="5" t="s">
        <v>13</v>
      </c>
      <c r="J192" s="5" t="s">
        <v>444</v>
      </c>
      <c r="K192" s="5" t="s">
        <v>468</v>
      </c>
    </row>
    <row r="193" spans="2:11" hidden="1" x14ac:dyDescent="0.2">
      <c r="B193" s="5">
        <v>187</v>
      </c>
      <c r="C193" s="5" t="s">
        <v>473</v>
      </c>
      <c r="D193" s="5" t="s">
        <v>474</v>
      </c>
      <c r="E193" s="5" t="s">
        <v>3</v>
      </c>
      <c r="F193" s="6">
        <v>0</v>
      </c>
      <c r="G193" s="7">
        <v>405100</v>
      </c>
      <c r="H193" s="7">
        <f t="shared" si="3"/>
        <v>0</v>
      </c>
      <c r="I193" s="5" t="s">
        <v>13</v>
      </c>
      <c r="J193" s="5" t="s">
        <v>444</v>
      </c>
      <c r="K193" s="5" t="s">
        <v>475</v>
      </c>
    </row>
    <row r="194" spans="2:11" hidden="1" x14ac:dyDescent="0.2">
      <c r="B194" s="5">
        <v>188</v>
      </c>
      <c r="C194" s="5" t="s">
        <v>476</v>
      </c>
      <c r="D194" s="5" t="s">
        <v>477</v>
      </c>
      <c r="E194" s="5" t="s">
        <v>3</v>
      </c>
      <c r="F194" s="6">
        <v>0</v>
      </c>
      <c r="G194" s="7">
        <v>502040</v>
      </c>
      <c r="H194" s="7">
        <f t="shared" si="3"/>
        <v>0</v>
      </c>
      <c r="I194" s="5" t="s">
        <v>13</v>
      </c>
      <c r="J194" s="5" t="s">
        <v>444</v>
      </c>
      <c r="K194" s="5" t="s">
        <v>478</v>
      </c>
    </row>
    <row r="195" spans="2:11" hidden="1" x14ac:dyDescent="0.2">
      <c r="B195" s="5">
        <v>189</v>
      </c>
      <c r="C195" s="5" t="s">
        <v>479</v>
      </c>
      <c r="D195" s="5" t="s">
        <v>480</v>
      </c>
      <c r="E195" s="5" t="s">
        <v>3</v>
      </c>
      <c r="F195" s="6">
        <v>0</v>
      </c>
      <c r="G195" s="7">
        <v>610440</v>
      </c>
      <c r="H195" s="7">
        <f t="shared" si="3"/>
        <v>0</v>
      </c>
      <c r="I195" s="5" t="s">
        <v>13</v>
      </c>
      <c r="J195" s="5" t="s">
        <v>444</v>
      </c>
      <c r="K195" s="5" t="s">
        <v>481</v>
      </c>
    </row>
    <row r="196" spans="2:11" hidden="1" x14ac:dyDescent="0.2">
      <c r="B196" s="5">
        <v>190</v>
      </c>
      <c r="C196" s="5" t="s">
        <v>482</v>
      </c>
      <c r="D196" s="5" t="s">
        <v>483</v>
      </c>
      <c r="E196" s="5" t="s">
        <v>3</v>
      </c>
      <c r="F196" s="6">
        <v>0</v>
      </c>
      <c r="G196" s="7">
        <v>243420</v>
      </c>
      <c r="H196" s="7">
        <f t="shared" si="3"/>
        <v>0</v>
      </c>
      <c r="I196" s="5" t="s">
        <v>13</v>
      </c>
      <c r="J196" s="5" t="s">
        <v>444</v>
      </c>
      <c r="K196" s="5" t="s">
        <v>484</v>
      </c>
    </row>
    <row r="197" spans="2:11" hidden="1" x14ac:dyDescent="0.2">
      <c r="B197" s="5">
        <v>191</v>
      </c>
      <c r="C197" s="5" t="s">
        <v>485</v>
      </c>
      <c r="D197" s="5" t="s">
        <v>486</v>
      </c>
      <c r="E197" s="5" t="s">
        <v>18</v>
      </c>
      <c r="F197" s="6">
        <v>0</v>
      </c>
      <c r="G197" s="7">
        <v>139570</v>
      </c>
      <c r="H197" s="7">
        <f t="shared" si="3"/>
        <v>0</v>
      </c>
      <c r="I197" s="5" t="s">
        <v>13</v>
      </c>
      <c r="J197" s="5" t="s">
        <v>444</v>
      </c>
      <c r="K197" s="5" t="s">
        <v>487</v>
      </c>
    </row>
    <row r="198" spans="2:11" hidden="1" x14ac:dyDescent="0.2">
      <c r="B198" s="5">
        <v>192</v>
      </c>
      <c r="C198" s="5" t="s">
        <v>488</v>
      </c>
      <c r="D198" s="5" t="s">
        <v>489</v>
      </c>
      <c r="E198" s="5" t="s">
        <v>3</v>
      </c>
      <c r="F198" s="6">
        <v>0</v>
      </c>
      <c r="G198" s="7">
        <v>710750</v>
      </c>
      <c r="H198" s="7">
        <f t="shared" si="3"/>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ref="H201:H264" si="4">IF(F201&lt;&gt;"",G201*F201,0)</f>
        <v>0</v>
      </c>
      <c r="I201" s="5" t="s">
        <v>13</v>
      </c>
      <c r="J201" s="5" t="s">
        <v>444</v>
      </c>
      <c r="K201" s="5" t="s">
        <v>498</v>
      </c>
    </row>
    <row r="202" spans="2:11" hidden="1" x14ac:dyDescent="0.2">
      <c r="B202" s="5">
        <v>196</v>
      </c>
      <c r="C202" s="5" t="s">
        <v>499</v>
      </c>
      <c r="D202" s="5" t="s">
        <v>500</v>
      </c>
      <c r="E202" s="5" t="s">
        <v>3</v>
      </c>
      <c r="F202" s="6">
        <v>0</v>
      </c>
      <c r="G202" s="7">
        <v>363400</v>
      </c>
      <c r="H202" s="7">
        <f t="shared" si="4"/>
        <v>0</v>
      </c>
      <c r="I202" s="5" t="s">
        <v>13</v>
      </c>
      <c r="J202" s="5" t="s">
        <v>444</v>
      </c>
      <c r="K202" s="5" t="s">
        <v>498</v>
      </c>
    </row>
    <row r="203" spans="2:11" hidden="1" x14ac:dyDescent="0.2">
      <c r="B203" s="5">
        <v>197</v>
      </c>
      <c r="C203" s="5" t="s">
        <v>501</v>
      </c>
      <c r="D203" s="5" t="s">
        <v>502</v>
      </c>
      <c r="E203" s="5" t="s">
        <v>3</v>
      </c>
      <c r="F203" s="6">
        <v>0</v>
      </c>
      <c r="G203" s="7">
        <v>400540</v>
      </c>
      <c r="H203" s="7">
        <f t="shared" si="4"/>
        <v>0</v>
      </c>
      <c r="I203" s="5" t="s">
        <v>13</v>
      </c>
      <c r="J203" s="5" t="s">
        <v>444</v>
      </c>
      <c r="K203" s="5" t="s">
        <v>498</v>
      </c>
    </row>
    <row r="204" spans="2:11" hidden="1" x14ac:dyDescent="0.2">
      <c r="B204" s="5">
        <v>198</v>
      </c>
      <c r="C204" s="5" t="s">
        <v>503</v>
      </c>
      <c r="D204" s="5" t="s">
        <v>504</v>
      </c>
      <c r="E204" s="5" t="s">
        <v>3</v>
      </c>
      <c r="F204" s="6">
        <v>0</v>
      </c>
      <c r="G204" s="7">
        <v>1440920</v>
      </c>
      <c r="H204" s="7">
        <f t="shared" si="4"/>
        <v>0</v>
      </c>
      <c r="I204" s="5" t="s">
        <v>13</v>
      </c>
      <c r="J204" s="5" t="s">
        <v>444</v>
      </c>
      <c r="K204" s="5" t="s">
        <v>505</v>
      </c>
    </row>
    <row r="205" spans="2:11" hidden="1" x14ac:dyDescent="0.2">
      <c r="B205" s="5">
        <v>199</v>
      </c>
      <c r="C205" s="5" t="s">
        <v>506</v>
      </c>
      <c r="D205" s="5" t="s">
        <v>507</v>
      </c>
      <c r="E205" s="5" t="s">
        <v>3</v>
      </c>
      <c r="F205" s="6">
        <v>0</v>
      </c>
      <c r="G205" s="7">
        <v>2187710</v>
      </c>
      <c r="H205" s="7">
        <f t="shared" si="4"/>
        <v>0</v>
      </c>
      <c r="I205" s="5" t="s">
        <v>13</v>
      </c>
      <c r="J205" s="5" t="s">
        <v>444</v>
      </c>
      <c r="K205" s="5" t="s">
        <v>505</v>
      </c>
    </row>
    <row r="206" spans="2:11" hidden="1" x14ac:dyDescent="0.2">
      <c r="B206" s="5">
        <v>200</v>
      </c>
      <c r="C206" s="5" t="s">
        <v>508</v>
      </c>
      <c r="D206" s="5" t="s">
        <v>509</v>
      </c>
      <c r="E206" s="5" t="s">
        <v>3</v>
      </c>
      <c r="F206" s="6">
        <v>0</v>
      </c>
      <c r="G206" s="7">
        <v>2396750</v>
      </c>
      <c r="H206" s="7">
        <f t="shared" si="4"/>
        <v>0</v>
      </c>
      <c r="I206" s="5" t="s">
        <v>13</v>
      </c>
      <c r="J206" s="5" t="s">
        <v>444</v>
      </c>
      <c r="K206" s="5" t="s">
        <v>510</v>
      </c>
    </row>
    <row r="207" spans="2:11" hidden="1" x14ac:dyDescent="0.2">
      <c r="B207" s="5">
        <v>201</v>
      </c>
      <c r="C207" s="5" t="s">
        <v>511</v>
      </c>
      <c r="D207" s="5" t="s">
        <v>512</v>
      </c>
      <c r="E207" s="5" t="s">
        <v>3</v>
      </c>
      <c r="F207" s="6">
        <v>0</v>
      </c>
      <c r="G207" s="7">
        <v>2995870</v>
      </c>
      <c r="H207" s="7">
        <f t="shared" si="4"/>
        <v>0</v>
      </c>
      <c r="I207" s="5" t="s">
        <v>13</v>
      </c>
      <c r="J207" s="5" t="s">
        <v>444</v>
      </c>
      <c r="K207" s="5" t="s">
        <v>510</v>
      </c>
    </row>
    <row r="208" spans="2:11" hidden="1" x14ac:dyDescent="0.2">
      <c r="B208" s="5">
        <v>202</v>
      </c>
      <c r="C208" s="5" t="s">
        <v>513</v>
      </c>
      <c r="D208" s="5" t="s">
        <v>514</v>
      </c>
      <c r="E208" s="5" t="s">
        <v>3</v>
      </c>
      <c r="F208" s="6">
        <v>0</v>
      </c>
      <c r="G208" s="7">
        <v>3900970</v>
      </c>
      <c r="H208" s="7">
        <f t="shared" si="4"/>
        <v>0</v>
      </c>
      <c r="I208" s="5" t="s">
        <v>13</v>
      </c>
      <c r="J208" s="5" t="s">
        <v>444</v>
      </c>
      <c r="K208" s="5" t="s">
        <v>510</v>
      </c>
    </row>
    <row r="209" spans="2:11" hidden="1" x14ac:dyDescent="0.2">
      <c r="B209" s="5">
        <v>203</v>
      </c>
      <c r="C209" s="5" t="s">
        <v>515</v>
      </c>
      <c r="D209" s="5" t="s">
        <v>516</v>
      </c>
      <c r="E209" s="5" t="s">
        <v>3</v>
      </c>
      <c r="F209" s="6">
        <v>0</v>
      </c>
      <c r="G209" s="7">
        <v>5405490</v>
      </c>
      <c r="H209" s="7">
        <f t="shared" si="4"/>
        <v>0</v>
      </c>
      <c r="I209" s="5" t="s">
        <v>13</v>
      </c>
      <c r="J209" s="5" t="s">
        <v>444</v>
      </c>
      <c r="K209" s="5" t="s">
        <v>510</v>
      </c>
    </row>
    <row r="210" spans="2:11" hidden="1" x14ac:dyDescent="0.2">
      <c r="B210" s="5">
        <v>204</v>
      </c>
      <c r="C210" s="5" t="s">
        <v>517</v>
      </c>
      <c r="D210" s="5" t="s">
        <v>518</v>
      </c>
      <c r="E210" s="5" t="s">
        <v>3</v>
      </c>
      <c r="F210" s="6">
        <v>0</v>
      </c>
      <c r="G210" s="7">
        <v>345130</v>
      </c>
      <c r="H210" s="7">
        <f t="shared" si="4"/>
        <v>0</v>
      </c>
      <c r="I210" s="5" t="s">
        <v>13</v>
      </c>
      <c r="J210" s="5" t="s">
        <v>444</v>
      </c>
      <c r="K210" s="5" t="s">
        <v>519</v>
      </c>
    </row>
    <row r="211" spans="2:11" hidden="1" x14ac:dyDescent="0.2">
      <c r="B211" s="5">
        <v>205</v>
      </c>
      <c r="C211" s="5" t="s">
        <v>520</v>
      </c>
      <c r="D211" s="5" t="s">
        <v>521</v>
      </c>
      <c r="E211" s="5" t="s">
        <v>3</v>
      </c>
      <c r="F211" s="6">
        <v>0</v>
      </c>
      <c r="G211" s="7">
        <v>811250</v>
      </c>
      <c r="H211" s="7">
        <f t="shared" si="4"/>
        <v>0</v>
      </c>
      <c r="I211" s="5" t="s">
        <v>13</v>
      </c>
      <c r="J211" s="5" t="s">
        <v>444</v>
      </c>
      <c r="K211" s="5" t="s">
        <v>522</v>
      </c>
    </row>
    <row r="212" spans="2:11" hidden="1" x14ac:dyDescent="0.2">
      <c r="B212" s="5">
        <v>206</v>
      </c>
      <c r="C212" s="5" t="s">
        <v>523</v>
      </c>
      <c r="D212" s="5" t="s">
        <v>524</v>
      </c>
      <c r="E212" s="5" t="s">
        <v>3</v>
      </c>
      <c r="F212" s="6">
        <v>0</v>
      </c>
      <c r="G212" s="7">
        <v>884610</v>
      </c>
      <c r="H212" s="7">
        <f t="shared" si="4"/>
        <v>0</v>
      </c>
      <c r="I212" s="5" t="s">
        <v>13</v>
      </c>
      <c r="J212" s="5" t="s">
        <v>444</v>
      </c>
      <c r="K212" s="5" t="s">
        <v>510</v>
      </c>
    </row>
    <row r="213" spans="2:11" hidden="1" x14ac:dyDescent="0.2">
      <c r="B213" s="5">
        <v>207</v>
      </c>
      <c r="C213" s="5" t="s">
        <v>525</v>
      </c>
      <c r="D213" s="5" t="s">
        <v>526</v>
      </c>
      <c r="E213" s="5" t="s">
        <v>3</v>
      </c>
      <c r="F213" s="6">
        <v>0</v>
      </c>
      <c r="G213" s="7">
        <v>816970</v>
      </c>
      <c r="H213" s="7">
        <f t="shared" si="4"/>
        <v>0</v>
      </c>
      <c r="I213" s="5" t="s">
        <v>13</v>
      </c>
      <c r="J213" s="5" t="s">
        <v>444</v>
      </c>
      <c r="K213" s="5" t="s">
        <v>527</v>
      </c>
    </row>
    <row r="214" spans="2:11" hidden="1" x14ac:dyDescent="0.2">
      <c r="B214" s="5">
        <v>208</v>
      </c>
      <c r="C214" s="5" t="s">
        <v>528</v>
      </c>
      <c r="D214" s="5" t="s">
        <v>529</v>
      </c>
      <c r="E214" s="5" t="s">
        <v>3</v>
      </c>
      <c r="F214" s="6">
        <v>0</v>
      </c>
      <c r="G214" s="7">
        <v>977240</v>
      </c>
      <c r="H214" s="7">
        <f t="shared" si="4"/>
        <v>0</v>
      </c>
      <c r="I214" s="5" t="s">
        <v>13</v>
      </c>
      <c r="J214" s="5" t="s">
        <v>444</v>
      </c>
      <c r="K214" s="5" t="s">
        <v>527</v>
      </c>
    </row>
    <row r="215" spans="2:11" hidden="1" x14ac:dyDescent="0.2">
      <c r="B215" s="5">
        <v>209</v>
      </c>
      <c r="C215" s="5" t="s">
        <v>530</v>
      </c>
      <c r="D215" s="5" t="s">
        <v>531</v>
      </c>
      <c r="E215" s="5" t="s">
        <v>276</v>
      </c>
      <c r="F215" s="6">
        <v>0</v>
      </c>
      <c r="G215" s="7">
        <v>7070</v>
      </c>
      <c r="H215" s="7">
        <f t="shared" si="4"/>
        <v>0</v>
      </c>
      <c r="I215" s="5" t="s">
        <v>13</v>
      </c>
      <c r="J215" s="5" t="s">
        <v>444</v>
      </c>
      <c r="K215" s="5" t="s">
        <v>532</v>
      </c>
    </row>
    <row r="216" spans="2:11" hidden="1" x14ac:dyDescent="0.2">
      <c r="B216" s="5">
        <v>210</v>
      </c>
      <c r="C216" s="5" t="s">
        <v>533</v>
      </c>
      <c r="D216" s="5" t="s">
        <v>534</v>
      </c>
      <c r="E216" s="5" t="s">
        <v>276</v>
      </c>
      <c r="F216" s="6">
        <v>0</v>
      </c>
      <c r="G216" s="7">
        <v>2360</v>
      </c>
      <c r="H216" s="7">
        <f t="shared" si="4"/>
        <v>0</v>
      </c>
      <c r="I216" s="5" t="s">
        <v>13</v>
      </c>
      <c r="J216" s="5" t="s">
        <v>444</v>
      </c>
      <c r="K216" s="5" t="s">
        <v>535</v>
      </c>
    </row>
    <row r="217" spans="2:11" hidden="1" x14ac:dyDescent="0.2">
      <c r="B217" s="5">
        <v>211</v>
      </c>
      <c r="C217" s="5" t="s">
        <v>536</v>
      </c>
      <c r="D217" s="5" t="s">
        <v>537</v>
      </c>
      <c r="E217" s="5" t="s">
        <v>276</v>
      </c>
      <c r="F217" s="6">
        <v>0</v>
      </c>
      <c r="G217" s="7">
        <v>3920</v>
      </c>
      <c r="H217" s="7">
        <f t="shared" si="4"/>
        <v>0</v>
      </c>
      <c r="I217" s="5" t="s">
        <v>13</v>
      </c>
      <c r="J217" s="5" t="s">
        <v>444</v>
      </c>
      <c r="K217" s="5" t="s">
        <v>519</v>
      </c>
    </row>
    <row r="218" spans="2:11" hidden="1" x14ac:dyDescent="0.2">
      <c r="B218" s="5">
        <v>212</v>
      </c>
      <c r="C218" s="5" t="s">
        <v>538</v>
      </c>
      <c r="D218" s="5" t="s">
        <v>539</v>
      </c>
      <c r="E218" s="5" t="s">
        <v>3</v>
      </c>
      <c r="F218" s="6">
        <v>0</v>
      </c>
      <c r="G218" s="7">
        <v>5670</v>
      </c>
      <c r="H218" s="7">
        <f t="shared" si="4"/>
        <v>0</v>
      </c>
      <c r="I218" s="5" t="s">
        <v>13</v>
      </c>
      <c r="J218" s="5" t="s">
        <v>444</v>
      </c>
      <c r="K218" s="5" t="s">
        <v>540</v>
      </c>
    </row>
    <row r="219" spans="2:11" hidden="1" x14ac:dyDescent="0.2">
      <c r="B219" s="5">
        <v>213</v>
      </c>
      <c r="C219" s="5" t="s">
        <v>541</v>
      </c>
      <c r="D219" s="5" t="s">
        <v>542</v>
      </c>
      <c r="E219" s="5" t="s">
        <v>3</v>
      </c>
      <c r="F219" s="6">
        <v>0</v>
      </c>
      <c r="G219" s="7">
        <v>131180</v>
      </c>
      <c r="H219" s="7">
        <f t="shared" si="4"/>
        <v>0</v>
      </c>
      <c r="I219" s="5" t="s">
        <v>13</v>
      </c>
      <c r="J219" s="5" t="s">
        <v>444</v>
      </c>
      <c r="K219" s="5" t="s">
        <v>543</v>
      </c>
    </row>
    <row r="220" spans="2:11" hidden="1" x14ac:dyDescent="0.2">
      <c r="B220" s="5">
        <v>214</v>
      </c>
      <c r="C220" s="5" t="s">
        <v>544</v>
      </c>
      <c r="D220" s="5" t="s">
        <v>545</v>
      </c>
      <c r="E220" s="5" t="s">
        <v>3</v>
      </c>
      <c r="F220" s="6">
        <v>0</v>
      </c>
      <c r="G220" s="7">
        <v>680000</v>
      </c>
      <c r="H220" s="7">
        <f t="shared" si="4"/>
        <v>0</v>
      </c>
      <c r="I220" s="5" t="s">
        <v>13</v>
      </c>
      <c r="J220" s="5" t="s">
        <v>444</v>
      </c>
      <c r="K220" s="5"/>
    </row>
    <row r="221" spans="2:11" x14ac:dyDescent="0.2">
      <c r="B221" s="5">
        <v>215</v>
      </c>
      <c r="C221" s="16" t="s">
        <v>546</v>
      </c>
      <c r="D221" s="5" t="s">
        <v>547</v>
      </c>
      <c r="E221" s="5" t="s">
        <v>12</v>
      </c>
      <c r="F221" s="6">
        <v>77</v>
      </c>
      <c r="G221" s="7">
        <v>38220</v>
      </c>
      <c r="H221" s="7">
        <f t="shared" si="4"/>
        <v>2942940</v>
      </c>
      <c r="I221" s="5" t="s">
        <v>13</v>
      </c>
      <c r="J221" s="5" t="s">
        <v>548</v>
      </c>
      <c r="K221" s="5" t="s">
        <v>549</v>
      </c>
    </row>
    <row r="222" spans="2:11" hidden="1" x14ac:dyDescent="0.2">
      <c r="B222" s="5">
        <v>216</v>
      </c>
      <c r="C222" s="5" t="s">
        <v>550</v>
      </c>
      <c r="D222" s="5" t="s">
        <v>551</v>
      </c>
      <c r="E222" s="5" t="s">
        <v>22</v>
      </c>
      <c r="F222" s="6">
        <v>0</v>
      </c>
      <c r="G222" s="7">
        <v>7940</v>
      </c>
      <c r="H222" s="7">
        <f t="shared" si="4"/>
        <v>0</v>
      </c>
      <c r="I222" s="5" t="s">
        <v>13</v>
      </c>
      <c r="J222" s="5" t="s">
        <v>552</v>
      </c>
      <c r="K222" s="5" t="s">
        <v>553</v>
      </c>
    </row>
    <row r="223" spans="2:11" hidden="1" x14ac:dyDescent="0.2">
      <c r="B223" s="5">
        <v>217</v>
      </c>
      <c r="C223" s="5" t="s">
        <v>554</v>
      </c>
      <c r="D223" s="5" t="s">
        <v>555</v>
      </c>
      <c r="E223" s="5" t="s">
        <v>22</v>
      </c>
      <c r="F223" s="6">
        <v>0</v>
      </c>
      <c r="G223" s="7">
        <v>7050</v>
      </c>
      <c r="H223" s="7">
        <f t="shared" si="4"/>
        <v>0</v>
      </c>
      <c r="I223" s="5" t="s">
        <v>13</v>
      </c>
      <c r="J223" s="5" t="s">
        <v>552</v>
      </c>
      <c r="K223" s="5" t="s">
        <v>553</v>
      </c>
    </row>
    <row r="224" spans="2:11" hidden="1" x14ac:dyDescent="0.2">
      <c r="B224" s="5">
        <v>218</v>
      </c>
      <c r="C224" s="5" t="s">
        <v>556</v>
      </c>
      <c r="D224" s="5" t="s">
        <v>557</v>
      </c>
      <c r="E224" s="5" t="s">
        <v>22</v>
      </c>
      <c r="F224" s="6">
        <v>0</v>
      </c>
      <c r="G224" s="7">
        <v>18360</v>
      </c>
      <c r="H224" s="7">
        <f t="shared" si="4"/>
        <v>0</v>
      </c>
      <c r="I224" s="5" t="s">
        <v>13</v>
      </c>
      <c r="J224" s="5" t="s">
        <v>552</v>
      </c>
      <c r="K224" s="5" t="s">
        <v>558</v>
      </c>
    </row>
    <row r="225" spans="2:11" hidden="1" x14ac:dyDescent="0.2">
      <c r="B225" s="5">
        <v>219</v>
      </c>
      <c r="C225" s="5" t="s">
        <v>559</v>
      </c>
      <c r="D225" s="5" t="s">
        <v>560</v>
      </c>
      <c r="E225" s="5" t="s">
        <v>22</v>
      </c>
      <c r="F225" s="6">
        <v>0</v>
      </c>
      <c r="G225" s="7">
        <v>8770</v>
      </c>
      <c r="H225" s="7">
        <f t="shared" si="4"/>
        <v>0</v>
      </c>
      <c r="I225" s="5" t="s">
        <v>13</v>
      </c>
      <c r="J225" s="5" t="s">
        <v>552</v>
      </c>
      <c r="K225" s="5" t="s">
        <v>553</v>
      </c>
    </row>
    <row r="226" spans="2:11" hidden="1" x14ac:dyDescent="0.2">
      <c r="B226" s="5">
        <v>220</v>
      </c>
      <c r="C226" s="5" t="s">
        <v>561</v>
      </c>
      <c r="D226" s="5" t="s">
        <v>562</v>
      </c>
      <c r="E226" s="5" t="s">
        <v>22</v>
      </c>
      <c r="F226" s="6">
        <v>0</v>
      </c>
      <c r="G226" s="7">
        <v>21760</v>
      </c>
      <c r="H226" s="7">
        <f t="shared" si="4"/>
        <v>0</v>
      </c>
      <c r="I226" s="5" t="s">
        <v>13</v>
      </c>
      <c r="J226" s="5" t="s">
        <v>552</v>
      </c>
      <c r="K226" s="5" t="s">
        <v>563</v>
      </c>
    </row>
    <row r="227" spans="2:11" hidden="1" x14ac:dyDescent="0.2">
      <c r="B227" s="5">
        <v>221</v>
      </c>
      <c r="C227" s="5" t="s">
        <v>564</v>
      </c>
      <c r="D227" s="5" t="s">
        <v>565</v>
      </c>
      <c r="E227" s="5" t="s">
        <v>22</v>
      </c>
      <c r="F227" s="6">
        <v>0</v>
      </c>
      <c r="G227" s="7">
        <v>30570</v>
      </c>
      <c r="H227" s="7">
        <f t="shared" si="4"/>
        <v>0</v>
      </c>
      <c r="I227" s="5" t="s">
        <v>13</v>
      </c>
      <c r="J227" s="5" t="s">
        <v>552</v>
      </c>
      <c r="K227" s="5" t="s">
        <v>566</v>
      </c>
    </row>
    <row r="228" spans="2:11" hidden="1" x14ac:dyDescent="0.2">
      <c r="B228" s="5">
        <v>222</v>
      </c>
      <c r="C228" s="5" t="s">
        <v>567</v>
      </c>
      <c r="D228" s="5" t="s">
        <v>568</v>
      </c>
      <c r="E228" s="5" t="s">
        <v>22</v>
      </c>
      <c r="F228" s="6">
        <v>0</v>
      </c>
      <c r="G228" s="7">
        <v>23290</v>
      </c>
      <c r="H228" s="7">
        <f t="shared" si="4"/>
        <v>0</v>
      </c>
      <c r="I228" s="5" t="s">
        <v>13</v>
      </c>
      <c r="J228" s="5" t="s">
        <v>552</v>
      </c>
      <c r="K228" s="5" t="s">
        <v>569</v>
      </c>
    </row>
    <row r="229" spans="2:11" hidden="1" x14ac:dyDescent="0.2">
      <c r="B229" s="5">
        <v>223</v>
      </c>
      <c r="C229" s="5" t="s">
        <v>570</v>
      </c>
      <c r="D229" s="5" t="s">
        <v>571</v>
      </c>
      <c r="E229" s="5" t="s">
        <v>22</v>
      </c>
      <c r="F229" s="6">
        <v>0</v>
      </c>
      <c r="G229" s="7">
        <v>10320</v>
      </c>
      <c r="H229" s="7">
        <f t="shared" si="4"/>
        <v>0</v>
      </c>
      <c r="I229" s="5" t="s">
        <v>13</v>
      </c>
      <c r="J229" s="5" t="s">
        <v>552</v>
      </c>
      <c r="K229" s="5" t="s">
        <v>572</v>
      </c>
    </row>
    <row r="230" spans="2:11" hidden="1" x14ac:dyDescent="0.2">
      <c r="B230" s="5">
        <v>224</v>
      </c>
      <c r="C230" s="5" t="s">
        <v>573</v>
      </c>
      <c r="D230" s="5" t="s">
        <v>574</v>
      </c>
      <c r="E230" s="5" t="s">
        <v>22</v>
      </c>
      <c r="F230" s="6">
        <v>0</v>
      </c>
      <c r="G230" s="7">
        <v>13410</v>
      </c>
      <c r="H230" s="7">
        <f t="shared" si="4"/>
        <v>0</v>
      </c>
      <c r="I230" s="5" t="s">
        <v>13</v>
      </c>
      <c r="J230" s="5" t="s">
        <v>552</v>
      </c>
      <c r="K230" s="5" t="s">
        <v>572</v>
      </c>
    </row>
    <row r="231" spans="2:11" hidden="1" x14ac:dyDescent="0.2">
      <c r="B231" s="5">
        <v>225</v>
      </c>
      <c r="C231" s="5" t="s">
        <v>575</v>
      </c>
      <c r="D231" s="5" t="s">
        <v>576</v>
      </c>
      <c r="E231" s="5" t="s">
        <v>22</v>
      </c>
      <c r="F231" s="6">
        <v>0</v>
      </c>
      <c r="G231" s="7">
        <v>10100</v>
      </c>
      <c r="H231" s="7">
        <f t="shared" si="4"/>
        <v>0</v>
      </c>
      <c r="I231" s="5" t="s">
        <v>13</v>
      </c>
      <c r="J231" s="5" t="s">
        <v>552</v>
      </c>
      <c r="K231" s="5" t="s">
        <v>572</v>
      </c>
    </row>
    <row r="232" spans="2:11" hidden="1" x14ac:dyDescent="0.2">
      <c r="B232" s="5">
        <v>226</v>
      </c>
      <c r="C232" s="5" t="s">
        <v>577</v>
      </c>
      <c r="D232" s="5" t="s">
        <v>578</v>
      </c>
      <c r="E232" s="5" t="s">
        <v>22</v>
      </c>
      <c r="F232" s="6">
        <v>0</v>
      </c>
      <c r="G232" s="7">
        <v>8740</v>
      </c>
      <c r="H232" s="7">
        <f t="shared" si="4"/>
        <v>0</v>
      </c>
      <c r="I232" s="5" t="s">
        <v>13</v>
      </c>
      <c r="J232" s="5" t="s">
        <v>552</v>
      </c>
      <c r="K232" s="5" t="s">
        <v>572</v>
      </c>
    </row>
    <row r="233" spans="2:11" hidden="1" x14ac:dyDescent="0.2">
      <c r="B233" s="5">
        <v>227</v>
      </c>
      <c r="C233" s="5" t="s">
        <v>579</v>
      </c>
      <c r="D233" s="5" t="s">
        <v>580</v>
      </c>
      <c r="E233" s="5" t="s">
        <v>22</v>
      </c>
      <c r="F233" s="6">
        <v>0</v>
      </c>
      <c r="G233" s="7">
        <v>20070</v>
      </c>
      <c r="H233" s="7">
        <f t="shared" si="4"/>
        <v>0</v>
      </c>
      <c r="I233" s="5" t="s">
        <v>13</v>
      </c>
      <c r="J233" s="5" t="s">
        <v>552</v>
      </c>
      <c r="K233" s="5" t="s">
        <v>581</v>
      </c>
    </row>
    <row r="234" spans="2:11" x14ac:dyDescent="0.2">
      <c r="B234" s="5">
        <v>228</v>
      </c>
      <c r="C234" s="16" t="s">
        <v>582</v>
      </c>
      <c r="D234" s="5" t="s">
        <v>583</v>
      </c>
      <c r="E234" s="5" t="s">
        <v>22</v>
      </c>
      <c r="F234" s="6">
        <v>0</v>
      </c>
      <c r="G234" s="7">
        <v>12350</v>
      </c>
      <c r="H234" s="7">
        <f t="shared" si="4"/>
        <v>0</v>
      </c>
      <c r="I234" s="5" t="s">
        <v>13</v>
      </c>
      <c r="J234" s="5" t="s">
        <v>552</v>
      </c>
      <c r="K234" s="5"/>
    </row>
    <row r="235" spans="2:11" hidden="1" x14ac:dyDescent="0.2">
      <c r="B235" s="5">
        <v>229</v>
      </c>
      <c r="C235" s="5" t="s">
        <v>584</v>
      </c>
      <c r="D235" s="5" t="s">
        <v>585</v>
      </c>
      <c r="E235" s="5" t="s">
        <v>22</v>
      </c>
      <c r="F235" s="6">
        <v>0</v>
      </c>
      <c r="G235" s="7">
        <v>32480</v>
      </c>
      <c r="H235" s="7">
        <f t="shared" si="4"/>
        <v>0</v>
      </c>
      <c r="I235" s="5" t="s">
        <v>13</v>
      </c>
      <c r="J235" s="5" t="s">
        <v>586</v>
      </c>
      <c r="K235" s="5" t="s">
        <v>587</v>
      </c>
    </row>
    <row r="236" spans="2:11" hidden="1" x14ac:dyDescent="0.2">
      <c r="B236" s="5">
        <v>230</v>
      </c>
      <c r="C236" s="5" t="s">
        <v>588</v>
      </c>
      <c r="D236" s="5" t="s">
        <v>589</v>
      </c>
      <c r="E236" s="5" t="s">
        <v>22</v>
      </c>
      <c r="F236" s="6">
        <v>0</v>
      </c>
      <c r="G236" s="7">
        <v>11680</v>
      </c>
      <c r="H236" s="7">
        <f t="shared" si="4"/>
        <v>0</v>
      </c>
      <c r="I236" s="5" t="s">
        <v>13</v>
      </c>
      <c r="J236" s="5" t="s">
        <v>586</v>
      </c>
      <c r="K236" s="5" t="s">
        <v>590</v>
      </c>
    </row>
    <row r="237" spans="2:11" hidden="1" x14ac:dyDescent="0.2">
      <c r="B237" s="5">
        <v>231</v>
      </c>
      <c r="C237" s="5" t="s">
        <v>591</v>
      </c>
      <c r="D237" s="5" t="s">
        <v>592</v>
      </c>
      <c r="E237" s="5" t="s">
        <v>18</v>
      </c>
      <c r="F237" s="6">
        <v>0</v>
      </c>
      <c r="G237" s="7">
        <v>8530</v>
      </c>
      <c r="H237" s="7">
        <f t="shared" si="4"/>
        <v>0</v>
      </c>
      <c r="I237" s="5" t="s">
        <v>13</v>
      </c>
      <c r="J237" s="5" t="s">
        <v>586</v>
      </c>
      <c r="K237" s="5" t="s">
        <v>593</v>
      </c>
    </row>
    <row r="238" spans="2:11" hidden="1" x14ac:dyDescent="0.2">
      <c r="B238" s="5">
        <v>232</v>
      </c>
      <c r="C238" s="5" t="s">
        <v>594</v>
      </c>
      <c r="D238" s="5" t="s">
        <v>595</v>
      </c>
      <c r="E238" s="5" t="s">
        <v>18</v>
      </c>
      <c r="F238" s="6">
        <v>0</v>
      </c>
      <c r="G238" s="7">
        <v>8400</v>
      </c>
      <c r="H238" s="7">
        <f t="shared" si="4"/>
        <v>0</v>
      </c>
      <c r="I238" s="5" t="s">
        <v>13</v>
      </c>
      <c r="J238" s="5" t="s">
        <v>586</v>
      </c>
      <c r="K238" s="5" t="s">
        <v>593</v>
      </c>
    </row>
    <row r="239" spans="2:11" hidden="1" x14ac:dyDescent="0.2">
      <c r="B239" s="5">
        <v>233</v>
      </c>
      <c r="C239" s="5" t="s">
        <v>596</v>
      </c>
      <c r="D239" s="5" t="s">
        <v>597</v>
      </c>
      <c r="E239" s="5" t="s">
        <v>22</v>
      </c>
      <c r="F239" s="6">
        <v>0</v>
      </c>
      <c r="G239" s="7">
        <v>14880</v>
      </c>
      <c r="H239" s="7">
        <f t="shared" si="4"/>
        <v>0</v>
      </c>
      <c r="I239" s="5" t="s">
        <v>13</v>
      </c>
      <c r="J239" s="5" t="s">
        <v>586</v>
      </c>
      <c r="K239" s="5" t="s">
        <v>598</v>
      </c>
    </row>
    <row r="240" spans="2:11" hidden="1" x14ac:dyDescent="0.2">
      <c r="B240" s="5">
        <v>234</v>
      </c>
      <c r="C240" s="5" t="s">
        <v>599</v>
      </c>
      <c r="D240" s="5" t="s">
        <v>600</v>
      </c>
      <c r="E240" s="5" t="s">
        <v>22</v>
      </c>
      <c r="F240" s="6">
        <v>0</v>
      </c>
      <c r="G240" s="7">
        <v>14890</v>
      </c>
      <c r="H240" s="7">
        <f t="shared" si="4"/>
        <v>0</v>
      </c>
      <c r="I240" s="5" t="s">
        <v>13</v>
      </c>
      <c r="J240" s="5" t="s">
        <v>586</v>
      </c>
      <c r="K240" s="5" t="s">
        <v>598</v>
      </c>
    </row>
    <row r="241" spans="2:11" hidden="1" x14ac:dyDescent="0.2">
      <c r="B241" s="5">
        <v>235</v>
      </c>
      <c r="C241" s="5" t="s">
        <v>601</v>
      </c>
      <c r="D241" s="5" t="s">
        <v>602</v>
      </c>
      <c r="E241" s="5" t="s">
        <v>22</v>
      </c>
      <c r="F241" s="6">
        <v>0</v>
      </c>
      <c r="G241" s="7">
        <v>21920</v>
      </c>
      <c r="H241" s="7">
        <f t="shared" si="4"/>
        <v>0</v>
      </c>
      <c r="I241" s="5" t="s">
        <v>13</v>
      </c>
      <c r="J241" s="5" t="s">
        <v>586</v>
      </c>
      <c r="K241" s="5" t="s">
        <v>603</v>
      </c>
    </row>
    <row r="242" spans="2:11" hidden="1" x14ac:dyDescent="0.2">
      <c r="B242" s="5">
        <v>236</v>
      </c>
      <c r="C242" s="5" t="s">
        <v>604</v>
      </c>
      <c r="D242" s="5" t="s">
        <v>605</v>
      </c>
      <c r="E242" s="5" t="s">
        <v>22</v>
      </c>
      <c r="F242" s="6">
        <v>0</v>
      </c>
      <c r="G242" s="7">
        <v>8150</v>
      </c>
      <c r="H242" s="7">
        <f t="shared" si="4"/>
        <v>0</v>
      </c>
      <c r="I242" s="5" t="s">
        <v>13</v>
      </c>
      <c r="J242" s="5" t="s">
        <v>586</v>
      </c>
      <c r="K242" s="5" t="s">
        <v>606</v>
      </c>
    </row>
    <row r="243" spans="2:11" hidden="1" x14ac:dyDescent="0.2">
      <c r="B243" s="5">
        <v>237</v>
      </c>
      <c r="C243" s="5" t="s">
        <v>607</v>
      </c>
      <c r="D243" s="5" t="s">
        <v>608</v>
      </c>
      <c r="E243" s="5" t="s">
        <v>22</v>
      </c>
      <c r="F243" s="6">
        <v>0</v>
      </c>
      <c r="G243" s="7">
        <v>12520</v>
      </c>
      <c r="H243" s="7">
        <f t="shared" si="4"/>
        <v>0</v>
      </c>
      <c r="I243" s="5" t="s">
        <v>13</v>
      </c>
      <c r="J243" s="5" t="s">
        <v>586</v>
      </c>
      <c r="K243" s="5" t="s">
        <v>609</v>
      </c>
    </row>
    <row r="244" spans="2:11" hidden="1" x14ac:dyDescent="0.2">
      <c r="B244" s="5">
        <v>238</v>
      </c>
      <c r="C244" s="5" t="s">
        <v>610</v>
      </c>
      <c r="D244" s="5" t="s">
        <v>611</v>
      </c>
      <c r="E244" s="5" t="s">
        <v>22</v>
      </c>
      <c r="F244" s="6">
        <v>0</v>
      </c>
      <c r="G244" s="7">
        <v>16220</v>
      </c>
      <c r="H244" s="7">
        <f t="shared" si="4"/>
        <v>0</v>
      </c>
      <c r="I244" s="5" t="s">
        <v>13</v>
      </c>
      <c r="J244" s="5" t="s">
        <v>586</v>
      </c>
      <c r="K244" s="5" t="s">
        <v>15</v>
      </c>
    </row>
    <row r="245" spans="2:11" hidden="1" x14ac:dyDescent="0.2">
      <c r="B245" s="5">
        <v>239</v>
      </c>
      <c r="C245" s="5" t="s">
        <v>612</v>
      </c>
      <c r="D245" s="5" t="s">
        <v>613</v>
      </c>
      <c r="E245" s="5" t="s">
        <v>18</v>
      </c>
      <c r="F245" s="6">
        <v>0</v>
      </c>
      <c r="G245" s="7">
        <v>3740</v>
      </c>
      <c r="H245" s="7">
        <f t="shared" si="4"/>
        <v>0</v>
      </c>
      <c r="I245" s="5" t="s">
        <v>13</v>
      </c>
      <c r="J245" s="5" t="s">
        <v>586</v>
      </c>
      <c r="K245" s="5" t="s">
        <v>614</v>
      </c>
    </row>
    <row r="246" spans="2:11" hidden="1" x14ac:dyDescent="0.2">
      <c r="B246" s="5">
        <v>240</v>
      </c>
      <c r="C246" s="5" t="s">
        <v>615</v>
      </c>
      <c r="D246" s="5" t="s">
        <v>616</v>
      </c>
      <c r="E246" s="5" t="s">
        <v>18</v>
      </c>
      <c r="F246" s="6">
        <v>0</v>
      </c>
      <c r="G246" s="7">
        <v>23280</v>
      </c>
      <c r="H246" s="7">
        <f t="shared" si="4"/>
        <v>0</v>
      </c>
      <c r="I246" s="5" t="s">
        <v>13</v>
      </c>
      <c r="J246" s="5" t="s">
        <v>586</v>
      </c>
      <c r="K246" s="5" t="s">
        <v>617</v>
      </c>
    </row>
    <row r="247" spans="2:11" x14ac:dyDescent="0.2">
      <c r="B247" s="5">
        <v>241</v>
      </c>
      <c r="C247" s="16" t="s">
        <v>618</v>
      </c>
      <c r="D247" s="5" t="s">
        <v>619</v>
      </c>
      <c r="E247" s="5" t="s">
        <v>620</v>
      </c>
      <c r="F247" s="6">
        <v>1500</v>
      </c>
      <c r="G247" s="7">
        <v>2190</v>
      </c>
      <c r="H247" s="7">
        <f t="shared" si="4"/>
        <v>3285000</v>
      </c>
      <c r="I247" s="5" t="s">
        <v>13</v>
      </c>
      <c r="J247" s="5" t="s">
        <v>621</v>
      </c>
      <c r="K247" s="5" t="s">
        <v>622</v>
      </c>
    </row>
    <row r="248" spans="2:11" x14ac:dyDescent="0.2">
      <c r="B248" s="5">
        <v>242</v>
      </c>
      <c r="C248" s="16" t="s">
        <v>623</v>
      </c>
      <c r="D248" s="5" t="s">
        <v>624</v>
      </c>
      <c r="E248" s="5" t="s">
        <v>620</v>
      </c>
      <c r="F248" s="6">
        <v>1500</v>
      </c>
      <c r="G248" s="7">
        <v>1050</v>
      </c>
      <c r="H248" s="7">
        <f t="shared" si="4"/>
        <v>1575000</v>
      </c>
      <c r="I248" s="5" t="s">
        <v>13</v>
      </c>
      <c r="J248" s="5" t="s">
        <v>621</v>
      </c>
      <c r="K248" s="5" t="s">
        <v>625</v>
      </c>
    </row>
    <row r="249" spans="2:11" x14ac:dyDescent="0.2">
      <c r="B249" s="5">
        <v>243</v>
      </c>
      <c r="C249" s="16" t="s">
        <v>626</v>
      </c>
      <c r="D249" s="5" t="s">
        <v>627</v>
      </c>
      <c r="E249" s="5" t="s">
        <v>74</v>
      </c>
      <c r="F249" s="6">
        <v>16</v>
      </c>
      <c r="G249" s="7">
        <v>42090</v>
      </c>
      <c r="H249" s="7">
        <f t="shared" si="4"/>
        <v>673440</v>
      </c>
      <c r="I249" s="5" t="s">
        <v>13</v>
      </c>
      <c r="J249" s="5" t="s">
        <v>628</v>
      </c>
      <c r="K249" s="5" t="s">
        <v>629</v>
      </c>
    </row>
    <row r="250" spans="2:11" x14ac:dyDescent="0.2">
      <c r="B250" s="5">
        <v>244</v>
      </c>
      <c r="C250" s="16" t="s">
        <v>630</v>
      </c>
      <c r="D250" s="5" t="s">
        <v>631</v>
      </c>
      <c r="E250" s="5" t="s">
        <v>74</v>
      </c>
      <c r="F250" s="6">
        <v>0</v>
      </c>
      <c r="G250" s="7">
        <v>38680</v>
      </c>
      <c r="H250" s="7">
        <f t="shared" si="4"/>
        <v>0</v>
      </c>
      <c r="I250" s="5" t="s">
        <v>13</v>
      </c>
      <c r="J250" s="5" t="s">
        <v>628</v>
      </c>
      <c r="K250" s="5" t="s">
        <v>629</v>
      </c>
    </row>
    <row r="251" spans="2:11" hidden="1" x14ac:dyDescent="0.2">
      <c r="B251" s="5">
        <v>245</v>
      </c>
      <c r="C251" s="5" t="s">
        <v>632</v>
      </c>
      <c r="D251" s="5" t="s">
        <v>633</v>
      </c>
      <c r="E251" s="5" t="s">
        <v>74</v>
      </c>
      <c r="F251" s="6">
        <v>0</v>
      </c>
      <c r="G251" s="7">
        <v>37860</v>
      </c>
      <c r="H251" s="7">
        <f t="shared" si="4"/>
        <v>0</v>
      </c>
      <c r="I251" s="5" t="s">
        <v>13</v>
      </c>
      <c r="J251" s="5" t="s">
        <v>628</v>
      </c>
      <c r="K251" s="5" t="s">
        <v>629</v>
      </c>
    </row>
    <row r="252" spans="2:11" x14ac:dyDescent="0.2">
      <c r="B252" s="5">
        <v>246</v>
      </c>
      <c r="C252" s="16" t="s">
        <v>634</v>
      </c>
      <c r="D252" s="5" t="s">
        <v>635</v>
      </c>
      <c r="E252" s="5" t="s">
        <v>74</v>
      </c>
      <c r="F252" s="6">
        <v>24</v>
      </c>
      <c r="G252" s="7">
        <v>56880</v>
      </c>
      <c r="H252" s="7">
        <f t="shared" si="4"/>
        <v>1365120</v>
      </c>
      <c r="I252" s="5" t="s">
        <v>13</v>
      </c>
      <c r="J252" s="5" t="s">
        <v>628</v>
      </c>
      <c r="K252" s="5" t="s">
        <v>629</v>
      </c>
    </row>
    <row r="253" spans="2:11" x14ac:dyDescent="0.2">
      <c r="B253" s="5">
        <v>247</v>
      </c>
      <c r="C253" s="16" t="s">
        <v>636</v>
      </c>
      <c r="D253" s="5" t="s">
        <v>637</v>
      </c>
      <c r="E253" s="5" t="s">
        <v>74</v>
      </c>
      <c r="F253" s="6">
        <v>0</v>
      </c>
      <c r="G253" s="7">
        <v>78740</v>
      </c>
      <c r="H253" s="7">
        <f t="shared" si="4"/>
        <v>0</v>
      </c>
      <c r="I253" s="5" t="s">
        <v>13</v>
      </c>
      <c r="J253" s="5" t="s">
        <v>628</v>
      </c>
      <c r="K253" s="5" t="s">
        <v>638</v>
      </c>
    </row>
    <row r="254" spans="2:11" x14ac:dyDescent="0.2">
      <c r="B254" s="5">
        <v>248</v>
      </c>
      <c r="C254" s="16" t="s">
        <v>639</v>
      </c>
      <c r="D254" s="5" t="s">
        <v>640</v>
      </c>
      <c r="E254" s="5" t="s">
        <v>74</v>
      </c>
      <c r="F254" s="6">
        <v>24</v>
      </c>
      <c r="G254" s="7">
        <v>90850</v>
      </c>
      <c r="H254" s="7">
        <f t="shared" si="4"/>
        <v>2180400</v>
      </c>
      <c r="I254" s="5" t="s">
        <v>13</v>
      </c>
      <c r="J254" s="5" t="s">
        <v>628</v>
      </c>
      <c r="K254" s="5" t="s">
        <v>638</v>
      </c>
    </row>
    <row r="255" spans="2:11" x14ac:dyDescent="0.2">
      <c r="B255" s="5">
        <v>249</v>
      </c>
      <c r="C255" s="16" t="s">
        <v>641</v>
      </c>
      <c r="D255" s="5" t="s">
        <v>642</v>
      </c>
      <c r="E255" s="5" t="s">
        <v>74</v>
      </c>
      <c r="F255" s="6">
        <v>0</v>
      </c>
      <c r="G255" s="7">
        <v>107050</v>
      </c>
      <c r="H255" s="7">
        <f t="shared" si="4"/>
        <v>0</v>
      </c>
      <c r="I255" s="5" t="s">
        <v>13</v>
      </c>
      <c r="J255" s="5" t="s">
        <v>628</v>
      </c>
      <c r="K255" s="5" t="s">
        <v>638</v>
      </c>
    </row>
    <row r="256" spans="2:11" x14ac:dyDescent="0.2">
      <c r="B256" s="5">
        <v>250</v>
      </c>
      <c r="C256" s="16" t="s">
        <v>643</v>
      </c>
      <c r="D256" s="5" t="s">
        <v>644</v>
      </c>
      <c r="E256" s="5" t="s">
        <v>74</v>
      </c>
      <c r="F256" s="6">
        <v>0</v>
      </c>
      <c r="G256" s="7">
        <v>119260</v>
      </c>
      <c r="H256" s="7">
        <f t="shared" si="4"/>
        <v>0</v>
      </c>
      <c r="I256" s="5" t="s">
        <v>13</v>
      </c>
      <c r="J256" s="5" t="s">
        <v>628</v>
      </c>
      <c r="K256" s="5" t="s">
        <v>638</v>
      </c>
    </row>
    <row r="257" spans="2:11" x14ac:dyDescent="0.2">
      <c r="B257" s="5">
        <v>251</v>
      </c>
      <c r="C257" s="16" t="s">
        <v>645</v>
      </c>
      <c r="D257" s="5" t="s">
        <v>646</v>
      </c>
      <c r="E257" s="5" t="s">
        <v>74</v>
      </c>
      <c r="F257" s="6">
        <v>0</v>
      </c>
      <c r="G257" s="7">
        <v>131830</v>
      </c>
      <c r="H257" s="7">
        <f t="shared" si="4"/>
        <v>0</v>
      </c>
      <c r="I257" s="5" t="s">
        <v>13</v>
      </c>
      <c r="J257" s="5" t="s">
        <v>628</v>
      </c>
      <c r="K257" s="5" t="s">
        <v>638</v>
      </c>
    </row>
    <row r="258" spans="2:11" hidden="1" x14ac:dyDescent="0.2">
      <c r="B258" s="5">
        <v>252</v>
      </c>
      <c r="C258" s="5" t="s">
        <v>647</v>
      </c>
      <c r="D258" s="5" t="s">
        <v>648</v>
      </c>
      <c r="E258" s="5" t="s">
        <v>74</v>
      </c>
      <c r="F258" s="6">
        <v>0</v>
      </c>
      <c r="G258" s="7">
        <v>37460</v>
      </c>
      <c r="H258" s="7">
        <f t="shared" si="4"/>
        <v>0</v>
      </c>
      <c r="I258" s="5" t="s">
        <v>13</v>
      </c>
      <c r="J258" s="5" t="s">
        <v>628</v>
      </c>
      <c r="K258" s="5" t="s">
        <v>638</v>
      </c>
    </row>
    <row r="259" spans="2:11" hidden="1" x14ac:dyDescent="0.2">
      <c r="B259" s="5">
        <v>253</v>
      </c>
      <c r="C259" s="5" t="s">
        <v>649</v>
      </c>
      <c r="D259" s="5" t="s">
        <v>650</v>
      </c>
      <c r="E259" s="5" t="s">
        <v>74</v>
      </c>
      <c r="F259" s="6">
        <v>0</v>
      </c>
      <c r="G259" s="7">
        <v>57870</v>
      </c>
      <c r="H259" s="7">
        <f t="shared" si="4"/>
        <v>0</v>
      </c>
      <c r="I259" s="5" t="s">
        <v>13</v>
      </c>
      <c r="J259" s="5" t="s">
        <v>628</v>
      </c>
      <c r="K259" s="5" t="s">
        <v>638</v>
      </c>
    </row>
    <row r="260" spans="2:11" x14ac:dyDescent="0.2">
      <c r="B260" s="5">
        <v>254</v>
      </c>
      <c r="C260" s="16" t="s">
        <v>651</v>
      </c>
      <c r="D260" s="5" t="s">
        <v>652</v>
      </c>
      <c r="E260" s="5" t="s">
        <v>3</v>
      </c>
      <c r="F260" s="6">
        <v>0</v>
      </c>
      <c r="G260" s="7">
        <v>160990</v>
      </c>
      <c r="H260" s="7">
        <f t="shared" si="4"/>
        <v>0</v>
      </c>
      <c r="I260" s="5" t="s">
        <v>13</v>
      </c>
      <c r="J260" s="5" t="s">
        <v>628</v>
      </c>
      <c r="K260" s="5" t="s">
        <v>653</v>
      </c>
    </row>
    <row r="261" spans="2:11" hidden="1" x14ac:dyDescent="0.2">
      <c r="B261" s="5">
        <v>255</v>
      </c>
      <c r="C261" s="5" t="s">
        <v>654</v>
      </c>
      <c r="D261" s="5" t="s">
        <v>655</v>
      </c>
      <c r="E261" s="5" t="s">
        <v>620</v>
      </c>
      <c r="F261" s="6">
        <v>0</v>
      </c>
      <c r="G261" s="7">
        <v>47100</v>
      </c>
      <c r="H261" s="7">
        <f t="shared" si="4"/>
        <v>0</v>
      </c>
      <c r="I261" s="5" t="s">
        <v>13</v>
      </c>
      <c r="J261" s="5" t="s">
        <v>628</v>
      </c>
      <c r="K261" s="5"/>
    </row>
    <row r="262" spans="2:11" hidden="1" x14ac:dyDescent="0.2">
      <c r="B262" s="5">
        <v>256</v>
      </c>
      <c r="C262" s="5" t="s">
        <v>656</v>
      </c>
      <c r="D262" s="5" t="s">
        <v>657</v>
      </c>
      <c r="E262" s="5" t="s">
        <v>3</v>
      </c>
      <c r="F262" s="6">
        <v>0</v>
      </c>
      <c r="G262" s="7">
        <v>1222270</v>
      </c>
      <c r="H262" s="7">
        <f t="shared" si="4"/>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ref="H265:H328" si="5">IF(F265&lt;&gt;"",G265*F265,0)</f>
        <v>0</v>
      </c>
      <c r="I265" s="5" t="s">
        <v>13</v>
      </c>
      <c r="J265" s="5"/>
      <c r="K265" s="5"/>
    </row>
    <row r="266" spans="2:11" hidden="1" x14ac:dyDescent="0.2">
      <c r="B266" s="5">
        <v>260</v>
      </c>
      <c r="C266" s="5" t="s">
        <v>664</v>
      </c>
      <c r="D266" s="5" t="s">
        <v>665</v>
      </c>
      <c r="E266" s="5" t="s">
        <v>3</v>
      </c>
      <c r="F266" s="6">
        <v>0</v>
      </c>
      <c r="G266" s="7">
        <v>689970</v>
      </c>
      <c r="H266" s="7">
        <f t="shared" si="5"/>
        <v>0</v>
      </c>
      <c r="I266" s="5" t="s">
        <v>666</v>
      </c>
      <c r="J266" s="5" t="s">
        <v>667</v>
      </c>
      <c r="K266" s="5" t="s">
        <v>668</v>
      </c>
    </row>
    <row r="267" spans="2:11" x14ac:dyDescent="0.2">
      <c r="B267" s="5">
        <v>261</v>
      </c>
      <c r="C267" s="16" t="s">
        <v>669</v>
      </c>
      <c r="D267" s="5" t="s">
        <v>670</v>
      </c>
      <c r="E267" s="5" t="s">
        <v>3</v>
      </c>
      <c r="F267" s="6">
        <v>1</v>
      </c>
      <c r="G267" s="7">
        <v>613480</v>
      </c>
      <c r="H267" s="7">
        <f t="shared" si="5"/>
        <v>613480</v>
      </c>
      <c r="I267" s="5" t="s">
        <v>666</v>
      </c>
      <c r="J267" s="5" t="s">
        <v>667</v>
      </c>
      <c r="K267" s="5" t="s">
        <v>671</v>
      </c>
    </row>
    <row r="268" spans="2:11" hidden="1" x14ac:dyDescent="0.2">
      <c r="B268" s="5">
        <v>262</v>
      </c>
      <c r="C268" s="5" t="s">
        <v>672</v>
      </c>
      <c r="D268" s="5" t="s">
        <v>673</v>
      </c>
      <c r="E268" s="5" t="s">
        <v>3</v>
      </c>
      <c r="F268" s="6">
        <v>0</v>
      </c>
      <c r="G268" s="7">
        <v>186420</v>
      </c>
      <c r="H268" s="7">
        <f t="shared" si="5"/>
        <v>0</v>
      </c>
      <c r="I268" s="5" t="s">
        <v>666</v>
      </c>
      <c r="J268" s="5" t="s">
        <v>667</v>
      </c>
      <c r="K268" s="5" t="s">
        <v>674</v>
      </c>
    </row>
    <row r="269" spans="2:11" x14ac:dyDescent="0.2">
      <c r="B269" s="5">
        <v>263</v>
      </c>
      <c r="C269" s="16" t="s">
        <v>675</v>
      </c>
      <c r="D269" s="5" t="s">
        <v>676</v>
      </c>
      <c r="E269" s="5" t="s">
        <v>3</v>
      </c>
      <c r="F269" s="6">
        <v>6</v>
      </c>
      <c r="G269" s="7">
        <v>12780</v>
      </c>
      <c r="H269" s="7">
        <f t="shared" si="5"/>
        <v>76680</v>
      </c>
      <c r="I269" s="5" t="s">
        <v>666</v>
      </c>
      <c r="J269" s="5" t="s">
        <v>667</v>
      </c>
      <c r="K269" s="5" t="s">
        <v>677</v>
      </c>
    </row>
    <row r="270" spans="2:11" hidden="1" x14ac:dyDescent="0.2">
      <c r="B270" s="5">
        <v>264</v>
      </c>
      <c r="C270" s="5" t="s">
        <v>678</v>
      </c>
      <c r="D270" s="5" t="s">
        <v>679</v>
      </c>
      <c r="E270" s="5" t="s">
        <v>3</v>
      </c>
      <c r="F270" s="6">
        <v>0</v>
      </c>
      <c r="G270" s="7">
        <v>64760</v>
      </c>
      <c r="H270" s="7">
        <f t="shared" si="5"/>
        <v>0</v>
      </c>
      <c r="I270" s="5" t="s">
        <v>666</v>
      </c>
      <c r="J270" s="5" t="s">
        <v>667</v>
      </c>
      <c r="K270" s="5" t="s">
        <v>680</v>
      </c>
    </row>
    <row r="271" spans="2:11" hidden="1" x14ac:dyDescent="0.2">
      <c r="B271" s="5">
        <v>265</v>
      </c>
      <c r="C271" s="5" t="s">
        <v>681</v>
      </c>
      <c r="D271" s="5" t="s">
        <v>682</v>
      </c>
      <c r="E271" s="5" t="s">
        <v>3</v>
      </c>
      <c r="F271" s="6">
        <v>0</v>
      </c>
      <c r="G271" s="7">
        <v>55360</v>
      </c>
      <c r="H271" s="7">
        <f t="shared" si="5"/>
        <v>0</v>
      </c>
      <c r="I271" s="5" t="s">
        <v>666</v>
      </c>
      <c r="J271" s="5" t="s">
        <v>667</v>
      </c>
      <c r="K271" s="5" t="s">
        <v>683</v>
      </c>
    </row>
    <row r="272" spans="2:11" hidden="1" x14ac:dyDescent="0.2">
      <c r="B272" s="5">
        <v>266</v>
      </c>
      <c r="C272" s="5" t="s">
        <v>684</v>
      </c>
      <c r="D272" s="5" t="s">
        <v>685</v>
      </c>
      <c r="E272" s="5" t="s">
        <v>3</v>
      </c>
      <c r="F272" s="6">
        <v>0</v>
      </c>
      <c r="G272" s="7">
        <v>43470</v>
      </c>
      <c r="H272" s="7">
        <f t="shared" si="5"/>
        <v>0</v>
      </c>
      <c r="I272" s="5" t="s">
        <v>666</v>
      </c>
      <c r="J272" s="5" t="s">
        <v>667</v>
      </c>
      <c r="K272" s="5" t="s">
        <v>686</v>
      </c>
    </row>
    <row r="273" spans="2:11" x14ac:dyDescent="0.2">
      <c r="B273" s="5">
        <v>267</v>
      </c>
      <c r="C273" s="16" t="s">
        <v>687</v>
      </c>
      <c r="D273" s="5" t="s">
        <v>688</v>
      </c>
      <c r="E273" s="5" t="s">
        <v>3</v>
      </c>
      <c r="F273" s="6">
        <v>1</v>
      </c>
      <c r="G273" s="7">
        <v>301780</v>
      </c>
      <c r="H273" s="7">
        <f t="shared" si="5"/>
        <v>301780</v>
      </c>
      <c r="I273" s="5" t="s">
        <v>666</v>
      </c>
      <c r="J273" s="5" t="s">
        <v>667</v>
      </c>
      <c r="K273" s="5" t="s">
        <v>686</v>
      </c>
    </row>
    <row r="274" spans="2:11" x14ac:dyDescent="0.2">
      <c r="B274" s="5">
        <v>268</v>
      </c>
      <c r="C274" s="16" t="s">
        <v>689</v>
      </c>
      <c r="D274" s="5" t="s">
        <v>690</v>
      </c>
      <c r="E274" s="5" t="s">
        <v>3</v>
      </c>
      <c r="F274" s="6">
        <v>48</v>
      </c>
      <c r="G274" s="7">
        <v>5170</v>
      </c>
      <c r="H274" s="7">
        <f t="shared" si="5"/>
        <v>248160</v>
      </c>
      <c r="I274" s="5" t="s">
        <v>666</v>
      </c>
      <c r="J274" s="5" t="s">
        <v>667</v>
      </c>
      <c r="K274" s="5" t="s">
        <v>686</v>
      </c>
    </row>
    <row r="275" spans="2:11" x14ac:dyDescent="0.2">
      <c r="B275" s="5">
        <v>269</v>
      </c>
      <c r="C275" s="16" t="s">
        <v>691</v>
      </c>
      <c r="D275" s="5" t="s">
        <v>692</v>
      </c>
      <c r="E275" s="5" t="s">
        <v>3</v>
      </c>
      <c r="F275" s="6">
        <v>48</v>
      </c>
      <c r="G275" s="7">
        <v>3450</v>
      </c>
      <c r="H275" s="7">
        <f t="shared" si="5"/>
        <v>165600</v>
      </c>
      <c r="I275" s="5" t="s">
        <v>666</v>
      </c>
      <c r="J275" s="5" t="s">
        <v>667</v>
      </c>
      <c r="K275" s="5" t="s">
        <v>686</v>
      </c>
    </row>
    <row r="276" spans="2:11" x14ac:dyDescent="0.2">
      <c r="B276" s="5">
        <v>270</v>
      </c>
      <c r="C276" s="16" t="s">
        <v>693</v>
      </c>
      <c r="D276" s="5" t="s">
        <v>694</v>
      </c>
      <c r="E276" s="5" t="s">
        <v>3</v>
      </c>
      <c r="F276" s="6">
        <v>2</v>
      </c>
      <c r="G276" s="7">
        <v>22270</v>
      </c>
      <c r="H276" s="7">
        <f t="shared" si="5"/>
        <v>44540</v>
      </c>
      <c r="I276" s="5" t="s">
        <v>666</v>
      </c>
      <c r="J276" s="5" t="s">
        <v>667</v>
      </c>
      <c r="K276" s="5" t="s">
        <v>695</v>
      </c>
    </row>
    <row r="277" spans="2:11" hidden="1" x14ac:dyDescent="0.2">
      <c r="B277" s="5">
        <v>271</v>
      </c>
      <c r="C277" s="5" t="s">
        <v>696</v>
      </c>
      <c r="D277" s="5" t="s">
        <v>697</v>
      </c>
      <c r="E277" s="5" t="s">
        <v>3</v>
      </c>
      <c r="F277" s="6">
        <v>0</v>
      </c>
      <c r="G277" s="7">
        <v>14470</v>
      </c>
      <c r="H277" s="7">
        <f t="shared" si="5"/>
        <v>0</v>
      </c>
      <c r="I277" s="5" t="s">
        <v>666</v>
      </c>
      <c r="J277" s="5" t="s">
        <v>667</v>
      </c>
      <c r="K277" s="5" t="s">
        <v>686</v>
      </c>
    </row>
    <row r="278" spans="2:11" x14ac:dyDescent="0.2">
      <c r="B278" s="5">
        <v>294</v>
      </c>
      <c r="C278" s="16" t="s">
        <v>746</v>
      </c>
      <c r="D278" s="5" t="s">
        <v>747</v>
      </c>
      <c r="E278" s="5" t="s">
        <v>18</v>
      </c>
      <c r="F278" s="6">
        <v>6</v>
      </c>
      <c r="G278" s="7">
        <v>2540</v>
      </c>
      <c r="H278" s="7">
        <f t="shared" si="5"/>
        <v>15240</v>
      </c>
      <c r="I278" s="5" t="s">
        <v>666</v>
      </c>
      <c r="J278" s="5" t="s">
        <v>700</v>
      </c>
      <c r="K278" s="5" t="s">
        <v>671</v>
      </c>
    </row>
    <row r="279" spans="2:11" hidden="1" x14ac:dyDescent="0.2">
      <c r="B279" s="5">
        <v>273</v>
      </c>
      <c r="C279" s="5" t="s">
        <v>701</v>
      </c>
      <c r="D279" s="5" t="s">
        <v>702</v>
      </c>
      <c r="E279" s="5" t="s">
        <v>18</v>
      </c>
      <c r="F279" s="6">
        <v>0</v>
      </c>
      <c r="G279" s="7">
        <v>4460</v>
      </c>
      <c r="H279" s="7">
        <f t="shared" si="5"/>
        <v>0</v>
      </c>
      <c r="I279" s="5" t="s">
        <v>666</v>
      </c>
      <c r="J279" s="5" t="s">
        <v>700</v>
      </c>
      <c r="K279" s="5" t="s">
        <v>671</v>
      </c>
    </row>
    <row r="280" spans="2:11" hidden="1" x14ac:dyDescent="0.2">
      <c r="B280" s="5">
        <v>274</v>
      </c>
      <c r="C280" s="5" t="s">
        <v>703</v>
      </c>
      <c r="D280" s="5" t="s">
        <v>704</v>
      </c>
      <c r="E280" s="5" t="s">
        <v>18</v>
      </c>
      <c r="F280" s="6">
        <v>0</v>
      </c>
      <c r="G280" s="7">
        <v>5360</v>
      </c>
      <c r="H280" s="7">
        <f t="shared" si="5"/>
        <v>0</v>
      </c>
      <c r="I280" s="5" t="s">
        <v>666</v>
      </c>
      <c r="J280" s="5" t="s">
        <v>700</v>
      </c>
      <c r="K280" s="5" t="s">
        <v>705</v>
      </c>
    </row>
    <row r="281" spans="2:11" hidden="1" x14ac:dyDescent="0.2">
      <c r="B281" s="5">
        <v>275</v>
      </c>
      <c r="C281" s="5" t="s">
        <v>706</v>
      </c>
      <c r="D281" s="5" t="s">
        <v>707</v>
      </c>
      <c r="E281" s="5" t="s">
        <v>18</v>
      </c>
      <c r="F281" s="6">
        <v>0</v>
      </c>
      <c r="G281" s="7">
        <v>2220</v>
      </c>
      <c r="H281" s="7">
        <f t="shared" si="5"/>
        <v>0</v>
      </c>
      <c r="I281" s="5" t="s">
        <v>666</v>
      </c>
      <c r="J281" s="5" t="s">
        <v>700</v>
      </c>
      <c r="K281" s="5" t="s">
        <v>708</v>
      </c>
    </row>
    <row r="282" spans="2:11" hidden="1" x14ac:dyDescent="0.2">
      <c r="B282" s="5">
        <v>276</v>
      </c>
      <c r="C282" s="5" t="s">
        <v>709</v>
      </c>
      <c r="D282" s="5" t="s">
        <v>710</v>
      </c>
      <c r="E282" s="5" t="s">
        <v>18</v>
      </c>
      <c r="F282" s="6">
        <v>0</v>
      </c>
      <c r="G282" s="7">
        <v>1690</v>
      </c>
      <c r="H282" s="7">
        <f t="shared" si="5"/>
        <v>0</v>
      </c>
      <c r="I282" s="5" t="s">
        <v>666</v>
      </c>
      <c r="J282" s="5" t="s">
        <v>700</v>
      </c>
      <c r="K282" s="5" t="s">
        <v>711</v>
      </c>
    </row>
    <row r="283" spans="2:11" hidden="1" x14ac:dyDescent="0.2">
      <c r="B283" s="5">
        <v>277</v>
      </c>
      <c r="C283" s="5" t="s">
        <v>712</v>
      </c>
      <c r="D283" s="5" t="s">
        <v>713</v>
      </c>
      <c r="E283" s="5" t="s">
        <v>18</v>
      </c>
      <c r="F283" s="6">
        <v>0</v>
      </c>
      <c r="G283" s="7">
        <v>1730</v>
      </c>
      <c r="H283" s="7">
        <f t="shared" si="5"/>
        <v>0</v>
      </c>
      <c r="I283" s="5" t="s">
        <v>666</v>
      </c>
      <c r="J283" s="5" t="s">
        <v>700</v>
      </c>
      <c r="K283" s="5" t="s">
        <v>671</v>
      </c>
    </row>
    <row r="284" spans="2:11" hidden="1" x14ac:dyDescent="0.2">
      <c r="B284" s="5">
        <v>278</v>
      </c>
      <c r="C284" s="5" t="s">
        <v>714</v>
      </c>
      <c r="D284" s="5" t="s">
        <v>715</v>
      </c>
      <c r="E284" s="5" t="s">
        <v>18</v>
      </c>
      <c r="F284" s="6">
        <v>0</v>
      </c>
      <c r="G284" s="7">
        <v>2400</v>
      </c>
      <c r="H284" s="7">
        <f t="shared" si="5"/>
        <v>0</v>
      </c>
      <c r="I284" s="5" t="s">
        <v>666</v>
      </c>
      <c r="J284" s="5" t="s">
        <v>700</v>
      </c>
      <c r="K284" s="5" t="s">
        <v>671</v>
      </c>
    </row>
    <row r="285" spans="2:11" hidden="1" x14ac:dyDescent="0.2">
      <c r="B285" s="5">
        <v>279</v>
      </c>
      <c r="C285" s="5" t="s">
        <v>716</v>
      </c>
      <c r="D285" s="5" t="s">
        <v>717</v>
      </c>
      <c r="E285" s="5" t="s">
        <v>18</v>
      </c>
      <c r="F285" s="6">
        <v>0</v>
      </c>
      <c r="G285" s="7">
        <v>3720</v>
      </c>
      <c r="H285" s="7">
        <f t="shared" si="5"/>
        <v>0</v>
      </c>
      <c r="I285" s="5" t="s">
        <v>666</v>
      </c>
      <c r="J285" s="5" t="s">
        <v>700</v>
      </c>
      <c r="K285" s="5" t="s">
        <v>671</v>
      </c>
    </row>
    <row r="286" spans="2:11" hidden="1" x14ac:dyDescent="0.2">
      <c r="B286" s="5">
        <v>280</v>
      </c>
      <c r="C286" s="5" t="s">
        <v>718</v>
      </c>
      <c r="D286" s="5" t="s">
        <v>719</v>
      </c>
      <c r="E286" s="5" t="s">
        <v>18</v>
      </c>
      <c r="F286" s="6">
        <v>0</v>
      </c>
      <c r="G286" s="7">
        <v>5300</v>
      </c>
      <c r="H286" s="7">
        <f t="shared" si="5"/>
        <v>0</v>
      </c>
      <c r="I286" s="5" t="s">
        <v>666</v>
      </c>
      <c r="J286" s="5" t="s">
        <v>700</v>
      </c>
      <c r="K286" s="5" t="s">
        <v>671</v>
      </c>
    </row>
    <row r="287" spans="2:11" hidden="1" x14ac:dyDescent="0.2">
      <c r="B287" s="5">
        <v>281</v>
      </c>
      <c r="C287" s="5" t="s">
        <v>720</v>
      </c>
      <c r="D287" s="5" t="s">
        <v>721</v>
      </c>
      <c r="E287" s="5" t="s">
        <v>18</v>
      </c>
      <c r="F287" s="6">
        <v>0</v>
      </c>
      <c r="G287" s="7">
        <v>7620</v>
      </c>
      <c r="H287" s="7">
        <f t="shared" si="5"/>
        <v>0</v>
      </c>
      <c r="I287" s="5" t="s">
        <v>666</v>
      </c>
      <c r="J287" s="5" t="s">
        <v>700</v>
      </c>
      <c r="K287" s="5" t="s">
        <v>671</v>
      </c>
    </row>
    <row r="288" spans="2:11" hidden="1" x14ac:dyDescent="0.2">
      <c r="B288" s="5">
        <v>282</v>
      </c>
      <c r="C288" s="5" t="s">
        <v>722</v>
      </c>
      <c r="D288" s="5" t="s">
        <v>723</v>
      </c>
      <c r="E288" s="5" t="s">
        <v>18</v>
      </c>
      <c r="F288" s="6">
        <v>0</v>
      </c>
      <c r="G288" s="7">
        <v>10430</v>
      </c>
      <c r="H288" s="7">
        <f t="shared" si="5"/>
        <v>0</v>
      </c>
      <c r="I288" s="5" t="s">
        <v>666</v>
      </c>
      <c r="J288" s="5" t="s">
        <v>700</v>
      </c>
      <c r="K288" s="5" t="s">
        <v>671</v>
      </c>
    </row>
    <row r="289" spans="2:11" hidden="1" x14ac:dyDescent="0.2">
      <c r="B289" s="5">
        <v>283</v>
      </c>
      <c r="C289" s="5" t="s">
        <v>724</v>
      </c>
      <c r="D289" s="5" t="s">
        <v>725</v>
      </c>
      <c r="E289" s="5" t="s">
        <v>18</v>
      </c>
      <c r="F289" s="6">
        <v>0</v>
      </c>
      <c r="G289" s="7">
        <v>14100</v>
      </c>
      <c r="H289" s="7">
        <f t="shared" si="5"/>
        <v>0</v>
      </c>
      <c r="I289" s="5" t="s">
        <v>666</v>
      </c>
      <c r="J289" s="5" t="s">
        <v>700</v>
      </c>
      <c r="K289" s="5" t="s">
        <v>671</v>
      </c>
    </row>
    <row r="290" spans="2:11" hidden="1" x14ac:dyDescent="0.2">
      <c r="B290" s="5">
        <v>284</v>
      </c>
      <c r="C290" s="5" t="s">
        <v>726</v>
      </c>
      <c r="D290" s="5" t="s">
        <v>727</v>
      </c>
      <c r="E290" s="5" t="s">
        <v>18</v>
      </c>
      <c r="F290" s="6">
        <v>0</v>
      </c>
      <c r="G290" s="7">
        <v>15130</v>
      </c>
      <c r="H290" s="7">
        <f t="shared" si="5"/>
        <v>0</v>
      </c>
      <c r="I290" s="5" t="s">
        <v>666</v>
      </c>
      <c r="J290" s="5" t="s">
        <v>700</v>
      </c>
      <c r="K290" s="5" t="s">
        <v>671</v>
      </c>
    </row>
    <row r="291" spans="2:11" hidden="1" x14ac:dyDescent="0.2">
      <c r="B291" s="5">
        <v>285</v>
      </c>
      <c r="C291" s="5" t="s">
        <v>728</v>
      </c>
      <c r="D291" s="5" t="s">
        <v>729</v>
      </c>
      <c r="E291" s="5" t="s">
        <v>18</v>
      </c>
      <c r="F291" s="6">
        <v>0</v>
      </c>
      <c r="G291" s="7">
        <v>4040</v>
      </c>
      <c r="H291" s="7">
        <f t="shared" si="5"/>
        <v>0</v>
      </c>
      <c r="I291" s="5" t="s">
        <v>666</v>
      </c>
      <c r="J291" s="5" t="s">
        <v>700</v>
      </c>
      <c r="K291" s="5" t="s">
        <v>671</v>
      </c>
    </row>
    <row r="292" spans="2:11" hidden="1" x14ac:dyDescent="0.2">
      <c r="B292" s="5">
        <v>286</v>
      </c>
      <c r="C292" s="5" t="s">
        <v>730</v>
      </c>
      <c r="D292" s="5" t="s">
        <v>731</v>
      </c>
      <c r="E292" s="5" t="s">
        <v>18</v>
      </c>
      <c r="F292" s="6">
        <v>0</v>
      </c>
      <c r="G292" s="7">
        <v>3020</v>
      </c>
      <c r="H292" s="7">
        <f t="shared" si="5"/>
        <v>0</v>
      </c>
      <c r="I292" s="5" t="s">
        <v>666</v>
      </c>
      <c r="J292" s="5" t="s">
        <v>700</v>
      </c>
      <c r="K292" s="5" t="s">
        <v>671</v>
      </c>
    </row>
    <row r="293" spans="2:11" hidden="1" x14ac:dyDescent="0.2">
      <c r="B293" s="5">
        <v>287</v>
      </c>
      <c r="C293" s="5" t="s">
        <v>732</v>
      </c>
      <c r="D293" s="5" t="s">
        <v>733</v>
      </c>
      <c r="E293" s="5" t="s">
        <v>18</v>
      </c>
      <c r="F293" s="6">
        <v>0</v>
      </c>
      <c r="G293" s="7">
        <v>9090</v>
      </c>
      <c r="H293" s="7">
        <f t="shared" si="5"/>
        <v>0</v>
      </c>
      <c r="I293" s="5" t="s">
        <v>666</v>
      </c>
      <c r="J293" s="5" t="s">
        <v>700</v>
      </c>
      <c r="K293" s="5" t="s">
        <v>671</v>
      </c>
    </row>
    <row r="294" spans="2:11" hidden="1" x14ac:dyDescent="0.2">
      <c r="B294" s="5">
        <v>288</v>
      </c>
      <c r="C294" s="5" t="s">
        <v>734</v>
      </c>
      <c r="D294" s="5" t="s">
        <v>735</v>
      </c>
      <c r="E294" s="5" t="s">
        <v>18</v>
      </c>
      <c r="F294" s="6">
        <v>0</v>
      </c>
      <c r="G294" s="7">
        <v>1880</v>
      </c>
      <c r="H294" s="7">
        <f t="shared" si="5"/>
        <v>0</v>
      </c>
      <c r="I294" s="5" t="s">
        <v>666</v>
      </c>
      <c r="J294" s="5" t="s">
        <v>700</v>
      </c>
      <c r="K294" s="5" t="s">
        <v>671</v>
      </c>
    </row>
    <row r="295" spans="2:11" hidden="1" x14ac:dyDescent="0.2">
      <c r="B295" s="5">
        <v>289</v>
      </c>
      <c r="C295" s="5" t="s">
        <v>736</v>
      </c>
      <c r="D295" s="5" t="s">
        <v>737</v>
      </c>
      <c r="E295" s="5" t="s">
        <v>18</v>
      </c>
      <c r="F295" s="6">
        <v>0</v>
      </c>
      <c r="G295" s="7">
        <v>2330</v>
      </c>
      <c r="H295" s="7">
        <f t="shared" si="5"/>
        <v>0</v>
      </c>
      <c r="I295" s="5" t="s">
        <v>666</v>
      </c>
      <c r="J295" s="5" t="s">
        <v>700</v>
      </c>
      <c r="K295" s="5" t="s">
        <v>671</v>
      </c>
    </row>
    <row r="296" spans="2:11" hidden="1" x14ac:dyDescent="0.2">
      <c r="B296" s="5">
        <v>290</v>
      </c>
      <c r="C296" s="5" t="s">
        <v>738</v>
      </c>
      <c r="D296" s="5" t="s">
        <v>739</v>
      </c>
      <c r="E296" s="5" t="s">
        <v>18</v>
      </c>
      <c r="F296" s="6">
        <v>0</v>
      </c>
      <c r="G296" s="7">
        <v>2250</v>
      </c>
      <c r="H296" s="7">
        <f t="shared" si="5"/>
        <v>0</v>
      </c>
      <c r="I296" s="5" t="s">
        <v>666</v>
      </c>
      <c r="J296" s="5" t="s">
        <v>700</v>
      </c>
      <c r="K296" s="5" t="s">
        <v>671</v>
      </c>
    </row>
    <row r="297" spans="2:11" hidden="1" x14ac:dyDescent="0.2">
      <c r="B297" s="5">
        <v>291</v>
      </c>
      <c r="C297" s="5" t="s">
        <v>740</v>
      </c>
      <c r="D297" s="5" t="s">
        <v>741</v>
      </c>
      <c r="E297" s="5" t="s">
        <v>18</v>
      </c>
      <c r="F297" s="6">
        <v>0</v>
      </c>
      <c r="G297" s="7">
        <v>1110</v>
      </c>
      <c r="H297" s="7">
        <f t="shared" si="5"/>
        <v>0</v>
      </c>
      <c r="I297" s="5" t="s">
        <v>666</v>
      </c>
      <c r="J297" s="5" t="s">
        <v>700</v>
      </c>
      <c r="K297" s="5" t="s">
        <v>671</v>
      </c>
    </row>
    <row r="298" spans="2:11" hidden="1" x14ac:dyDescent="0.2">
      <c r="B298" s="5">
        <v>292</v>
      </c>
      <c r="C298" s="5" t="s">
        <v>742</v>
      </c>
      <c r="D298" s="5" t="s">
        <v>743</v>
      </c>
      <c r="E298" s="5" t="s">
        <v>18</v>
      </c>
      <c r="F298" s="6">
        <v>0</v>
      </c>
      <c r="G298" s="7">
        <v>1470</v>
      </c>
      <c r="H298" s="7">
        <f t="shared" si="5"/>
        <v>0</v>
      </c>
      <c r="I298" s="5" t="s">
        <v>666</v>
      </c>
      <c r="J298" s="5" t="s">
        <v>700</v>
      </c>
      <c r="K298" s="5" t="s">
        <v>671</v>
      </c>
    </row>
    <row r="299" spans="2:11" hidden="1" x14ac:dyDescent="0.2">
      <c r="B299" s="5">
        <v>293</v>
      </c>
      <c r="C299" s="5" t="s">
        <v>744</v>
      </c>
      <c r="D299" s="5" t="s">
        <v>745</v>
      </c>
      <c r="E299" s="5" t="s">
        <v>18</v>
      </c>
      <c r="F299" s="6">
        <v>0</v>
      </c>
      <c r="G299" s="7">
        <v>1890</v>
      </c>
      <c r="H299" s="7">
        <f t="shared" si="5"/>
        <v>0</v>
      </c>
      <c r="I299" s="5" t="s">
        <v>666</v>
      </c>
      <c r="J299" s="5" t="s">
        <v>700</v>
      </c>
      <c r="K299" s="5" t="s">
        <v>671</v>
      </c>
    </row>
    <row r="300" spans="2:11" x14ac:dyDescent="0.2">
      <c r="B300" s="5">
        <v>296</v>
      </c>
      <c r="C300" s="16" t="s">
        <v>750</v>
      </c>
      <c r="D300" s="5" t="s">
        <v>751</v>
      </c>
      <c r="E300" s="5" t="s">
        <v>18</v>
      </c>
      <c r="F300" s="6">
        <v>6</v>
      </c>
      <c r="G300" s="7">
        <v>4100</v>
      </c>
      <c r="H300" s="7">
        <f t="shared" si="5"/>
        <v>24600</v>
      </c>
      <c r="I300" s="5" t="s">
        <v>666</v>
      </c>
      <c r="J300" s="5" t="s">
        <v>700</v>
      </c>
      <c r="K300" s="5" t="s">
        <v>671</v>
      </c>
    </row>
    <row r="301" spans="2:11" hidden="1" x14ac:dyDescent="0.2">
      <c r="B301" s="5">
        <v>295</v>
      </c>
      <c r="C301" s="5" t="s">
        <v>748</v>
      </c>
      <c r="D301" s="5" t="s">
        <v>749</v>
      </c>
      <c r="E301" s="5" t="s">
        <v>18</v>
      </c>
      <c r="F301" s="6">
        <v>0</v>
      </c>
      <c r="G301" s="7">
        <v>3160</v>
      </c>
      <c r="H301" s="7">
        <f t="shared" si="5"/>
        <v>0</v>
      </c>
      <c r="I301" s="5" t="s">
        <v>666</v>
      </c>
      <c r="J301" s="5" t="s">
        <v>700</v>
      </c>
      <c r="K301" s="5" t="s">
        <v>671</v>
      </c>
    </row>
    <row r="302" spans="2:11" x14ac:dyDescent="0.2">
      <c r="B302" s="5">
        <v>304</v>
      </c>
      <c r="C302" s="16" t="s">
        <v>767</v>
      </c>
      <c r="D302" s="5" t="s">
        <v>768</v>
      </c>
      <c r="E302" s="5" t="s">
        <v>18</v>
      </c>
      <c r="F302" s="6">
        <v>12</v>
      </c>
      <c r="G302" s="7">
        <v>10840</v>
      </c>
      <c r="H302" s="7">
        <f t="shared" si="5"/>
        <v>130080</v>
      </c>
      <c r="I302" s="5" t="s">
        <v>666</v>
      </c>
      <c r="J302" s="5" t="s">
        <v>700</v>
      </c>
      <c r="K302" s="5" t="s">
        <v>760</v>
      </c>
    </row>
    <row r="303" spans="2:11" hidden="1" x14ac:dyDescent="0.2">
      <c r="B303" s="5">
        <v>297</v>
      </c>
      <c r="C303" s="5" t="s">
        <v>752</v>
      </c>
      <c r="D303" s="5" t="s">
        <v>753</v>
      </c>
      <c r="E303" s="5" t="s">
        <v>18</v>
      </c>
      <c r="F303" s="6">
        <v>0</v>
      </c>
      <c r="G303" s="7">
        <v>6080</v>
      </c>
      <c r="H303" s="7">
        <f t="shared" si="5"/>
        <v>0</v>
      </c>
      <c r="I303" s="5" t="s">
        <v>666</v>
      </c>
      <c r="J303" s="5" t="s">
        <v>700</v>
      </c>
      <c r="K303" s="5" t="s">
        <v>671</v>
      </c>
    </row>
    <row r="304" spans="2:11" hidden="1" x14ac:dyDescent="0.2">
      <c r="B304" s="5">
        <v>298</v>
      </c>
      <c r="C304" s="5" t="s">
        <v>754</v>
      </c>
      <c r="D304" s="5" t="s">
        <v>755</v>
      </c>
      <c r="E304" s="5" t="s">
        <v>18</v>
      </c>
      <c r="F304" s="6">
        <v>0</v>
      </c>
      <c r="G304" s="7">
        <v>8520</v>
      </c>
      <c r="H304" s="7">
        <f t="shared" si="5"/>
        <v>0</v>
      </c>
      <c r="I304" s="5" t="s">
        <v>666</v>
      </c>
      <c r="J304" s="5" t="s">
        <v>700</v>
      </c>
      <c r="K304" s="5" t="s">
        <v>671</v>
      </c>
    </row>
    <row r="305" spans="2:11" hidden="1" x14ac:dyDescent="0.2">
      <c r="B305" s="5">
        <v>299</v>
      </c>
      <c r="C305" s="5" t="s">
        <v>756</v>
      </c>
      <c r="D305" s="5" t="s">
        <v>757</v>
      </c>
      <c r="E305" s="5" t="s">
        <v>18</v>
      </c>
      <c r="F305" s="6">
        <v>0</v>
      </c>
      <c r="G305" s="7">
        <v>11800</v>
      </c>
      <c r="H305" s="7">
        <f t="shared" si="5"/>
        <v>0</v>
      </c>
      <c r="I305" s="5" t="s">
        <v>666</v>
      </c>
      <c r="J305" s="5" t="s">
        <v>700</v>
      </c>
      <c r="K305" s="5" t="s">
        <v>671</v>
      </c>
    </row>
    <row r="306" spans="2:11" hidden="1" x14ac:dyDescent="0.2">
      <c r="B306" s="5">
        <v>300</v>
      </c>
      <c r="C306" s="5" t="s">
        <v>758</v>
      </c>
      <c r="D306" s="5" t="s">
        <v>759</v>
      </c>
      <c r="E306" s="5" t="s">
        <v>18</v>
      </c>
      <c r="F306" s="6">
        <v>0</v>
      </c>
      <c r="G306" s="7">
        <v>3970</v>
      </c>
      <c r="H306" s="7">
        <f t="shared" si="5"/>
        <v>0</v>
      </c>
      <c r="I306" s="5" t="s">
        <v>666</v>
      </c>
      <c r="J306" s="5" t="s">
        <v>700</v>
      </c>
      <c r="K306" s="5" t="s">
        <v>760</v>
      </c>
    </row>
    <row r="307" spans="2:11" hidden="1" x14ac:dyDescent="0.2">
      <c r="B307" s="5">
        <v>301</v>
      </c>
      <c r="C307" s="5" t="s">
        <v>761</v>
      </c>
      <c r="D307" s="5" t="s">
        <v>762</v>
      </c>
      <c r="E307" s="5" t="s">
        <v>18</v>
      </c>
      <c r="F307" s="6">
        <v>0</v>
      </c>
      <c r="G307" s="7">
        <v>5100</v>
      </c>
      <c r="H307" s="7">
        <f t="shared" si="5"/>
        <v>0</v>
      </c>
      <c r="I307" s="5" t="s">
        <v>666</v>
      </c>
      <c r="J307" s="5" t="s">
        <v>700</v>
      </c>
      <c r="K307" s="5" t="s">
        <v>760</v>
      </c>
    </row>
    <row r="308" spans="2:11" hidden="1" x14ac:dyDescent="0.2">
      <c r="B308" s="5">
        <v>302</v>
      </c>
      <c r="C308" s="5" t="s">
        <v>763</v>
      </c>
      <c r="D308" s="5" t="s">
        <v>764</v>
      </c>
      <c r="E308" s="5" t="s">
        <v>18</v>
      </c>
      <c r="F308" s="6">
        <v>0</v>
      </c>
      <c r="G308" s="7">
        <v>6700</v>
      </c>
      <c r="H308" s="7">
        <f t="shared" si="5"/>
        <v>0</v>
      </c>
      <c r="I308" s="5" t="s">
        <v>666</v>
      </c>
      <c r="J308" s="5" t="s">
        <v>700</v>
      </c>
      <c r="K308" s="5" t="s">
        <v>760</v>
      </c>
    </row>
    <row r="309" spans="2:11" hidden="1" x14ac:dyDescent="0.2">
      <c r="B309" s="5">
        <v>303</v>
      </c>
      <c r="C309" s="5" t="s">
        <v>765</v>
      </c>
      <c r="D309" s="5" t="s">
        <v>766</v>
      </c>
      <c r="E309" s="5" t="s">
        <v>18</v>
      </c>
      <c r="F309" s="6">
        <v>0</v>
      </c>
      <c r="G309" s="7">
        <v>8900</v>
      </c>
      <c r="H309" s="7">
        <f t="shared" si="5"/>
        <v>0</v>
      </c>
      <c r="I309" s="5" t="s">
        <v>666</v>
      </c>
      <c r="J309" s="5" t="s">
        <v>700</v>
      </c>
      <c r="K309" s="5" t="s">
        <v>760</v>
      </c>
    </row>
    <row r="310" spans="2:11" x14ac:dyDescent="0.2">
      <c r="B310" s="5">
        <v>305</v>
      </c>
      <c r="C310" s="16" t="s">
        <v>769</v>
      </c>
      <c r="D310" s="5" t="s">
        <v>770</v>
      </c>
      <c r="E310" s="5" t="s">
        <v>18</v>
      </c>
      <c r="F310" s="6">
        <v>6</v>
      </c>
      <c r="G310" s="7">
        <v>15426</v>
      </c>
      <c r="H310" s="7">
        <f t="shared" si="5"/>
        <v>92556</v>
      </c>
      <c r="I310" s="5" t="s">
        <v>666</v>
      </c>
      <c r="J310" s="5" t="s">
        <v>700</v>
      </c>
      <c r="K310" s="5" t="s">
        <v>760</v>
      </c>
    </row>
    <row r="311" spans="2:11" x14ac:dyDescent="0.2">
      <c r="B311" s="5">
        <v>309</v>
      </c>
      <c r="C311" s="16" t="s">
        <v>777</v>
      </c>
      <c r="D311" s="5" t="s">
        <v>778</v>
      </c>
      <c r="E311" s="5" t="s">
        <v>3</v>
      </c>
      <c r="F311" s="6">
        <v>1</v>
      </c>
      <c r="G311" s="7">
        <v>15170</v>
      </c>
      <c r="H311" s="7">
        <f t="shared" si="5"/>
        <v>15170</v>
      </c>
      <c r="I311" s="5" t="s">
        <v>666</v>
      </c>
      <c r="J311" s="5" t="s">
        <v>700</v>
      </c>
      <c r="K311" s="5" t="s">
        <v>671</v>
      </c>
    </row>
    <row r="312" spans="2:11" hidden="1" x14ac:dyDescent="0.2">
      <c r="B312" s="5">
        <v>306</v>
      </c>
      <c r="C312" s="5" t="s">
        <v>771</v>
      </c>
      <c r="D312" s="5" t="s">
        <v>772</v>
      </c>
      <c r="E312" s="5" t="s">
        <v>18</v>
      </c>
      <c r="F312" s="6">
        <v>0</v>
      </c>
      <c r="G312" s="7">
        <v>21070</v>
      </c>
      <c r="H312" s="7">
        <f t="shared" si="5"/>
        <v>0</v>
      </c>
      <c r="I312" s="5" t="s">
        <v>666</v>
      </c>
      <c r="J312" s="5" t="s">
        <v>700</v>
      </c>
      <c r="K312" s="5" t="s">
        <v>760</v>
      </c>
    </row>
    <row r="313" spans="2:11" hidden="1" x14ac:dyDescent="0.2">
      <c r="B313" s="5">
        <v>307</v>
      </c>
      <c r="C313" s="5" t="s">
        <v>773</v>
      </c>
      <c r="D313" s="5" t="s">
        <v>774</v>
      </c>
      <c r="E313" s="5" t="s">
        <v>18</v>
      </c>
      <c r="F313" s="6">
        <v>0</v>
      </c>
      <c r="G313" s="7">
        <v>26130</v>
      </c>
      <c r="H313" s="7">
        <f t="shared" si="5"/>
        <v>0</v>
      </c>
      <c r="I313" s="5" t="s">
        <v>666</v>
      </c>
      <c r="J313" s="5" t="s">
        <v>700</v>
      </c>
      <c r="K313" s="5" t="s">
        <v>760</v>
      </c>
    </row>
    <row r="314" spans="2:11" hidden="1" x14ac:dyDescent="0.2">
      <c r="B314" s="5">
        <v>308</v>
      </c>
      <c r="C314" s="5" t="s">
        <v>775</v>
      </c>
      <c r="D314" s="5" t="s">
        <v>776</v>
      </c>
      <c r="E314" s="5" t="s">
        <v>3</v>
      </c>
      <c r="F314" s="6">
        <v>0</v>
      </c>
      <c r="G314" s="7">
        <v>6290</v>
      </c>
      <c r="H314" s="7">
        <f t="shared" si="5"/>
        <v>0</v>
      </c>
      <c r="I314" s="5" t="s">
        <v>666</v>
      </c>
      <c r="J314" s="5" t="s">
        <v>700</v>
      </c>
      <c r="K314" s="5" t="s">
        <v>671</v>
      </c>
    </row>
    <row r="315" spans="2:11" x14ac:dyDescent="0.2">
      <c r="B315" s="5">
        <v>321</v>
      </c>
      <c r="C315" s="16" t="s">
        <v>801</v>
      </c>
      <c r="D315" s="5" t="s">
        <v>802</v>
      </c>
      <c r="E315" s="5" t="s">
        <v>18</v>
      </c>
      <c r="F315" s="6">
        <f>48*1.5</f>
        <v>72</v>
      </c>
      <c r="G315" s="7">
        <v>3580</v>
      </c>
      <c r="H315" s="7">
        <f t="shared" si="5"/>
        <v>257760</v>
      </c>
      <c r="I315" s="5" t="s">
        <v>666</v>
      </c>
      <c r="J315" s="5" t="s">
        <v>700</v>
      </c>
      <c r="K315" s="5" t="s">
        <v>671</v>
      </c>
    </row>
    <row r="316" spans="2:11" hidden="1" x14ac:dyDescent="0.2">
      <c r="B316" s="5">
        <v>310</v>
      </c>
      <c r="C316" s="5" t="s">
        <v>779</v>
      </c>
      <c r="D316" s="5" t="s">
        <v>780</v>
      </c>
      <c r="E316" s="5" t="s">
        <v>3</v>
      </c>
      <c r="F316" s="6">
        <v>0</v>
      </c>
      <c r="G316" s="7">
        <v>28660</v>
      </c>
      <c r="H316" s="7">
        <f t="shared" si="5"/>
        <v>0</v>
      </c>
      <c r="I316" s="5" t="s">
        <v>666</v>
      </c>
      <c r="J316" s="5" t="s">
        <v>700</v>
      </c>
      <c r="K316" s="5" t="s">
        <v>671</v>
      </c>
    </row>
    <row r="317" spans="2:11" hidden="1" x14ac:dyDescent="0.2">
      <c r="B317" s="5">
        <v>311</v>
      </c>
      <c r="C317" s="5" t="s">
        <v>781</v>
      </c>
      <c r="D317" s="5" t="s">
        <v>782</v>
      </c>
      <c r="E317" s="5" t="s">
        <v>3</v>
      </c>
      <c r="F317" s="6">
        <v>0</v>
      </c>
      <c r="G317" s="7">
        <v>37270</v>
      </c>
      <c r="H317" s="7">
        <f t="shared" si="5"/>
        <v>0</v>
      </c>
      <c r="I317" s="5" t="s">
        <v>666</v>
      </c>
      <c r="J317" s="5" t="s">
        <v>700</v>
      </c>
      <c r="K317" s="5" t="s">
        <v>671</v>
      </c>
    </row>
    <row r="318" spans="2:11" hidden="1" x14ac:dyDescent="0.2">
      <c r="B318" s="5">
        <v>312</v>
      </c>
      <c r="C318" s="5" t="s">
        <v>783</v>
      </c>
      <c r="D318" s="5" t="s">
        <v>784</v>
      </c>
      <c r="E318" s="5" t="s">
        <v>18</v>
      </c>
      <c r="F318" s="6">
        <v>0</v>
      </c>
      <c r="G318" s="7">
        <v>2490</v>
      </c>
      <c r="H318" s="7">
        <f t="shared" si="5"/>
        <v>0</v>
      </c>
      <c r="I318" s="5" t="s">
        <v>666</v>
      </c>
      <c r="J318" s="5" t="s">
        <v>700</v>
      </c>
      <c r="K318" s="5" t="s">
        <v>671</v>
      </c>
    </row>
    <row r="319" spans="2:11" hidden="1" x14ac:dyDescent="0.2">
      <c r="B319" s="5">
        <v>313</v>
      </c>
      <c r="C319" s="5" t="s">
        <v>785</v>
      </c>
      <c r="D319" s="5" t="s">
        <v>786</v>
      </c>
      <c r="E319" s="5" t="s">
        <v>18</v>
      </c>
      <c r="F319" s="6">
        <v>0</v>
      </c>
      <c r="G319" s="7">
        <v>3120</v>
      </c>
      <c r="H319" s="7">
        <f t="shared" si="5"/>
        <v>0</v>
      </c>
      <c r="I319" s="5" t="s">
        <v>666</v>
      </c>
      <c r="J319" s="5" t="s">
        <v>700</v>
      </c>
      <c r="K319" s="5" t="s">
        <v>671</v>
      </c>
    </row>
    <row r="320" spans="2:11" hidden="1" x14ac:dyDescent="0.2">
      <c r="B320" s="5">
        <v>314</v>
      </c>
      <c r="C320" s="5" t="s">
        <v>787</v>
      </c>
      <c r="D320" s="5" t="s">
        <v>788</v>
      </c>
      <c r="E320" s="5" t="s">
        <v>18</v>
      </c>
      <c r="F320" s="6">
        <v>0</v>
      </c>
      <c r="G320" s="7">
        <v>4050</v>
      </c>
      <c r="H320" s="7">
        <f t="shared" si="5"/>
        <v>0</v>
      </c>
      <c r="I320" s="5" t="s">
        <v>666</v>
      </c>
      <c r="J320" s="5" t="s">
        <v>700</v>
      </c>
      <c r="K320" s="5" t="s">
        <v>671</v>
      </c>
    </row>
    <row r="321" spans="2:11" hidden="1" x14ac:dyDescent="0.2">
      <c r="B321" s="5">
        <v>315</v>
      </c>
      <c r="C321" s="5" t="s">
        <v>789</v>
      </c>
      <c r="D321" s="5" t="s">
        <v>790</v>
      </c>
      <c r="E321" s="5" t="s">
        <v>18</v>
      </c>
      <c r="F321" s="6">
        <v>0</v>
      </c>
      <c r="G321" s="7">
        <v>6110</v>
      </c>
      <c r="H321" s="7">
        <f t="shared" si="5"/>
        <v>0</v>
      </c>
      <c r="I321" s="5" t="s">
        <v>666</v>
      </c>
      <c r="J321" s="5" t="s">
        <v>700</v>
      </c>
      <c r="K321" s="5" t="s">
        <v>671</v>
      </c>
    </row>
    <row r="322" spans="2:11" hidden="1" x14ac:dyDescent="0.2">
      <c r="B322" s="5">
        <v>316</v>
      </c>
      <c r="C322" s="5" t="s">
        <v>791</v>
      </c>
      <c r="D322" s="5" t="s">
        <v>792</v>
      </c>
      <c r="E322" s="5" t="s">
        <v>18</v>
      </c>
      <c r="F322" s="6">
        <v>0</v>
      </c>
      <c r="G322" s="7">
        <v>7630</v>
      </c>
      <c r="H322" s="7">
        <f t="shared" si="5"/>
        <v>0</v>
      </c>
      <c r="I322" s="5" t="s">
        <v>666</v>
      </c>
      <c r="J322" s="5" t="s">
        <v>700</v>
      </c>
      <c r="K322" s="5" t="s">
        <v>671</v>
      </c>
    </row>
    <row r="323" spans="2:11" hidden="1" x14ac:dyDescent="0.2">
      <c r="B323" s="5">
        <v>317</v>
      </c>
      <c r="C323" s="5" t="s">
        <v>793</v>
      </c>
      <c r="D323" s="5" t="s">
        <v>794</v>
      </c>
      <c r="E323" s="5" t="s">
        <v>18</v>
      </c>
      <c r="F323" s="6">
        <v>0</v>
      </c>
      <c r="G323" s="7">
        <v>10070</v>
      </c>
      <c r="H323" s="7">
        <f t="shared" si="5"/>
        <v>0</v>
      </c>
      <c r="I323" s="5" t="s">
        <v>666</v>
      </c>
      <c r="J323" s="5" t="s">
        <v>700</v>
      </c>
      <c r="K323" s="5" t="s">
        <v>671</v>
      </c>
    </row>
    <row r="324" spans="2:11" hidden="1" x14ac:dyDescent="0.2">
      <c r="B324" s="5">
        <v>318</v>
      </c>
      <c r="C324" s="5" t="s">
        <v>795</v>
      </c>
      <c r="D324" s="5" t="s">
        <v>796</v>
      </c>
      <c r="E324" s="5" t="s">
        <v>18</v>
      </c>
      <c r="F324" s="6">
        <v>0</v>
      </c>
      <c r="G324" s="7">
        <v>14390</v>
      </c>
      <c r="H324" s="7">
        <f t="shared" si="5"/>
        <v>0</v>
      </c>
      <c r="I324" s="5" t="s">
        <v>666</v>
      </c>
      <c r="J324" s="5" t="s">
        <v>700</v>
      </c>
      <c r="K324" s="5" t="s">
        <v>671</v>
      </c>
    </row>
    <row r="325" spans="2:11" hidden="1" x14ac:dyDescent="0.2">
      <c r="B325" s="5">
        <v>319</v>
      </c>
      <c r="C325" s="5" t="s">
        <v>797</v>
      </c>
      <c r="D325" s="5" t="s">
        <v>798</v>
      </c>
      <c r="E325" s="5" t="s">
        <v>18</v>
      </c>
      <c r="F325" s="6">
        <v>0</v>
      </c>
      <c r="G325" s="7">
        <v>11730</v>
      </c>
      <c r="H325" s="7">
        <f t="shared" si="5"/>
        <v>0</v>
      </c>
      <c r="I325" s="5" t="s">
        <v>666</v>
      </c>
      <c r="J325" s="5" t="s">
        <v>700</v>
      </c>
      <c r="K325" s="5" t="s">
        <v>671</v>
      </c>
    </row>
    <row r="326" spans="2:11" hidden="1" x14ac:dyDescent="0.2">
      <c r="B326" s="5">
        <v>320</v>
      </c>
      <c r="C326" s="5" t="s">
        <v>799</v>
      </c>
      <c r="D326" s="5" t="s">
        <v>800</v>
      </c>
      <c r="E326" s="5" t="s">
        <v>18</v>
      </c>
      <c r="F326" s="6">
        <v>0</v>
      </c>
      <c r="G326" s="7">
        <v>2670</v>
      </c>
      <c r="H326" s="7">
        <f t="shared" si="5"/>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4</v>
      </c>
      <c r="G329" s="7">
        <v>82650</v>
      </c>
      <c r="H329" s="7">
        <f t="shared" ref="H329:H392" si="6">IF(F329&lt;&gt;"",G329*F329,0)</f>
        <v>330600</v>
      </c>
      <c r="I329" s="5" t="s">
        <v>666</v>
      </c>
      <c r="J329" s="5" t="s">
        <v>822</v>
      </c>
      <c r="K329" s="5"/>
    </row>
    <row r="330" spans="2:11" hidden="1" x14ac:dyDescent="0.2">
      <c r="B330" s="5">
        <v>324</v>
      </c>
      <c r="C330" s="5" t="s">
        <v>809</v>
      </c>
      <c r="D330" s="5" t="s">
        <v>810</v>
      </c>
      <c r="E330" s="5" t="s">
        <v>18</v>
      </c>
      <c r="F330" s="6">
        <v>0</v>
      </c>
      <c r="G330" s="7">
        <v>35900</v>
      </c>
      <c r="H330" s="7">
        <f t="shared" si="6"/>
        <v>0</v>
      </c>
      <c r="I330" s="5" t="s">
        <v>666</v>
      </c>
      <c r="J330" s="5" t="s">
        <v>700</v>
      </c>
      <c r="K330" s="5"/>
    </row>
    <row r="331" spans="2:11" hidden="1" x14ac:dyDescent="0.2">
      <c r="B331" s="5">
        <v>325</v>
      </c>
      <c r="C331" s="5" t="s">
        <v>811</v>
      </c>
      <c r="D331" s="5" t="s">
        <v>812</v>
      </c>
      <c r="E331" s="5" t="s">
        <v>18</v>
      </c>
      <c r="F331" s="6">
        <v>0</v>
      </c>
      <c r="G331" s="7">
        <v>37150</v>
      </c>
      <c r="H331" s="7">
        <f t="shared" si="6"/>
        <v>0</v>
      </c>
      <c r="I331" s="5" t="s">
        <v>666</v>
      </c>
      <c r="J331" s="5" t="s">
        <v>700</v>
      </c>
      <c r="K331" s="5"/>
    </row>
    <row r="332" spans="2:11" hidden="1" x14ac:dyDescent="0.2">
      <c r="B332" s="5">
        <v>326</v>
      </c>
      <c r="C332" s="5" t="s">
        <v>813</v>
      </c>
      <c r="D332" s="5" t="s">
        <v>814</v>
      </c>
      <c r="E332" s="5" t="s">
        <v>18</v>
      </c>
      <c r="F332" s="6">
        <v>0</v>
      </c>
      <c r="G332" s="7">
        <v>58170</v>
      </c>
      <c r="H332" s="7">
        <f t="shared" si="6"/>
        <v>0</v>
      </c>
      <c r="I332" s="5" t="s">
        <v>666</v>
      </c>
      <c r="J332" s="5" t="s">
        <v>700</v>
      </c>
      <c r="K332" s="5" t="s">
        <v>815</v>
      </c>
    </row>
    <row r="333" spans="2:11" hidden="1" x14ac:dyDescent="0.2">
      <c r="B333" s="5">
        <v>327</v>
      </c>
      <c r="C333" s="5" t="s">
        <v>816</v>
      </c>
      <c r="D333" s="5" t="s">
        <v>817</v>
      </c>
      <c r="E333" s="5" t="s">
        <v>18</v>
      </c>
      <c r="F333" s="6">
        <v>0</v>
      </c>
      <c r="G333" s="7">
        <v>38300</v>
      </c>
      <c r="H333" s="7">
        <f t="shared" si="6"/>
        <v>0</v>
      </c>
      <c r="I333" s="5" t="s">
        <v>666</v>
      </c>
      <c r="J333" s="5" t="s">
        <v>700</v>
      </c>
      <c r="K333" s="5"/>
    </row>
    <row r="334" spans="2:11" hidden="1" x14ac:dyDescent="0.2">
      <c r="B334" s="5">
        <v>328</v>
      </c>
      <c r="C334" s="5" t="s">
        <v>818</v>
      </c>
      <c r="D334" s="5" t="s">
        <v>819</v>
      </c>
      <c r="E334" s="5" t="s">
        <v>18</v>
      </c>
      <c r="F334" s="6">
        <v>0</v>
      </c>
      <c r="G334" s="7">
        <v>62780</v>
      </c>
      <c r="H334" s="7">
        <f t="shared" si="6"/>
        <v>0</v>
      </c>
      <c r="I334" s="5" t="s">
        <v>666</v>
      </c>
      <c r="J334" s="5" t="s">
        <v>700</v>
      </c>
      <c r="K334" s="5"/>
    </row>
    <row r="335" spans="2:11" x14ac:dyDescent="0.2">
      <c r="B335" s="5">
        <v>332</v>
      </c>
      <c r="C335" s="16" t="s">
        <v>827</v>
      </c>
      <c r="D335" s="5" t="s">
        <v>828</v>
      </c>
      <c r="E335" s="5" t="s">
        <v>3</v>
      </c>
      <c r="F335" s="6">
        <v>0</v>
      </c>
      <c r="G335" s="7">
        <v>472720</v>
      </c>
      <c r="H335" s="7">
        <f t="shared" si="6"/>
        <v>0</v>
      </c>
      <c r="I335" s="5" t="s">
        <v>666</v>
      </c>
      <c r="J335" s="5" t="s">
        <v>822</v>
      </c>
      <c r="K335" s="5"/>
    </row>
    <row r="336" spans="2:11" hidden="1" x14ac:dyDescent="0.2">
      <c r="B336" s="5">
        <v>330</v>
      </c>
      <c r="C336" s="5" t="s">
        <v>823</v>
      </c>
      <c r="D336" s="5" t="s">
        <v>824</v>
      </c>
      <c r="E336" s="5" t="s">
        <v>3</v>
      </c>
      <c r="F336" s="6">
        <v>0</v>
      </c>
      <c r="G336" s="7">
        <v>715430</v>
      </c>
      <c r="H336" s="7">
        <f t="shared" si="6"/>
        <v>0</v>
      </c>
      <c r="I336" s="5" t="s">
        <v>666</v>
      </c>
      <c r="J336" s="5" t="s">
        <v>822</v>
      </c>
      <c r="K336" s="5"/>
    </row>
    <row r="337" spans="2:11" hidden="1" x14ac:dyDescent="0.2">
      <c r="B337" s="5">
        <v>331</v>
      </c>
      <c r="C337" s="5" t="s">
        <v>825</v>
      </c>
      <c r="D337" s="5" t="s">
        <v>826</v>
      </c>
      <c r="E337" s="5" t="s">
        <v>3</v>
      </c>
      <c r="F337" s="6">
        <v>0</v>
      </c>
      <c r="G337" s="7">
        <v>698780</v>
      </c>
      <c r="H337" s="7">
        <f t="shared" si="6"/>
        <v>0</v>
      </c>
      <c r="I337" s="5" t="s">
        <v>666</v>
      </c>
      <c r="J337" s="5" t="s">
        <v>822</v>
      </c>
      <c r="K337" s="5"/>
    </row>
    <row r="338" spans="2:11" x14ac:dyDescent="0.2">
      <c r="B338" s="5">
        <v>472</v>
      </c>
      <c r="C338" s="16" t="s">
        <v>1142</v>
      </c>
      <c r="D338" s="5" t="s">
        <v>1143</v>
      </c>
      <c r="E338" s="5" t="s">
        <v>3</v>
      </c>
      <c r="F338" s="6">
        <v>1</v>
      </c>
      <c r="G338" s="7">
        <v>1036930</v>
      </c>
      <c r="H338" s="7">
        <f t="shared" si="6"/>
        <v>1036930</v>
      </c>
      <c r="I338" s="5" t="s">
        <v>666</v>
      </c>
      <c r="J338" s="5" t="s">
        <v>343</v>
      </c>
      <c r="K338" s="5" t="s">
        <v>1141</v>
      </c>
    </row>
    <row r="339" spans="2:11" hidden="1" x14ac:dyDescent="0.2">
      <c r="B339" s="5">
        <v>333</v>
      </c>
      <c r="C339" s="5" t="s">
        <v>829</v>
      </c>
      <c r="D339" s="5" t="s">
        <v>830</v>
      </c>
      <c r="E339" s="5" t="s">
        <v>3</v>
      </c>
      <c r="F339" s="6">
        <v>0</v>
      </c>
      <c r="G339" s="7">
        <v>585610</v>
      </c>
      <c r="H339" s="7">
        <f t="shared" si="6"/>
        <v>0</v>
      </c>
      <c r="I339" s="5" t="s">
        <v>666</v>
      </c>
      <c r="J339" s="5" t="s">
        <v>822</v>
      </c>
      <c r="K339" s="5"/>
    </row>
    <row r="340" spans="2:11" hidden="1" x14ac:dyDescent="0.2">
      <c r="B340" s="5">
        <v>334</v>
      </c>
      <c r="C340" s="5" t="s">
        <v>831</v>
      </c>
      <c r="D340" s="5" t="s">
        <v>832</v>
      </c>
      <c r="E340" s="5" t="s">
        <v>3</v>
      </c>
      <c r="F340" s="6">
        <v>0</v>
      </c>
      <c r="G340" s="7">
        <v>320010</v>
      </c>
      <c r="H340" s="7">
        <f t="shared" si="6"/>
        <v>0</v>
      </c>
      <c r="I340" s="5" t="s">
        <v>666</v>
      </c>
      <c r="J340" s="5" t="s">
        <v>822</v>
      </c>
      <c r="K340" s="5"/>
    </row>
    <row r="341" spans="2:11" hidden="1" x14ac:dyDescent="0.2">
      <c r="B341" s="5">
        <v>335</v>
      </c>
      <c r="C341" s="5" t="s">
        <v>833</v>
      </c>
      <c r="D341" s="5" t="s">
        <v>834</v>
      </c>
      <c r="E341" s="5" t="s">
        <v>3</v>
      </c>
      <c r="F341" s="6">
        <v>0</v>
      </c>
      <c r="G341" s="7">
        <v>48140</v>
      </c>
      <c r="H341" s="7">
        <f t="shared" si="6"/>
        <v>0</v>
      </c>
      <c r="I341" s="5" t="s">
        <v>666</v>
      </c>
      <c r="J341" s="5" t="s">
        <v>822</v>
      </c>
      <c r="K341" s="5"/>
    </row>
    <row r="342" spans="2:11" hidden="1" x14ac:dyDescent="0.2">
      <c r="B342" s="5">
        <v>336</v>
      </c>
      <c r="C342" s="5" t="s">
        <v>835</v>
      </c>
      <c r="D342" s="5" t="s">
        <v>836</v>
      </c>
      <c r="E342" s="5" t="s">
        <v>3</v>
      </c>
      <c r="F342" s="6">
        <v>0</v>
      </c>
      <c r="G342" s="7">
        <v>48380</v>
      </c>
      <c r="H342" s="7">
        <f t="shared" si="6"/>
        <v>0</v>
      </c>
      <c r="I342" s="5" t="s">
        <v>666</v>
      </c>
      <c r="J342" s="5" t="s">
        <v>822</v>
      </c>
      <c r="K342" s="5"/>
    </row>
    <row r="343" spans="2:11" hidden="1" x14ac:dyDescent="0.2">
      <c r="B343" s="5">
        <v>337</v>
      </c>
      <c r="C343" s="5" t="s">
        <v>837</v>
      </c>
      <c r="D343" s="5" t="s">
        <v>838</v>
      </c>
      <c r="E343" s="5" t="s">
        <v>3</v>
      </c>
      <c r="F343" s="6">
        <v>0</v>
      </c>
      <c r="G343" s="7">
        <v>131120</v>
      </c>
      <c r="H343" s="7">
        <f t="shared" si="6"/>
        <v>0</v>
      </c>
      <c r="I343" s="5" t="s">
        <v>666</v>
      </c>
      <c r="J343" s="5" t="s">
        <v>822</v>
      </c>
      <c r="K343" s="5"/>
    </row>
    <row r="344" spans="2:11" hidden="1" x14ac:dyDescent="0.2">
      <c r="B344" s="5">
        <v>338</v>
      </c>
      <c r="C344" s="5" t="s">
        <v>839</v>
      </c>
      <c r="D344" s="5" t="s">
        <v>840</v>
      </c>
      <c r="E344" s="5" t="s">
        <v>3</v>
      </c>
      <c r="F344" s="6">
        <v>0</v>
      </c>
      <c r="G344" s="7">
        <v>59750</v>
      </c>
      <c r="H344" s="7">
        <f t="shared" si="6"/>
        <v>0</v>
      </c>
      <c r="I344" s="5" t="s">
        <v>666</v>
      </c>
      <c r="J344" s="5" t="s">
        <v>822</v>
      </c>
      <c r="K344" s="5"/>
    </row>
    <row r="345" spans="2:11" hidden="1" x14ac:dyDescent="0.2">
      <c r="B345" s="5">
        <v>339</v>
      </c>
      <c r="C345" s="5" t="s">
        <v>841</v>
      </c>
      <c r="D345" s="5" t="s">
        <v>842</v>
      </c>
      <c r="E345" s="5" t="s">
        <v>3</v>
      </c>
      <c r="F345" s="6">
        <v>0</v>
      </c>
      <c r="G345" s="7">
        <v>37790</v>
      </c>
      <c r="H345" s="7">
        <f t="shared" si="6"/>
        <v>0</v>
      </c>
      <c r="I345" s="5" t="s">
        <v>666</v>
      </c>
      <c r="J345" s="5" t="s">
        <v>822</v>
      </c>
      <c r="K345" s="5"/>
    </row>
    <row r="346" spans="2:11" hidden="1" x14ac:dyDescent="0.2">
      <c r="B346" s="5">
        <v>340</v>
      </c>
      <c r="C346" s="5" t="s">
        <v>843</v>
      </c>
      <c r="D346" s="5" t="s">
        <v>844</v>
      </c>
      <c r="E346" s="5" t="s">
        <v>3</v>
      </c>
      <c r="F346" s="6">
        <v>0</v>
      </c>
      <c r="G346" s="7">
        <v>124380</v>
      </c>
      <c r="H346" s="7">
        <f t="shared" si="6"/>
        <v>0</v>
      </c>
      <c r="I346" s="5" t="s">
        <v>666</v>
      </c>
      <c r="J346" s="5" t="s">
        <v>822</v>
      </c>
      <c r="K346" s="5"/>
    </row>
    <row r="347" spans="2:11" hidden="1" x14ac:dyDescent="0.2">
      <c r="B347" s="5">
        <v>341</v>
      </c>
      <c r="C347" s="5" t="s">
        <v>845</v>
      </c>
      <c r="D347" s="5" t="s">
        <v>846</v>
      </c>
      <c r="E347" s="5" t="s">
        <v>3</v>
      </c>
      <c r="F347" s="6">
        <v>0</v>
      </c>
      <c r="G347" s="7">
        <v>37570</v>
      </c>
      <c r="H347" s="7">
        <f t="shared" si="6"/>
        <v>0</v>
      </c>
      <c r="I347" s="5" t="s">
        <v>666</v>
      </c>
      <c r="J347" s="5" t="s">
        <v>822</v>
      </c>
      <c r="K347" s="5"/>
    </row>
    <row r="348" spans="2:11" hidden="1" x14ac:dyDescent="0.2">
      <c r="B348" s="5">
        <v>342</v>
      </c>
      <c r="C348" s="5" t="s">
        <v>847</v>
      </c>
      <c r="D348" s="5" t="s">
        <v>848</v>
      </c>
      <c r="E348" s="5" t="s">
        <v>3</v>
      </c>
      <c r="F348" s="6">
        <v>0</v>
      </c>
      <c r="G348" s="7">
        <v>56370</v>
      </c>
      <c r="H348" s="7">
        <f t="shared" si="6"/>
        <v>0</v>
      </c>
      <c r="I348" s="5" t="s">
        <v>666</v>
      </c>
      <c r="J348" s="5" t="s">
        <v>822</v>
      </c>
      <c r="K348" s="5"/>
    </row>
    <row r="349" spans="2:11" hidden="1" x14ac:dyDescent="0.2">
      <c r="B349" s="5">
        <v>343</v>
      </c>
      <c r="C349" s="5" t="s">
        <v>849</v>
      </c>
      <c r="D349" s="5" t="s">
        <v>850</v>
      </c>
      <c r="E349" s="5" t="s">
        <v>3</v>
      </c>
      <c r="F349" s="6">
        <v>0</v>
      </c>
      <c r="G349" s="7">
        <v>56240</v>
      </c>
      <c r="H349" s="7">
        <f t="shared" si="6"/>
        <v>0</v>
      </c>
      <c r="I349" s="5" t="s">
        <v>666</v>
      </c>
      <c r="J349" s="5" t="s">
        <v>822</v>
      </c>
      <c r="K349" s="5"/>
    </row>
    <row r="350" spans="2:11" hidden="1" x14ac:dyDescent="0.2">
      <c r="B350" s="5">
        <v>344</v>
      </c>
      <c r="C350" s="8" t="s">
        <v>851</v>
      </c>
      <c r="D350" s="5" t="s">
        <v>852</v>
      </c>
      <c r="E350" s="5" t="s">
        <v>3</v>
      </c>
      <c r="F350" s="6">
        <v>0</v>
      </c>
      <c r="G350" s="7">
        <v>145610</v>
      </c>
      <c r="H350" s="7">
        <f t="shared" si="6"/>
        <v>0</v>
      </c>
      <c r="I350" s="5" t="s">
        <v>666</v>
      </c>
      <c r="J350" s="5" t="s">
        <v>822</v>
      </c>
      <c r="K350" s="5"/>
    </row>
    <row r="351" spans="2:11" hidden="1" x14ac:dyDescent="0.2">
      <c r="B351" s="5">
        <v>345</v>
      </c>
      <c r="C351" s="8" t="s">
        <v>853</v>
      </c>
      <c r="D351" s="5" t="s">
        <v>854</v>
      </c>
      <c r="E351" s="5" t="s">
        <v>3</v>
      </c>
      <c r="F351" s="6">
        <v>0</v>
      </c>
      <c r="G351" s="7">
        <v>95620</v>
      </c>
      <c r="H351" s="7">
        <f t="shared" si="6"/>
        <v>0</v>
      </c>
      <c r="I351" s="5" t="s">
        <v>666</v>
      </c>
      <c r="J351" s="5" t="s">
        <v>822</v>
      </c>
      <c r="K351" s="5"/>
    </row>
    <row r="352" spans="2:11" hidden="1" x14ac:dyDescent="0.2">
      <c r="B352" s="5">
        <v>346</v>
      </c>
      <c r="C352" s="5" t="s">
        <v>855</v>
      </c>
      <c r="D352" s="5" t="s">
        <v>856</v>
      </c>
      <c r="E352" s="5" t="s">
        <v>3</v>
      </c>
      <c r="F352" s="6">
        <v>0</v>
      </c>
      <c r="G352" s="7">
        <v>132670</v>
      </c>
      <c r="H352" s="7">
        <f t="shared" si="6"/>
        <v>0</v>
      </c>
      <c r="I352" s="5" t="s">
        <v>666</v>
      </c>
      <c r="J352" s="5" t="s">
        <v>822</v>
      </c>
      <c r="K352" s="5"/>
    </row>
    <row r="353" spans="2:11" hidden="1" x14ac:dyDescent="0.2">
      <c r="B353" s="5">
        <v>347</v>
      </c>
      <c r="C353" s="5" t="s">
        <v>857</v>
      </c>
      <c r="D353" s="5" t="s">
        <v>858</v>
      </c>
      <c r="E353" s="5" t="s">
        <v>3</v>
      </c>
      <c r="F353" s="6">
        <v>0</v>
      </c>
      <c r="G353" s="7">
        <v>135070</v>
      </c>
      <c r="H353" s="7">
        <f t="shared" si="6"/>
        <v>0</v>
      </c>
      <c r="I353" s="5" t="s">
        <v>666</v>
      </c>
      <c r="J353" s="5" t="s">
        <v>822</v>
      </c>
      <c r="K353" s="5"/>
    </row>
    <row r="354" spans="2:11" hidden="1" x14ac:dyDescent="0.2">
      <c r="B354" s="5">
        <v>348</v>
      </c>
      <c r="C354" s="5" t="s">
        <v>859</v>
      </c>
      <c r="D354" s="5" t="s">
        <v>860</v>
      </c>
      <c r="E354" s="5" t="s">
        <v>3</v>
      </c>
      <c r="F354" s="6">
        <v>0</v>
      </c>
      <c r="G354" s="7">
        <v>50570</v>
      </c>
      <c r="H354" s="7">
        <f t="shared" si="6"/>
        <v>0</v>
      </c>
      <c r="I354" s="5" t="s">
        <v>666</v>
      </c>
      <c r="J354" s="5" t="s">
        <v>822</v>
      </c>
      <c r="K354" s="5"/>
    </row>
    <row r="355" spans="2:11" hidden="1" x14ac:dyDescent="0.2">
      <c r="B355" s="5">
        <v>349</v>
      </c>
      <c r="C355" s="5" t="s">
        <v>861</v>
      </c>
      <c r="D355" s="5" t="s">
        <v>862</v>
      </c>
      <c r="E355" s="5" t="s">
        <v>3</v>
      </c>
      <c r="F355" s="6">
        <v>0</v>
      </c>
      <c r="G355" s="7">
        <v>124920</v>
      </c>
      <c r="H355" s="7">
        <f t="shared" si="6"/>
        <v>0</v>
      </c>
      <c r="I355" s="5" t="s">
        <v>666</v>
      </c>
      <c r="J355" s="5" t="s">
        <v>822</v>
      </c>
      <c r="K355" s="5"/>
    </row>
    <row r="356" spans="2:11" hidden="1" x14ac:dyDescent="0.2">
      <c r="B356" s="5">
        <v>350</v>
      </c>
      <c r="C356" s="5" t="s">
        <v>863</v>
      </c>
      <c r="D356" s="5" t="s">
        <v>864</v>
      </c>
      <c r="E356" s="5" t="s">
        <v>3</v>
      </c>
      <c r="F356" s="6">
        <v>0</v>
      </c>
      <c r="G356" s="7">
        <v>90350</v>
      </c>
      <c r="H356" s="7">
        <f t="shared" si="6"/>
        <v>0</v>
      </c>
      <c r="I356" s="5" t="s">
        <v>666</v>
      </c>
      <c r="J356" s="5" t="s">
        <v>822</v>
      </c>
      <c r="K356" s="5"/>
    </row>
    <row r="357" spans="2:11" hidden="1" x14ac:dyDescent="0.2">
      <c r="B357" s="5">
        <v>351</v>
      </c>
      <c r="C357" s="5" t="s">
        <v>865</v>
      </c>
      <c r="D357" s="5" t="s">
        <v>866</v>
      </c>
      <c r="E357" s="5" t="s">
        <v>3</v>
      </c>
      <c r="F357" s="6">
        <v>0</v>
      </c>
      <c r="G357" s="7">
        <v>129360</v>
      </c>
      <c r="H357" s="7">
        <f t="shared" si="6"/>
        <v>0</v>
      </c>
      <c r="I357" s="5" t="s">
        <v>666</v>
      </c>
      <c r="J357" s="5" t="s">
        <v>822</v>
      </c>
      <c r="K357" s="5"/>
    </row>
    <row r="358" spans="2:11" hidden="1" x14ac:dyDescent="0.2">
      <c r="B358" s="5">
        <v>352</v>
      </c>
      <c r="C358" s="5" t="s">
        <v>867</v>
      </c>
      <c r="D358" s="5" t="s">
        <v>868</v>
      </c>
      <c r="E358" s="5" t="s">
        <v>3</v>
      </c>
      <c r="F358" s="6">
        <v>0</v>
      </c>
      <c r="G358" s="7">
        <v>135220</v>
      </c>
      <c r="H358" s="7">
        <f t="shared" si="6"/>
        <v>0</v>
      </c>
      <c r="I358" s="5" t="s">
        <v>666</v>
      </c>
      <c r="J358" s="5" t="s">
        <v>822</v>
      </c>
      <c r="K358" s="5"/>
    </row>
    <row r="359" spans="2:11" hidden="1" x14ac:dyDescent="0.2">
      <c r="B359" s="5">
        <v>353</v>
      </c>
      <c r="C359" s="5" t="s">
        <v>869</v>
      </c>
      <c r="D359" s="5" t="s">
        <v>870</v>
      </c>
      <c r="E359" s="5" t="s">
        <v>18</v>
      </c>
      <c r="F359" s="6">
        <v>0</v>
      </c>
      <c r="G359" s="7">
        <v>60970</v>
      </c>
      <c r="H359" s="7">
        <f t="shared" si="6"/>
        <v>0</v>
      </c>
      <c r="I359" s="5" t="s">
        <v>666</v>
      </c>
      <c r="J359" s="5" t="s">
        <v>822</v>
      </c>
      <c r="K359" s="5"/>
    </row>
    <row r="360" spans="2:11" hidden="1" x14ac:dyDescent="0.2">
      <c r="B360" s="5">
        <v>354</v>
      </c>
      <c r="C360" s="5" t="s">
        <v>871</v>
      </c>
      <c r="D360" s="5" t="s">
        <v>872</v>
      </c>
      <c r="E360" s="5" t="s">
        <v>3</v>
      </c>
      <c r="F360" s="6">
        <v>0</v>
      </c>
      <c r="G360" s="7">
        <v>996660</v>
      </c>
      <c r="H360" s="7">
        <f t="shared" si="6"/>
        <v>0</v>
      </c>
      <c r="I360" s="5" t="s">
        <v>666</v>
      </c>
      <c r="J360" s="5" t="s">
        <v>822</v>
      </c>
      <c r="K360" s="5"/>
    </row>
    <row r="361" spans="2:11" hidden="1" x14ac:dyDescent="0.2">
      <c r="B361" s="5">
        <v>355</v>
      </c>
      <c r="C361" s="5" t="s">
        <v>873</v>
      </c>
      <c r="D361" s="5" t="s">
        <v>874</v>
      </c>
      <c r="E361" s="5" t="s">
        <v>3</v>
      </c>
      <c r="F361" s="6">
        <v>0</v>
      </c>
      <c r="G361" s="7">
        <v>815200</v>
      </c>
      <c r="H361" s="7">
        <f t="shared" si="6"/>
        <v>0</v>
      </c>
      <c r="I361" s="5" t="s">
        <v>666</v>
      </c>
      <c r="J361" s="5" t="s">
        <v>822</v>
      </c>
      <c r="K361" s="5"/>
    </row>
    <row r="362" spans="2:11" hidden="1" x14ac:dyDescent="0.2">
      <c r="B362" s="5">
        <v>356</v>
      </c>
      <c r="C362" s="5" t="s">
        <v>875</v>
      </c>
      <c r="D362" s="5" t="s">
        <v>876</v>
      </c>
      <c r="E362" s="5" t="s">
        <v>18</v>
      </c>
      <c r="F362" s="6">
        <v>0</v>
      </c>
      <c r="G362" s="7">
        <v>49720</v>
      </c>
      <c r="H362" s="7">
        <f t="shared" si="6"/>
        <v>0</v>
      </c>
      <c r="I362" s="5" t="s">
        <v>666</v>
      </c>
      <c r="J362" s="5" t="s">
        <v>822</v>
      </c>
      <c r="K362" s="5"/>
    </row>
    <row r="363" spans="2:11" hidden="1" x14ac:dyDescent="0.2">
      <c r="B363" s="5">
        <v>357</v>
      </c>
      <c r="C363" s="5" t="s">
        <v>877</v>
      </c>
      <c r="D363" s="5" t="s">
        <v>878</v>
      </c>
      <c r="E363" s="5" t="s">
        <v>3</v>
      </c>
      <c r="F363" s="6">
        <v>0</v>
      </c>
      <c r="G363" s="7">
        <v>753820</v>
      </c>
      <c r="H363" s="7">
        <f t="shared" si="6"/>
        <v>0</v>
      </c>
      <c r="I363" s="5" t="s">
        <v>666</v>
      </c>
      <c r="J363" s="5" t="s">
        <v>822</v>
      </c>
      <c r="K363" s="5"/>
    </row>
    <row r="364" spans="2:11" hidden="1" x14ac:dyDescent="0.2">
      <c r="B364" s="5">
        <v>358</v>
      </c>
      <c r="C364" s="5" t="s">
        <v>879</v>
      </c>
      <c r="D364" s="5" t="s">
        <v>880</v>
      </c>
      <c r="E364" s="5" t="s">
        <v>3</v>
      </c>
      <c r="F364" s="6">
        <v>0</v>
      </c>
      <c r="G364" s="7">
        <v>690660</v>
      </c>
      <c r="H364" s="7">
        <f t="shared" si="6"/>
        <v>0</v>
      </c>
      <c r="I364" s="5" t="s">
        <v>666</v>
      </c>
      <c r="J364" s="5" t="s">
        <v>822</v>
      </c>
      <c r="K364" s="5"/>
    </row>
    <row r="365" spans="2:11" hidden="1" x14ac:dyDescent="0.2">
      <c r="B365" s="5">
        <v>359</v>
      </c>
      <c r="C365" s="8" t="s">
        <v>881</v>
      </c>
      <c r="D365" s="5" t="s">
        <v>882</v>
      </c>
      <c r="E365" s="5" t="s">
        <v>3</v>
      </c>
      <c r="F365" s="6">
        <v>0</v>
      </c>
      <c r="G365" s="7">
        <v>56430</v>
      </c>
      <c r="H365" s="7">
        <f t="shared" si="6"/>
        <v>0</v>
      </c>
      <c r="I365" s="5" t="s">
        <v>666</v>
      </c>
      <c r="J365" s="5" t="s">
        <v>822</v>
      </c>
      <c r="K365" s="5"/>
    </row>
    <row r="366" spans="2:11" hidden="1" x14ac:dyDescent="0.2">
      <c r="B366" s="5">
        <v>360</v>
      </c>
      <c r="C366" s="8" t="s">
        <v>883</v>
      </c>
      <c r="D366" s="5" t="s">
        <v>884</v>
      </c>
      <c r="E366" s="5" t="s">
        <v>3</v>
      </c>
      <c r="F366" s="6">
        <v>0</v>
      </c>
      <c r="G366" s="7">
        <v>57760</v>
      </c>
      <c r="H366" s="7">
        <f t="shared" si="6"/>
        <v>0</v>
      </c>
      <c r="I366" s="5" t="s">
        <v>666</v>
      </c>
      <c r="J366" s="5" t="s">
        <v>822</v>
      </c>
      <c r="K366" s="5"/>
    </row>
    <row r="367" spans="2:11" hidden="1" x14ac:dyDescent="0.2">
      <c r="B367" s="5">
        <v>361</v>
      </c>
      <c r="C367" s="5" t="s">
        <v>885</v>
      </c>
      <c r="D367" s="5" t="s">
        <v>886</v>
      </c>
      <c r="E367" s="5" t="s">
        <v>3</v>
      </c>
      <c r="F367" s="6">
        <v>0</v>
      </c>
      <c r="G367" s="7">
        <v>437780</v>
      </c>
      <c r="H367" s="7">
        <f t="shared" si="6"/>
        <v>0</v>
      </c>
      <c r="I367" s="5" t="s">
        <v>666</v>
      </c>
      <c r="J367" s="5" t="s">
        <v>822</v>
      </c>
      <c r="K367" s="5"/>
    </row>
    <row r="368" spans="2:11" hidden="1" x14ac:dyDescent="0.2">
      <c r="B368" s="5">
        <v>362</v>
      </c>
      <c r="C368" s="5" t="s">
        <v>887</v>
      </c>
      <c r="D368" s="5" t="s">
        <v>888</v>
      </c>
      <c r="E368" s="5" t="s">
        <v>18</v>
      </c>
      <c r="F368" s="6">
        <v>0</v>
      </c>
      <c r="G368" s="7">
        <v>36420</v>
      </c>
      <c r="H368" s="7">
        <f t="shared" si="6"/>
        <v>0</v>
      </c>
      <c r="I368" s="5" t="s">
        <v>666</v>
      </c>
      <c r="J368" s="5" t="s">
        <v>822</v>
      </c>
      <c r="K368" s="5"/>
    </row>
    <row r="369" spans="2:11" hidden="1" x14ac:dyDescent="0.2">
      <c r="B369" s="5">
        <v>363</v>
      </c>
      <c r="C369" s="5" t="s">
        <v>889</v>
      </c>
      <c r="D369" s="5" t="s">
        <v>890</v>
      </c>
      <c r="E369" s="5" t="s">
        <v>3</v>
      </c>
      <c r="F369" s="6">
        <v>0</v>
      </c>
      <c r="G369" s="7">
        <v>169000</v>
      </c>
      <c r="H369" s="7">
        <f t="shared" si="6"/>
        <v>0</v>
      </c>
      <c r="I369" s="5" t="s">
        <v>666</v>
      </c>
      <c r="J369" s="5" t="s">
        <v>822</v>
      </c>
      <c r="K369" s="5"/>
    </row>
    <row r="370" spans="2:11" hidden="1" x14ac:dyDescent="0.2">
      <c r="B370" s="5">
        <v>364</v>
      </c>
      <c r="C370" s="5" t="s">
        <v>891</v>
      </c>
      <c r="D370" s="5" t="s">
        <v>892</v>
      </c>
      <c r="E370" s="5" t="s">
        <v>3</v>
      </c>
      <c r="F370" s="6">
        <v>0</v>
      </c>
      <c r="G370" s="7">
        <v>265000</v>
      </c>
      <c r="H370" s="7">
        <f t="shared" si="6"/>
        <v>0</v>
      </c>
      <c r="I370" s="5" t="s">
        <v>666</v>
      </c>
      <c r="J370" s="5" t="s">
        <v>822</v>
      </c>
      <c r="K370" s="5"/>
    </row>
    <row r="371" spans="2:11" hidden="1" x14ac:dyDescent="0.2">
      <c r="B371" s="5">
        <v>365</v>
      </c>
      <c r="C371" s="5" t="s">
        <v>893</v>
      </c>
      <c r="D371" s="5" t="s">
        <v>894</v>
      </c>
      <c r="E371" s="5" t="s">
        <v>3</v>
      </c>
      <c r="F371" s="6">
        <v>0</v>
      </c>
      <c r="G371" s="7">
        <v>380000</v>
      </c>
      <c r="H371" s="7">
        <f t="shared" si="6"/>
        <v>0</v>
      </c>
      <c r="I371" s="5" t="s">
        <v>666</v>
      </c>
      <c r="J371" s="5" t="s">
        <v>822</v>
      </c>
      <c r="K371" s="5"/>
    </row>
    <row r="372" spans="2:11" hidden="1" x14ac:dyDescent="0.2">
      <c r="B372" s="5">
        <v>366</v>
      </c>
      <c r="C372" s="5" t="s">
        <v>895</v>
      </c>
      <c r="D372" s="5" t="s">
        <v>896</v>
      </c>
      <c r="E372" s="5" t="s">
        <v>3</v>
      </c>
      <c r="F372" s="6">
        <v>0</v>
      </c>
      <c r="G372" s="7">
        <v>547040</v>
      </c>
      <c r="H372" s="7">
        <f t="shared" si="6"/>
        <v>0</v>
      </c>
      <c r="I372" s="5" t="s">
        <v>666</v>
      </c>
      <c r="J372" s="5" t="s">
        <v>822</v>
      </c>
      <c r="K372" s="5"/>
    </row>
    <row r="373" spans="2:11" hidden="1" x14ac:dyDescent="0.2">
      <c r="B373" s="5">
        <v>367</v>
      </c>
      <c r="C373" s="5" t="s">
        <v>897</v>
      </c>
      <c r="D373" s="5" t="s">
        <v>898</v>
      </c>
      <c r="E373" s="5" t="s">
        <v>3</v>
      </c>
      <c r="F373" s="6">
        <v>0</v>
      </c>
      <c r="G373" s="7">
        <v>183000</v>
      </c>
      <c r="H373" s="7">
        <f t="shared" si="6"/>
        <v>0</v>
      </c>
      <c r="I373" s="5" t="s">
        <v>666</v>
      </c>
      <c r="J373" s="5" t="s">
        <v>822</v>
      </c>
      <c r="K373" s="5"/>
    </row>
    <row r="374" spans="2:11" hidden="1" x14ac:dyDescent="0.2">
      <c r="B374" s="5">
        <v>368</v>
      </c>
      <c r="C374" s="5" t="s">
        <v>899</v>
      </c>
      <c r="D374" s="5" t="s">
        <v>900</v>
      </c>
      <c r="E374" s="5" t="s">
        <v>3</v>
      </c>
      <c r="F374" s="6">
        <v>0</v>
      </c>
      <c r="G374" s="7">
        <v>125000</v>
      </c>
      <c r="H374" s="7">
        <f t="shared" si="6"/>
        <v>0</v>
      </c>
      <c r="I374" s="5" t="s">
        <v>666</v>
      </c>
      <c r="J374" s="5" t="s">
        <v>822</v>
      </c>
      <c r="K374" s="5"/>
    </row>
    <row r="375" spans="2:11" hidden="1" x14ac:dyDescent="0.2">
      <c r="B375" s="5">
        <v>369</v>
      </c>
      <c r="C375" s="5" t="s">
        <v>901</v>
      </c>
      <c r="D375" s="5" t="s">
        <v>902</v>
      </c>
      <c r="E375" s="5" t="s">
        <v>3</v>
      </c>
      <c r="F375" s="6">
        <v>0</v>
      </c>
      <c r="G375" s="7">
        <v>58570</v>
      </c>
      <c r="H375" s="7">
        <f t="shared" si="6"/>
        <v>0</v>
      </c>
      <c r="I375" s="5" t="s">
        <v>666</v>
      </c>
      <c r="J375" s="5" t="s">
        <v>822</v>
      </c>
      <c r="K375" s="5"/>
    </row>
    <row r="376" spans="2:11" hidden="1" x14ac:dyDescent="0.2">
      <c r="B376" s="5">
        <v>370</v>
      </c>
      <c r="C376" s="5" t="s">
        <v>903</v>
      </c>
      <c r="D376" s="5" t="s">
        <v>904</v>
      </c>
      <c r="E376" s="5" t="s">
        <v>3</v>
      </c>
      <c r="F376" s="6">
        <v>0</v>
      </c>
      <c r="G376" s="7">
        <v>23000</v>
      </c>
      <c r="H376" s="7">
        <f t="shared" si="6"/>
        <v>0</v>
      </c>
      <c r="I376" s="5" t="s">
        <v>666</v>
      </c>
      <c r="J376" s="5" t="s">
        <v>822</v>
      </c>
      <c r="K376" s="5"/>
    </row>
    <row r="377" spans="2:11" hidden="1" x14ac:dyDescent="0.2">
      <c r="B377" s="5">
        <v>371</v>
      </c>
      <c r="C377" s="5" t="s">
        <v>905</v>
      </c>
      <c r="D377" s="5" t="s">
        <v>906</v>
      </c>
      <c r="E377" s="5" t="s">
        <v>3</v>
      </c>
      <c r="F377" s="6">
        <v>0</v>
      </c>
      <c r="G377" s="7">
        <v>5000</v>
      </c>
      <c r="H377" s="7">
        <f t="shared" si="6"/>
        <v>0</v>
      </c>
      <c r="I377" s="5" t="s">
        <v>666</v>
      </c>
      <c r="J377" s="5" t="s">
        <v>822</v>
      </c>
      <c r="K377" s="5"/>
    </row>
    <row r="378" spans="2:11" hidden="1" x14ac:dyDescent="0.2">
      <c r="B378" s="5">
        <v>372</v>
      </c>
      <c r="C378" s="5" t="s">
        <v>907</v>
      </c>
      <c r="D378" s="5" t="s">
        <v>908</v>
      </c>
      <c r="E378" s="5" t="s">
        <v>3</v>
      </c>
      <c r="F378" s="6">
        <v>0</v>
      </c>
      <c r="G378" s="7">
        <v>4270</v>
      </c>
      <c r="H378" s="7">
        <f t="shared" si="6"/>
        <v>0</v>
      </c>
      <c r="I378" s="5" t="s">
        <v>666</v>
      </c>
      <c r="J378" s="5" t="s">
        <v>822</v>
      </c>
      <c r="K378" s="5"/>
    </row>
    <row r="379" spans="2:11" hidden="1" x14ac:dyDescent="0.2">
      <c r="B379" s="5">
        <v>373</v>
      </c>
      <c r="C379" s="5" t="s">
        <v>909</v>
      </c>
      <c r="D379" s="5" t="s">
        <v>665</v>
      </c>
      <c r="E379" s="5" t="s">
        <v>3</v>
      </c>
      <c r="F379" s="6">
        <v>0</v>
      </c>
      <c r="G379" s="7">
        <v>654200</v>
      </c>
      <c r="H379" s="7">
        <f t="shared" si="6"/>
        <v>0</v>
      </c>
      <c r="I379" s="5" t="s">
        <v>666</v>
      </c>
      <c r="J379" s="5" t="s">
        <v>822</v>
      </c>
      <c r="K379" s="5"/>
    </row>
    <row r="380" spans="2:11" hidden="1" x14ac:dyDescent="0.2">
      <c r="B380" s="5">
        <v>374</v>
      </c>
      <c r="C380" s="5" t="s">
        <v>910</v>
      </c>
      <c r="D380" s="5" t="s">
        <v>911</v>
      </c>
      <c r="E380" s="5" t="s">
        <v>3</v>
      </c>
      <c r="F380" s="6">
        <v>0</v>
      </c>
      <c r="G380" s="7">
        <v>244000</v>
      </c>
      <c r="H380" s="7">
        <f t="shared" si="6"/>
        <v>0</v>
      </c>
      <c r="I380" s="5" t="s">
        <v>666</v>
      </c>
      <c r="J380" s="5" t="s">
        <v>822</v>
      </c>
      <c r="K380" s="5"/>
    </row>
    <row r="381" spans="2:11" hidden="1" x14ac:dyDescent="0.2">
      <c r="B381" s="5">
        <v>375</v>
      </c>
      <c r="C381" s="5" t="s">
        <v>912</v>
      </c>
      <c r="D381" s="5" t="s">
        <v>913</v>
      </c>
      <c r="E381" s="5" t="s">
        <v>3</v>
      </c>
      <c r="F381" s="6">
        <v>0</v>
      </c>
      <c r="G381" s="7">
        <v>240000</v>
      </c>
      <c r="H381" s="7">
        <f t="shared" si="6"/>
        <v>0</v>
      </c>
      <c r="I381" s="5" t="s">
        <v>666</v>
      </c>
      <c r="J381" s="5" t="s">
        <v>822</v>
      </c>
      <c r="K381" s="5"/>
    </row>
    <row r="382" spans="2:11" hidden="1" x14ac:dyDescent="0.2">
      <c r="B382" s="5">
        <v>376</v>
      </c>
      <c r="C382" s="5" t="s">
        <v>914</v>
      </c>
      <c r="D382" s="5" t="s">
        <v>915</v>
      </c>
      <c r="E382" s="5" t="s">
        <v>3</v>
      </c>
      <c r="F382" s="6">
        <v>0</v>
      </c>
      <c r="G382" s="7">
        <v>808500</v>
      </c>
      <c r="H382" s="7">
        <f t="shared" si="6"/>
        <v>0</v>
      </c>
      <c r="I382" s="5" t="s">
        <v>666</v>
      </c>
      <c r="J382" s="5" t="s">
        <v>822</v>
      </c>
      <c r="K382" s="5"/>
    </row>
    <row r="383" spans="2:11" hidden="1" x14ac:dyDescent="0.2">
      <c r="B383" s="5">
        <v>377</v>
      </c>
      <c r="C383" s="5" t="s">
        <v>916</v>
      </c>
      <c r="D383" s="5" t="s">
        <v>917</v>
      </c>
      <c r="E383" s="5" t="s">
        <v>3</v>
      </c>
      <c r="F383" s="6">
        <v>0</v>
      </c>
      <c r="G383" s="7">
        <v>87000</v>
      </c>
      <c r="H383" s="7">
        <f t="shared" si="6"/>
        <v>0</v>
      </c>
      <c r="I383" s="5" t="s">
        <v>666</v>
      </c>
      <c r="J383" s="5" t="s">
        <v>822</v>
      </c>
      <c r="K383" s="5"/>
    </row>
    <row r="384" spans="2:11" hidden="1" x14ac:dyDescent="0.2">
      <c r="B384" s="5">
        <v>378</v>
      </c>
      <c r="C384" s="5" t="s">
        <v>918</v>
      </c>
      <c r="D384" s="5" t="s">
        <v>919</v>
      </c>
      <c r="E384" s="5" t="s">
        <v>3</v>
      </c>
      <c r="F384" s="6">
        <v>0</v>
      </c>
      <c r="G384" s="7">
        <v>252500</v>
      </c>
      <c r="H384" s="7">
        <f t="shared" si="6"/>
        <v>0</v>
      </c>
      <c r="I384" s="5" t="s">
        <v>666</v>
      </c>
      <c r="J384" s="5" t="s">
        <v>822</v>
      </c>
      <c r="K384" s="5"/>
    </row>
    <row r="385" spans="2:11" hidden="1" x14ac:dyDescent="0.2">
      <c r="B385" s="5">
        <v>379</v>
      </c>
      <c r="C385" s="5" t="s">
        <v>920</v>
      </c>
      <c r="D385" s="5" t="s">
        <v>921</v>
      </c>
      <c r="E385" s="5" t="s">
        <v>3</v>
      </c>
      <c r="F385" s="6">
        <v>0</v>
      </c>
      <c r="G385" s="7">
        <v>226000</v>
      </c>
      <c r="H385" s="7">
        <f t="shared" si="6"/>
        <v>0</v>
      </c>
      <c r="I385" s="5" t="s">
        <v>666</v>
      </c>
      <c r="J385" s="5" t="s">
        <v>822</v>
      </c>
      <c r="K385" s="5"/>
    </row>
    <row r="386" spans="2:11" hidden="1" x14ac:dyDescent="0.2">
      <c r="B386" s="5">
        <v>380</v>
      </c>
      <c r="C386" s="5" t="s">
        <v>922</v>
      </c>
      <c r="D386" s="5" t="s">
        <v>923</v>
      </c>
      <c r="E386" s="5" t="s">
        <v>3</v>
      </c>
      <c r="F386" s="6">
        <v>0</v>
      </c>
      <c r="G386" s="7">
        <v>427500</v>
      </c>
      <c r="H386" s="7">
        <f t="shared" si="6"/>
        <v>0</v>
      </c>
      <c r="I386" s="5" t="s">
        <v>666</v>
      </c>
      <c r="J386" s="5" t="s">
        <v>822</v>
      </c>
      <c r="K386" s="5"/>
    </row>
    <row r="387" spans="2:11" hidden="1" x14ac:dyDescent="0.2">
      <c r="B387" s="5">
        <v>381</v>
      </c>
      <c r="C387" s="5" t="s">
        <v>924</v>
      </c>
      <c r="D387" s="5" t="s">
        <v>925</v>
      </c>
      <c r="E387" s="5" t="s">
        <v>3</v>
      </c>
      <c r="F387" s="6">
        <v>0</v>
      </c>
      <c r="G387" s="7">
        <v>250000</v>
      </c>
      <c r="H387" s="7">
        <f t="shared" si="6"/>
        <v>0</v>
      </c>
      <c r="I387" s="5" t="s">
        <v>666</v>
      </c>
      <c r="J387" s="5" t="s">
        <v>822</v>
      </c>
      <c r="K387" s="5"/>
    </row>
    <row r="388" spans="2:11" hidden="1" x14ac:dyDescent="0.2">
      <c r="B388" s="5">
        <v>382</v>
      </c>
      <c r="C388" s="5" t="s">
        <v>926</v>
      </c>
      <c r="D388" s="5" t="s">
        <v>927</v>
      </c>
      <c r="E388" s="5" t="s">
        <v>3</v>
      </c>
      <c r="F388" s="6">
        <v>0</v>
      </c>
      <c r="G388" s="7">
        <v>511250</v>
      </c>
      <c r="H388" s="7">
        <f t="shared" si="6"/>
        <v>0</v>
      </c>
      <c r="I388" s="5" t="s">
        <v>666</v>
      </c>
      <c r="J388" s="5" t="s">
        <v>822</v>
      </c>
      <c r="K388" s="5"/>
    </row>
    <row r="389" spans="2:11" hidden="1" x14ac:dyDescent="0.2">
      <c r="B389" s="5">
        <v>383</v>
      </c>
      <c r="C389" s="5" t="s">
        <v>928</v>
      </c>
      <c r="D389" s="5" t="s">
        <v>929</v>
      </c>
      <c r="E389" s="5" t="s">
        <v>3</v>
      </c>
      <c r="F389" s="6">
        <v>0</v>
      </c>
      <c r="G389" s="7">
        <v>544000</v>
      </c>
      <c r="H389" s="7">
        <f t="shared" si="6"/>
        <v>0</v>
      </c>
      <c r="I389" s="5" t="s">
        <v>666</v>
      </c>
      <c r="J389" s="5" t="s">
        <v>822</v>
      </c>
      <c r="K389" s="5"/>
    </row>
    <row r="390" spans="2:11" hidden="1" x14ac:dyDescent="0.2">
      <c r="B390" s="5">
        <v>384</v>
      </c>
      <c r="C390" s="5" t="s">
        <v>930</v>
      </c>
      <c r="D390" s="5" t="s">
        <v>931</v>
      </c>
      <c r="E390" s="5" t="s">
        <v>3</v>
      </c>
      <c r="F390" s="6">
        <v>0</v>
      </c>
      <c r="G390" s="7">
        <v>655830</v>
      </c>
      <c r="H390" s="7">
        <f t="shared" si="6"/>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ref="H393:H456" si="7">IF(F393&lt;&gt;"",G393*F393,0)</f>
        <v>0</v>
      </c>
      <c r="I393" s="5" t="s">
        <v>666</v>
      </c>
      <c r="J393" s="5" t="s">
        <v>822</v>
      </c>
      <c r="K393" s="5"/>
    </row>
    <row r="394" spans="2:11" hidden="1" x14ac:dyDescent="0.2">
      <c r="B394" s="5">
        <v>388</v>
      </c>
      <c r="C394" s="5" t="s">
        <v>938</v>
      </c>
      <c r="D394" s="5" t="s">
        <v>939</v>
      </c>
      <c r="E394" s="5" t="s">
        <v>3</v>
      </c>
      <c r="F394" s="6">
        <v>0</v>
      </c>
      <c r="G394" s="7">
        <v>29420</v>
      </c>
      <c r="H394" s="7">
        <f t="shared" si="7"/>
        <v>0</v>
      </c>
      <c r="I394" s="5" t="s">
        <v>666</v>
      </c>
      <c r="J394" s="5" t="s">
        <v>822</v>
      </c>
      <c r="K394" s="5"/>
    </row>
    <row r="395" spans="2:11" hidden="1" x14ac:dyDescent="0.2">
      <c r="B395" s="5">
        <v>389</v>
      </c>
      <c r="C395" s="5" t="s">
        <v>940</v>
      </c>
      <c r="D395" s="5" t="s">
        <v>941</v>
      </c>
      <c r="E395" s="5" t="s">
        <v>3</v>
      </c>
      <c r="F395" s="6">
        <v>0</v>
      </c>
      <c r="G395" s="7">
        <v>16420</v>
      </c>
      <c r="H395" s="7">
        <f t="shared" si="7"/>
        <v>0</v>
      </c>
      <c r="I395" s="5" t="s">
        <v>666</v>
      </c>
      <c r="J395" s="5" t="s">
        <v>822</v>
      </c>
      <c r="K395" s="5"/>
    </row>
    <row r="396" spans="2:11" hidden="1" x14ac:dyDescent="0.2">
      <c r="B396" s="5">
        <v>390</v>
      </c>
      <c r="C396" s="5" t="s">
        <v>942</v>
      </c>
      <c r="D396" s="5" t="s">
        <v>943</v>
      </c>
      <c r="E396" s="5" t="s">
        <v>3</v>
      </c>
      <c r="F396" s="6">
        <v>0</v>
      </c>
      <c r="G396" s="7">
        <v>15160</v>
      </c>
      <c r="H396" s="7">
        <f t="shared" si="7"/>
        <v>0</v>
      </c>
      <c r="I396" s="5" t="s">
        <v>666</v>
      </c>
      <c r="J396" s="5" t="s">
        <v>822</v>
      </c>
      <c r="K396" s="5"/>
    </row>
    <row r="397" spans="2:11" hidden="1" x14ac:dyDescent="0.2">
      <c r="B397" s="5">
        <v>391</v>
      </c>
      <c r="C397" s="5" t="s">
        <v>944</v>
      </c>
      <c r="D397" s="5" t="s">
        <v>945</v>
      </c>
      <c r="E397" s="5" t="s">
        <v>3</v>
      </c>
      <c r="F397" s="6">
        <v>0</v>
      </c>
      <c r="G397" s="7">
        <v>17230</v>
      </c>
      <c r="H397" s="7">
        <f t="shared" si="7"/>
        <v>0</v>
      </c>
      <c r="I397" s="5" t="s">
        <v>666</v>
      </c>
      <c r="J397" s="5" t="s">
        <v>822</v>
      </c>
      <c r="K397" s="5"/>
    </row>
    <row r="398" spans="2:11" hidden="1" x14ac:dyDescent="0.2">
      <c r="B398" s="5">
        <v>392</v>
      </c>
      <c r="C398" s="5" t="s">
        <v>946</v>
      </c>
      <c r="D398" s="5" t="s">
        <v>947</v>
      </c>
      <c r="E398" s="5" t="s">
        <v>3</v>
      </c>
      <c r="F398" s="6">
        <v>0</v>
      </c>
      <c r="G398" s="7">
        <v>23830</v>
      </c>
      <c r="H398" s="7">
        <f t="shared" si="7"/>
        <v>0</v>
      </c>
      <c r="I398" s="5" t="s">
        <v>666</v>
      </c>
      <c r="J398" s="5" t="s">
        <v>822</v>
      </c>
      <c r="K398" s="5"/>
    </row>
    <row r="399" spans="2:11" hidden="1" x14ac:dyDescent="0.2">
      <c r="B399" s="5">
        <v>393</v>
      </c>
      <c r="C399" s="5" t="s">
        <v>948</v>
      </c>
      <c r="D399" s="5" t="s">
        <v>949</v>
      </c>
      <c r="E399" s="5" t="s">
        <v>3</v>
      </c>
      <c r="F399" s="6">
        <v>0</v>
      </c>
      <c r="G399" s="7">
        <v>24700</v>
      </c>
      <c r="H399" s="7">
        <f t="shared" si="7"/>
        <v>0</v>
      </c>
      <c r="I399" s="5" t="s">
        <v>666</v>
      </c>
      <c r="J399" s="5" t="s">
        <v>822</v>
      </c>
      <c r="K399" s="5"/>
    </row>
    <row r="400" spans="2:11" hidden="1" x14ac:dyDescent="0.2">
      <c r="B400" s="5">
        <v>394</v>
      </c>
      <c r="C400" s="5" t="s">
        <v>950</v>
      </c>
      <c r="D400" s="5" t="s">
        <v>951</v>
      </c>
      <c r="E400" s="5" t="s">
        <v>3</v>
      </c>
      <c r="F400" s="6">
        <v>0</v>
      </c>
      <c r="G400" s="7">
        <v>163130</v>
      </c>
      <c r="H400" s="7">
        <f t="shared" si="7"/>
        <v>0</v>
      </c>
      <c r="I400" s="5" t="s">
        <v>666</v>
      </c>
      <c r="J400" s="5" t="s">
        <v>822</v>
      </c>
      <c r="K400" s="5"/>
    </row>
    <row r="401" spans="2:11" hidden="1" x14ac:dyDescent="0.2">
      <c r="B401" s="5">
        <v>395</v>
      </c>
      <c r="C401" s="5" t="s">
        <v>952</v>
      </c>
      <c r="D401" s="5" t="s">
        <v>953</v>
      </c>
      <c r="E401" s="5" t="s">
        <v>3</v>
      </c>
      <c r="F401" s="6">
        <v>0</v>
      </c>
      <c r="G401" s="7">
        <v>104750</v>
      </c>
      <c r="H401" s="7">
        <f t="shared" si="7"/>
        <v>0</v>
      </c>
      <c r="I401" s="5" t="s">
        <v>666</v>
      </c>
      <c r="J401" s="5" t="s">
        <v>822</v>
      </c>
      <c r="K401" s="5"/>
    </row>
    <row r="402" spans="2:11" hidden="1" x14ac:dyDescent="0.2">
      <c r="B402" s="5">
        <v>396</v>
      </c>
      <c r="C402" s="5" t="s">
        <v>954</v>
      </c>
      <c r="D402" s="5" t="s">
        <v>955</v>
      </c>
      <c r="E402" s="5" t="s">
        <v>3</v>
      </c>
      <c r="F402" s="6">
        <v>0</v>
      </c>
      <c r="G402" s="7">
        <v>98090</v>
      </c>
      <c r="H402" s="7">
        <f t="shared" si="7"/>
        <v>0</v>
      </c>
      <c r="I402" s="5" t="s">
        <v>666</v>
      </c>
      <c r="J402" s="5" t="s">
        <v>822</v>
      </c>
      <c r="K402" s="5"/>
    </row>
    <row r="403" spans="2:11" hidden="1" x14ac:dyDescent="0.2">
      <c r="B403" s="5">
        <v>397</v>
      </c>
      <c r="C403" s="5" t="s">
        <v>956</v>
      </c>
      <c r="D403" s="5" t="s">
        <v>957</v>
      </c>
      <c r="E403" s="5" t="s">
        <v>3</v>
      </c>
      <c r="F403" s="6">
        <v>0</v>
      </c>
      <c r="G403" s="7">
        <v>87640</v>
      </c>
      <c r="H403" s="7">
        <f t="shared" si="7"/>
        <v>0</v>
      </c>
      <c r="I403" s="5" t="s">
        <v>666</v>
      </c>
      <c r="J403" s="5" t="s">
        <v>822</v>
      </c>
      <c r="K403" s="5"/>
    </row>
    <row r="404" spans="2:11" hidden="1" x14ac:dyDescent="0.2">
      <c r="B404" s="5">
        <v>398</v>
      </c>
      <c r="C404" s="5" t="s">
        <v>958</v>
      </c>
      <c r="D404" s="5" t="s">
        <v>959</v>
      </c>
      <c r="E404" s="5" t="s">
        <v>3</v>
      </c>
      <c r="F404" s="6">
        <v>0</v>
      </c>
      <c r="G404" s="7">
        <v>5001350</v>
      </c>
      <c r="H404" s="7">
        <f t="shared" si="7"/>
        <v>0</v>
      </c>
      <c r="I404" s="5" t="s">
        <v>666</v>
      </c>
      <c r="J404" s="5" t="s">
        <v>822</v>
      </c>
      <c r="K404" s="5"/>
    </row>
    <row r="405" spans="2:11" hidden="1" x14ac:dyDescent="0.2">
      <c r="B405" s="5">
        <v>399</v>
      </c>
      <c r="C405" s="5" t="s">
        <v>960</v>
      </c>
      <c r="D405" s="5" t="s">
        <v>961</v>
      </c>
      <c r="E405" s="5" t="s">
        <v>3</v>
      </c>
      <c r="F405" s="6">
        <v>0</v>
      </c>
      <c r="G405" s="7">
        <v>5401870</v>
      </c>
      <c r="H405" s="7">
        <f t="shared" si="7"/>
        <v>0</v>
      </c>
      <c r="I405" s="5" t="s">
        <v>666</v>
      </c>
      <c r="J405" s="5" t="s">
        <v>822</v>
      </c>
      <c r="K405" s="5"/>
    </row>
    <row r="406" spans="2:11" hidden="1" x14ac:dyDescent="0.2">
      <c r="B406" s="5">
        <v>400</v>
      </c>
      <c r="C406" s="5" t="s">
        <v>962</v>
      </c>
      <c r="D406" s="5" t="s">
        <v>963</v>
      </c>
      <c r="E406" s="5" t="s">
        <v>3</v>
      </c>
      <c r="F406" s="6">
        <v>0</v>
      </c>
      <c r="G406" s="7">
        <v>5903610</v>
      </c>
      <c r="H406" s="7">
        <f t="shared" si="7"/>
        <v>0</v>
      </c>
      <c r="I406" s="5" t="s">
        <v>666</v>
      </c>
      <c r="J406" s="5" t="s">
        <v>822</v>
      </c>
      <c r="K406" s="5"/>
    </row>
    <row r="407" spans="2:11" hidden="1" x14ac:dyDescent="0.2">
      <c r="B407" s="5">
        <v>401</v>
      </c>
      <c r="C407" s="5" t="s">
        <v>964</v>
      </c>
      <c r="D407" s="5" t="s">
        <v>965</v>
      </c>
      <c r="E407" s="5" t="s">
        <v>3</v>
      </c>
      <c r="F407" s="6">
        <v>0</v>
      </c>
      <c r="G407" s="7">
        <v>236600</v>
      </c>
      <c r="H407" s="7">
        <f t="shared" si="7"/>
        <v>0</v>
      </c>
      <c r="I407" s="5" t="s">
        <v>666</v>
      </c>
      <c r="J407" s="5" t="s">
        <v>822</v>
      </c>
      <c r="K407" s="5"/>
    </row>
    <row r="408" spans="2:11" hidden="1" x14ac:dyDescent="0.2">
      <c r="B408" s="5">
        <v>402</v>
      </c>
      <c r="C408" s="5" t="s">
        <v>966</v>
      </c>
      <c r="D408" s="5" t="s">
        <v>967</v>
      </c>
      <c r="E408" s="5" t="s">
        <v>3</v>
      </c>
      <c r="F408" s="6">
        <v>0</v>
      </c>
      <c r="G408" s="7">
        <v>281190</v>
      </c>
      <c r="H408" s="7">
        <f t="shared" si="7"/>
        <v>0</v>
      </c>
      <c r="I408" s="5" t="s">
        <v>666</v>
      </c>
      <c r="J408" s="5" t="s">
        <v>822</v>
      </c>
      <c r="K408" s="5"/>
    </row>
    <row r="409" spans="2:11" hidden="1" x14ac:dyDescent="0.2">
      <c r="B409" s="5">
        <v>403</v>
      </c>
      <c r="C409" s="5" t="s">
        <v>968</v>
      </c>
      <c r="D409" s="5" t="s">
        <v>969</v>
      </c>
      <c r="E409" s="5" t="s">
        <v>3</v>
      </c>
      <c r="F409" s="6">
        <v>0</v>
      </c>
      <c r="G409" s="7">
        <v>197750</v>
      </c>
      <c r="H409" s="7">
        <f t="shared" si="7"/>
        <v>0</v>
      </c>
      <c r="I409" s="5" t="s">
        <v>666</v>
      </c>
      <c r="J409" s="5" t="s">
        <v>822</v>
      </c>
      <c r="K409" s="5"/>
    </row>
    <row r="410" spans="2:11" hidden="1" x14ac:dyDescent="0.2">
      <c r="B410" s="5">
        <v>404</v>
      </c>
      <c r="C410" s="5" t="s">
        <v>970</v>
      </c>
      <c r="D410" s="5" t="s">
        <v>971</v>
      </c>
      <c r="E410" s="5" t="s">
        <v>3</v>
      </c>
      <c r="F410" s="6">
        <v>0</v>
      </c>
      <c r="G410" s="7">
        <v>307100</v>
      </c>
      <c r="H410" s="7">
        <f t="shared" si="7"/>
        <v>0</v>
      </c>
      <c r="I410" s="5" t="s">
        <v>666</v>
      </c>
      <c r="J410" s="5" t="s">
        <v>822</v>
      </c>
      <c r="K410" s="5"/>
    </row>
    <row r="411" spans="2:11" hidden="1" x14ac:dyDescent="0.2">
      <c r="B411" s="5">
        <v>405</v>
      </c>
      <c r="C411" s="5" t="s">
        <v>972</v>
      </c>
      <c r="D411" s="5" t="s">
        <v>973</v>
      </c>
      <c r="E411" s="5" t="s">
        <v>3</v>
      </c>
      <c r="F411" s="6">
        <v>0</v>
      </c>
      <c r="G411" s="7">
        <v>646660</v>
      </c>
      <c r="H411" s="7">
        <f t="shared" si="7"/>
        <v>0</v>
      </c>
      <c r="I411" s="5" t="s">
        <v>666</v>
      </c>
      <c r="J411" s="5" t="s">
        <v>822</v>
      </c>
      <c r="K411" s="5" t="s">
        <v>974</v>
      </c>
    </row>
    <row r="412" spans="2:11" hidden="1" x14ac:dyDescent="0.2">
      <c r="B412" s="5">
        <v>406</v>
      </c>
      <c r="C412" s="5" t="s">
        <v>975</v>
      </c>
      <c r="D412" s="5" t="s">
        <v>976</v>
      </c>
      <c r="E412" s="5" t="s">
        <v>3</v>
      </c>
      <c r="F412" s="6">
        <v>0</v>
      </c>
      <c r="G412" s="7">
        <v>695030</v>
      </c>
      <c r="H412" s="7">
        <f t="shared" si="7"/>
        <v>0</v>
      </c>
      <c r="I412" s="5" t="s">
        <v>666</v>
      </c>
      <c r="J412" s="5" t="s">
        <v>822</v>
      </c>
      <c r="K412" s="5" t="s">
        <v>974</v>
      </c>
    </row>
    <row r="413" spans="2:11" hidden="1" x14ac:dyDescent="0.2">
      <c r="B413" s="5">
        <v>407</v>
      </c>
      <c r="C413" s="5" t="s">
        <v>977</v>
      </c>
      <c r="D413" s="5" t="s">
        <v>978</v>
      </c>
      <c r="E413" s="5" t="s">
        <v>18</v>
      </c>
      <c r="F413" s="6">
        <v>0</v>
      </c>
      <c r="G413" s="7">
        <v>18660</v>
      </c>
      <c r="H413" s="7">
        <f t="shared" si="7"/>
        <v>0</v>
      </c>
      <c r="I413" s="5" t="s">
        <v>666</v>
      </c>
      <c r="J413" s="5" t="s">
        <v>822</v>
      </c>
      <c r="K413" s="5" t="s">
        <v>979</v>
      </c>
    </row>
    <row r="414" spans="2:11" hidden="1" x14ac:dyDescent="0.2">
      <c r="B414" s="5">
        <v>408</v>
      </c>
      <c r="C414" s="5" t="s">
        <v>980</v>
      </c>
      <c r="D414" s="5" t="s">
        <v>981</v>
      </c>
      <c r="E414" s="5" t="s">
        <v>18</v>
      </c>
      <c r="F414" s="6">
        <v>0</v>
      </c>
      <c r="G414" s="7">
        <v>23120</v>
      </c>
      <c r="H414" s="7">
        <f t="shared" si="7"/>
        <v>0</v>
      </c>
      <c r="I414" s="5" t="s">
        <v>666</v>
      </c>
      <c r="J414" s="5" t="s">
        <v>822</v>
      </c>
      <c r="K414" s="5" t="s">
        <v>982</v>
      </c>
    </row>
    <row r="415" spans="2:11" hidden="1" x14ac:dyDescent="0.2">
      <c r="B415" s="5">
        <v>409</v>
      </c>
      <c r="C415" s="5" t="s">
        <v>983</v>
      </c>
      <c r="D415" s="5" t="s">
        <v>984</v>
      </c>
      <c r="E415" s="5" t="s">
        <v>18</v>
      </c>
      <c r="F415" s="6">
        <v>0</v>
      </c>
      <c r="G415" s="7">
        <v>23680</v>
      </c>
      <c r="H415" s="7">
        <f t="shared" si="7"/>
        <v>0</v>
      </c>
      <c r="I415" s="5" t="s">
        <v>666</v>
      </c>
      <c r="J415" s="5" t="s">
        <v>822</v>
      </c>
      <c r="K415" s="5" t="s">
        <v>985</v>
      </c>
    </row>
    <row r="416" spans="2:11" hidden="1" x14ac:dyDescent="0.2">
      <c r="B416" s="5">
        <v>410</v>
      </c>
      <c r="C416" s="5" t="s">
        <v>986</v>
      </c>
      <c r="D416" s="5" t="s">
        <v>987</v>
      </c>
      <c r="E416" s="5" t="s">
        <v>18</v>
      </c>
      <c r="F416" s="6">
        <v>0</v>
      </c>
      <c r="G416" s="7">
        <v>24830</v>
      </c>
      <c r="H416" s="7">
        <f t="shared" si="7"/>
        <v>0</v>
      </c>
      <c r="I416" s="5" t="s">
        <v>666</v>
      </c>
      <c r="J416" s="5" t="s">
        <v>822</v>
      </c>
      <c r="K416" s="5" t="s">
        <v>988</v>
      </c>
    </row>
    <row r="417" spans="2:11" hidden="1" x14ac:dyDescent="0.2">
      <c r="B417" s="5">
        <v>411</v>
      </c>
      <c r="C417" s="5" t="s">
        <v>989</v>
      </c>
      <c r="D417" s="5" t="s">
        <v>990</v>
      </c>
      <c r="E417" s="5" t="s">
        <v>18</v>
      </c>
      <c r="F417" s="6">
        <v>0</v>
      </c>
      <c r="G417" s="7">
        <v>46510</v>
      </c>
      <c r="H417" s="7">
        <f t="shared" si="7"/>
        <v>0</v>
      </c>
      <c r="I417" s="5" t="s">
        <v>666</v>
      </c>
      <c r="J417" s="5" t="s">
        <v>822</v>
      </c>
      <c r="K417" s="5" t="s">
        <v>991</v>
      </c>
    </row>
    <row r="418" spans="2:11" hidden="1" x14ac:dyDescent="0.2">
      <c r="B418" s="5">
        <v>412</v>
      </c>
      <c r="C418" s="5" t="s">
        <v>992</v>
      </c>
      <c r="D418" s="5" t="s">
        <v>993</v>
      </c>
      <c r="E418" s="5" t="s">
        <v>18</v>
      </c>
      <c r="F418" s="6">
        <v>0</v>
      </c>
      <c r="G418" s="7">
        <v>42960</v>
      </c>
      <c r="H418" s="7">
        <f t="shared" si="7"/>
        <v>0</v>
      </c>
      <c r="I418" s="5" t="s">
        <v>666</v>
      </c>
      <c r="J418" s="5" t="s">
        <v>822</v>
      </c>
      <c r="K418" s="5" t="s">
        <v>994</v>
      </c>
    </row>
    <row r="419" spans="2:11" hidden="1" x14ac:dyDescent="0.2">
      <c r="B419" s="5">
        <v>413</v>
      </c>
      <c r="C419" s="5" t="s">
        <v>995</v>
      </c>
      <c r="D419" s="5" t="s">
        <v>996</v>
      </c>
      <c r="E419" s="5" t="s">
        <v>18</v>
      </c>
      <c r="F419" s="6">
        <v>0</v>
      </c>
      <c r="G419" s="7">
        <v>45350</v>
      </c>
      <c r="H419" s="7">
        <f t="shared" si="7"/>
        <v>0</v>
      </c>
      <c r="I419" s="5" t="s">
        <v>666</v>
      </c>
      <c r="J419" s="5" t="s">
        <v>822</v>
      </c>
      <c r="K419" s="5" t="s">
        <v>997</v>
      </c>
    </row>
    <row r="420" spans="2:11" hidden="1" x14ac:dyDescent="0.2">
      <c r="B420" s="5">
        <v>414</v>
      </c>
      <c r="C420" s="5" t="s">
        <v>998</v>
      </c>
      <c r="D420" s="5" t="s">
        <v>999</v>
      </c>
      <c r="E420" s="5" t="s">
        <v>18</v>
      </c>
      <c r="F420" s="6">
        <v>0</v>
      </c>
      <c r="G420" s="7">
        <v>45900</v>
      </c>
      <c r="H420" s="7">
        <f t="shared" si="7"/>
        <v>0</v>
      </c>
      <c r="I420" s="5" t="s">
        <v>666</v>
      </c>
      <c r="J420" s="5" t="s">
        <v>822</v>
      </c>
      <c r="K420" s="5" t="s">
        <v>1000</v>
      </c>
    </row>
    <row r="421" spans="2:11" hidden="1" x14ac:dyDescent="0.2">
      <c r="B421" s="5">
        <v>415</v>
      </c>
      <c r="C421" s="5" t="s">
        <v>1001</v>
      </c>
      <c r="D421" s="5" t="s">
        <v>1002</v>
      </c>
      <c r="E421" s="5" t="s">
        <v>18</v>
      </c>
      <c r="F421" s="6">
        <v>0</v>
      </c>
      <c r="G421" s="7">
        <v>46490</v>
      </c>
      <c r="H421" s="7">
        <f t="shared" si="7"/>
        <v>0</v>
      </c>
      <c r="I421" s="5" t="s">
        <v>666</v>
      </c>
      <c r="J421" s="5" t="s">
        <v>822</v>
      </c>
      <c r="K421" s="5" t="s">
        <v>1003</v>
      </c>
    </row>
    <row r="422" spans="2:11" hidden="1" x14ac:dyDescent="0.2">
      <c r="B422" s="5">
        <v>416</v>
      </c>
      <c r="C422" s="5" t="s">
        <v>1004</v>
      </c>
      <c r="D422" s="5" t="s">
        <v>1005</v>
      </c>
      <c r="E422" s="5" t="s">
        <v>3</v>
      </c>
      <c r="F422" s="6">
        <v>0</v>
      </c>
      <c r="G422" s="7">
        <v>4002810</v>
      </c>
      <c r="H422" s="7">
        <f t="shared" si="7"/>
        <v>0</v>
      </c>
      <c r="I422" s="5" t="s">
        <v>666</v>
      </c>
      <c r="J422" s="5" t="s">
        <v>822</v>
      </c>
      <c r="K422" s="5" t="s">
        <v>1006</v>
      </c>
    </row>
    <row r="423" spans="2:11" hidden="1" x14ac:dyDescent="0.2">
      <c r="B423" s="5">
        <v>417</v>
      </c>
      <c r="C423" s="5" t="s">
        <v>1007</v>
      </c>
      <c r="D423" s="5" t="s">
        <v>1008</v>
      </c>
      <c r="E423" s="5" t="s">
        <v>3</v>
      </c>
      <c r="F423" s="6">
        <v>0</v>
      </c>
      <c r="G423" s="7">
        <v>4449240</v>
      </c>
      <c r="H423" s="7">
        <f t="shared" si="7"/>
        <v>0</v>
      </c>
      <c r="I423" s="5" t="s">
        <v>666</v>
      </c>
      <c r="J423" s="5" t="s">
        <v>822</v>
      </c>
      <c r="K423" s="5" t="s">
        <v>1006</v>
      </c>
    </row>
    <row r="424" spans="2:11" hidden="1" x14ac:dyDescent="0.2">
      <c r="B424" s="5">
        <v>418</v>
      </c>
      <c r="C424" s="5" t="s">
        <v>1009</v>
      </c>
      <c r="D424" s="5" t="s">
        <v>1010</v>
      </c>
      <c r="E424" s="5" t="s">
        <v>3</v>
      </c>
      <c r="F424" s="6">
        <v>0</v>
      </c>
      <c r="G424" s="7">
        <v>321860</v>
      </c>
      <c r="H424" s="7">
        <f t="shared" si="7"/>
        <v>0</v>
      </c>
      <c r="I424" s="5" t="s">
        <v>666</v>
      </c>
      <c r="J424" s="5" t="s">
        <v>822</v>
      </c>
      <c r="K424" s="5" t="s">
        <v>1011</v>
      </c>
    </row>
    <row r="425" spans="2:11" hidden="1" x14ac:dyDescent="0.2">
      <c r="B425" s="5">
        <v>419</v>
      </c>
      <c r="C425" s="5" t="s">
        <v>1012</v>
      </c>
      <c r="D425" s="5" t="s">
        <v>1013</v>
      </c>
      <c r="E425" s="5" t="s">
        <v>3</v>
      </c>
      <c r="F425" s="6">
        <v>0</v>
      </c>
      <c r="G425" s="7">
        <v>527850</v>
      </c>
      <c r="H425" s="7">
        <f t="shared" si="7"/>
        <v>0</v>
      </c>
      <c r="I425" s="5" t="s">
        <v>666</v>
      </c>
      <c r="J425" s="5" t="s">
        <v>822</v>
      </c>
      <c r="K425" s="5" t="s">
        <v>1014</v>
      </c>
    </row>
    <row r="426" spans="2:11" hidden="1" x14ac:dyDescent="0.2">
      <c r="B426" s="5">
        <v>420</v>
      </c>
      <c r="C426" s="5" t="s">
        <v>1015</v>
      </c>
      <c r="D426" s="5" t="s">
        <v>1016</v>
      </c>
      <c r="E426" s="5" t="s">
        <v>3</v>
      </c>
      <c r="F426" s="6">
        <v>0</v>
      </c>
      <c r="G426" s="7">
        <v>481420</v>
      </c>
      <c r="H426" s="7">
        <f t="shared" si="7"/>
        <v>0</v>
      </c>
      <c r="I426" s="5" t="s">
        <v>666</v>
      </c>
      <c r="J426" s="5" t="s">
        <v>822</v>
      </c>
      <c r="K426" s="5" t="s">
        <v>1014</v>
      </c>
    </row>
    <row r="427" spans="2:11" hidden="1" x14ac:dyDescent="0.2">
      <c r="B427" s="5">
        <v>421</v>
      </c>
      <c r="C427" s="5" t="s">
        <v>1017</v>
      </c>
      <c r="D427" s="5" t="s">
        <v>1018</v>
      </c>
      <c r="E427" s="5" t="s">
        <v>3</v>
      </c>
      <c r="F427" s="6">
        <v>0</v>
      </c>
      <c r="G427" s="7">
        <v>1773730</v>
      </c>
      <c r="H427" s="7">
        <f t="shared" si="7"/>
        <v>0</v>
      </c>
      <c r="I427" s="5" t="s">
        <v>666</v>
      </c>
      <c r="J427" s="5" t="s">
        <v>822</v>
      </c>
      <c r="K427" s="5"/>
    </row>
    <row r="428" spans="2:11" hidden="1" x14ac:dyDescent="0.2">
      <c r="B428" s="5">
        <v>422</v>
      </c>
      <c r="C428" s="5" t="s">
        <v>1019</v>
      </c>
      <c r="D428" s="5" t="s">
        <v>1020</v>
      </c>
      <c r="E428" s="5" t="s">
        <v>3</v>
      </c>
      <c r="F428" s="6">
        <v>0</v>
      </c>
      <c r="G428" s="7">
        <v>1239080</v>
      </c>
      <c r="H428" s="7">
        <f t="shared" si="7"/>
        <v>0</v>
      </c>
      <c r="I428" s="5" t="s">
        <v>666</v>
      </c>
      <c r="J428" s="5" t="s">
        <v>822</v>
      </c>
      <c r="K428" s="5"/>
    </row>
    <row r="429" spans="2:11" hidden="1" x14ac:dyDescent="0.2">
      <c r="B429" s="5">
        <v>423</v>
      </c>
      <c r="C429" s="5" t="s">
        <v>1021</v>
      </c>
      <c r="D429" s="5" t="s">
        <v>1022</v>
      </c>
      <c r="E429" s="5" t="s">
        <v>3</v>
      </c>
      <c r="F429" s="6">
        <v>0</v>
      </c>
      <c r="G429" s="7">
        <v>511140</v>
      </c>
      <c r="H429" s="7">
        <f t="shared" si="7"/>
        <v>0</v>
      </c>
      <c r="I429" s="5" t="s">
        <v>666</v>
      </c>
      <c r="J429" s="5" t="s">
        <v>822</v>
      </c>
      <c r="K429" s="5"/>
    </row>
    <row r="430" spans="2:11" hidden="1" x14ac:dyDescent="0.2">
      <c r="B430" s="5">
        <v>424</v>
      </c>
      <c r="C430" s="5" t="s">
        <v>1023</v>
      </c>
      <c r="D430" s="5" t="s">
        <v>1024</v>
      </c>
      <c r="E430" s="5" t="s">
        <v>3</v>
      </c>
      <c r="F430" s="6">
        <v>0</v>
      </c>
      <c r="G430" s="7">
        <v>463100</v>
      </c>
      <c r="H430" s="7">
        <f t="shared" si="7"/>
        <v>0</v>
      </c>
      <c r="I430" s="5" t="s">
        <v>666</v>
      </c>
      <c r="J430" s="5" t="s">
        <v>822</v>
      </c>
      <c r="K430" s="5"/>
    </row>
    <row r="431" spans="2:11" hidden="1" x14ac:dyDescent="0.2">
      <c r="B431" s="5">
        <v>425</v>
      </c>
      <c r="C431" s="5" t="s">
        <v>1025</v>
      </c>
      <c r="D431" s="5" t="s">
        <v>1026</v>
      </c>
      <c r="E431" s="5" t="s">
        <v>3</v>
      </c>
      <c r="F431" s="6">
        <v>0</v>
      </c>
      <c r="G431" s="7">
        <v>262170</v>
      </c>
      <c r="H431" s="7">
        <f t="shared" si="7"/>
        <v>0</v>
      </c>
      <c r="I431" s="5" t="s">
        <v>666</v>
      </c>
      <c r="J431" s="5" t="s">
        <v>822</v>
      </c>
      <c r="K431" s="5" t="s">
        <v>1027</v>
      </c>
    </row>
    <row r="432" spans="2:11" hidden="1" x14ac:dyDescent="0.2">
      <c r="B432" s="5">
        <v>426</v>
      </c>
      <c r="C432" s="5" t="s">
        <v>1028</v>
      </c>
      <c r="D432" s="5" t="s">
        <v>1029</v>
      </c>
      <c r="E432" s="5" t="s">
        <v>3</v>
      </c>
      <c r="F432" s="6">
        <v>0</v>
      </c>
      <c r="G432" s="7">
        <v>242190</v>
      </c>
      <c r="H432" s="7">
        <f t="shared" si="7"/>
        <v>0</v>
      </c>
      <c r="I432" s="5" t="s">
        <v>666</v>
      </c>
      <c r="J432" s="5" t="s">
        <v>822</v>
      </c>
      <c r="K432" s="5" t="s">
        <v>1027</v>
      </c>
    </row>
    <row r="433" spans="2:11" hidden="1" x14ac:dyDescent="0.2">
      <c r="B433" s="5">
        <v>427</v>
      </c>
      <c r="C433" s="5" t="s">
        <v>1030</v>
      </c>
      <c r="D433" s="5" t="s">
        <v>1031</v>
      </c>
      <c r="E433" s="5" t="s">
        <v>3</v>
      </c>
      <c r="F433" s="6">
        <v>0</v>
      </c>
      <c r="G433" s="7">
        <v>156910</v>
      </c>
      <c r="H433" s="7">
        <f t="shared" si="7"/>
        <v>0</v>
      </c>
      <c r="I433" s="5" t="s">
        <v>666</v>
      </c>
      <c r="J433" s="5" t="s">
        <v>822</v>
      </c>
      <c r="K433" s="5" t="s">
        <v>1032</v>
      </c>
    </row>
    <row r="434" spans="2:11" hidden="1" x14ac:dyDescent="0.2">
      <c r="B434" s="5">
        <v>428</v>
      </c>
      <c r="C434" s="5" t="s">
        <v>1033</v>
      </c>
      <c r="D434" s="5" t="s">
        <v>1034</v>
      </c>
      <c r="E434" s="5" t="s">
        <v>3</v>
      </c>
      <c r="F434" s="6">
        <v>0</v>
      </c>
      <c r="G434" s="7">
        <v>147070</v>
      </c>
      <c r="H434" s="7">
        <f t="shared" si="7"/>
        <v>0</v>
      </c>
      <c r="I434" s="5" t="s">
        <v>666</v>
      </c>
      <c r="J434" s="5" t="s">
        <v>822</v>
      </c>
      <c r="K434" s="5" t="s">
        <v>1032</v>
      </c>
    </row>
    <row r="435" spans="2:11" hidden="1" x14ac:dyDescent="0.2">
      <c r="B435" s="5">
        <v>429</v>
      </c>
      <c r="C435" s="5" t="s">
        <v>1035</v>
      </c>
      <c r="D435" s="5" t="s">
        <v>1036</v>
      </c>
      <c r="E435" s="5" t="s">
        <v>3</v>
      </c>
      <c r="F435" s="6">
        <v>0</v>
      </c>
      <c r="G435" s="7">
        <v>29710</v>
      </c>
      <c r="H435" s="7">
        <f t="shared" si="7"/>
        <v>0</v>
      </c>
      <c r="I435" s="5" t="s">
        <v>666</v>
      </c>
      <c r="J435" s="5" t="s">
        <v>822</v>
      </c>
      <c r="K435" s="5" t="s">
        <v>1037</v>
      </c>
    </row>
    <row r="436" spans="2:11" hidden="1" x14ac:dyDescent="0.2">
      <c r="B436" s="5">
        <v>430</v>
      </c>
      <c r="C436" s="5" t="s">
        <v>1038</v>
      </c>
      <c r="D436" s="5" t="s">
        <v>1039</v>
      </c>
      <c r="E436" s="5" t="s">
        <v>3</v>
      </c>
      <c r="F436" s="6">
        <v>0</v>
      </c>
      <c r="G436" s="7">
        <v>36260</v>
      </c>
      <c r="H436" s="7">
        <f t="shared" si="7"/>
        <v>0</v>
      </c>
      <c r="I436" s="5" t="s">
        <v>666</v>
      </c>
      <c r="J436" s="5" t="s">
        <v>822</v>
      </c>
      <c r="K436" s="5" t="s">
        <v>1037</v>
      </c>
    </row>
    <row r="437" spans="2:11" hidden="1" x14ac:dyDescent="0.2">
      <c r="B437" s="5">
        <v>431</v>
      </c>
      <c r="C437" s="5" t="s">
        <v>1040</v>
      </c>
      <c r="D437" s="5" t="s">
        <v>1041</v>
      </c>
      <c r="E437" s="5" t="s">
        <v>3</v>
      </c>
      <c r="F437" s="6">
        <v>0</v>
      </c>
      <c r="G437" s="7">
        <v>38210</v>
      </c>
      <c r="H437" s="7">
        <f t="shared" si="7"/>
        <v>0</v>
      </c>
      <c r="I437" s="5" t="s">
        <v>666</v>
      </c>
      <c r="J437" s="5" t="s">
        <v>822</v>
      </c>
      <c r="K437" s="5" t="s">
        <v>1042</v>
      </c>
    </row>
    <row r="438" spans="2:11" hidden="1" x14ac:dyDescent="0.2">
      <c r="B438" s="5">
        <v>432</v>
      </c>
      <c r="C438" s="5" t="s">
        <v>1043</v>
      </c>
      <c r="D438" s="5" t="s">
        <v>1044</v>
      </c>
      <c r="E438" s="5" t="s">
        <v>3</v>
      </c>
      <c r="F438" s="6">
        <v>0</v>
      </c>
      <c r="G438" s="7">
        <v>52160</v>
      </c>
      <c r="H438" s="7">
        <f t="shared" si="7"/>
        <v>0</v>
      </c>
      <c r="I438" s="5" t="s">
        <v>666</v>
      </c>
      <c r="J438" s="5" t="s">
        <v>822</v>
      </c>
      <c r="K438" s="5" t="s">
        <v>1045</v>
      </c>
    </row>
    <row r="439" spans="2:11" hidden="1" x14ac:dyDescent="0.2">
      <c r="B439" s="5">
        <v>433</v>
      </c>
      <c r="C439" s="5" t="s">
        <v>1046</v>
      </c>
      <c r="D439" s="5" t="s">
        <v>1047</v>
      </c>
      <c r="E439" s="5" t="s">
        <v>3</v>
      </c>
      <c r="F439" s="6">
        <v>0</v>
      </c>
      <c r="G439" s="7">
        <v>66500</v>
      </c>
      <c r="H439" s="7">
        <f t="shared" si="7"/>
        <v>0</v>
      </c>
      <c r="I439" s="5" t="s">
        <v>666</v>
      </c>
      <c r="J439" s="5" t="s">
        <v>822</v>
      </c>
      <c r="K439" s="5" t="s">
        <v>1048</v>
      </c>
    </row>
    <row r="440" spans="2:11" hidden="1" x14ac:dyDescent="0.2">
      <c r="B440" s="5">
        <v>434</v>
      </c>
      <c r="C440" s="5" t="s">
        <v>1049</v>
      </c>
      <c r="D440" s="5" t="s">
        <v>1050</v>
      </c>
      <c r="E440" s="5" t="s">
        <v>3</v>
      </c>
      <c r="F440" s="6">
        <v>0</v>
      </c>
      <c r="G440" s="7">
        <v>60690</v>
      </c>
      <c r="H440" s="7">
        <f t="shared" si="7"/>
        <v>0</v>
      </c>
      <c r="I440" s="5" t="s">
        <v>666</v>
      </c>
      <c r="J440" s="5" t="s">
        <v>822</v>
      </c>
      <c r="K440" s="5" t="s">
        <v>1048</v>
      </c>
    </row>
    <row r="441" spans="2:11" hidden="1" x14ac:dyDescent="0.2">
      <c r="B441" s="5">
        <v>435</v>
      </c>
      <c r="C441" s="5" t="s">
        <v>1051</v>
      </c>
      <c r="D441" s="5" t="s">
        <v>1052</v>
      </c>
      <c r="E441" s="5" t="s">
        <v>3</v>
      </c>
      <c r="F441" s="6">
        <v>0</v>
      </c>
      <c r="G441" s="7">
        <v>686670</v>
      </c>
      <c r="H441" s="7">
        <f t="shared" si="7"/>
        <v>0</v>
      </c>
      <c r="I441" s="5" t="s">
        <v>666</v>
      </c>
      <c r="J441" s="5" t="s">
        <v>822</v>
      </c>
      <c r="K441" s="5" t="s">
        <v>1053</v>
      </c>
    </row>
    <row r="442" spans="2:11" hidden="1" x14ac:dyDescent="0.2">
      <c r="B442" s="5">
        <v>436</v>
      </c>
      <c r="C442" s="5" t="s">
        <v>1054</v>
      </c>
      <c r="D442" s="5" t="s">
        <v>1055</v>
      </c>
      <c r="E442" s="5" t="s">
        <v>3</v>
      </c>
      <c r="F442" s="6">
        <v>0</v>
      </c>
      <c r="G442" s="7">
        <v>35730</v>
      </c>
      <c r="H442" s="7">
        <f t="shared" si="7"/>
        <v>0</v>
      </c>
      <c r="I442" s="5" t="s">
        <v>666</v>
      </c>
      <c r="J442" s="5" t="s">
        <v>822</v>
      </c>
      <c r="K442" s="5" t="s">
        <v>1056</v>
      </c>
    </row>
    <row r="443" spans="2:11" hidden="1" x14ac:dyDescent="0.2">
      <c r="B443" s="5">
        <v>437</v>
      </c>
      <c r="C443" s="5" t="s">
        <v>1057</v>
      </c>
      <c r="D443" s="5" t="s">
        <v>1058</v>
      </c>
      <c r="E443" s="5" t="s">
        <v>3</v>
      </c>
      <c r="F443" s="6">
        <v>0</v>
      </c>
      <c r="G443" s="7">
        <v>30770</v>
      </c>
      <c r="H443" s="7">
        <f t="shared" si="7"/>
        <v>0</v>
      </c>
      <c r="I443" s="5" t="s">
        <v>666</v>
      </c>
      <c r="J443" s="5" t="s">
        <v>822</v>
      </c>
      <c r="K443" s="5" t="s">
        <v>1056</v>
      </c>
    </row>
    <row r="444" spans="2:11" hidden="1" x14ac:dyDescent="0.2">
      <c r="B444" s="5">
        <v>438</v>
      </c>
      <c r="C444" s="5" t="s">
        <v>1059</v>
      </c>
      <c r="D444" s="5" t="s">
        <v>1060</v>
      </c>
      <c r="E444" s="5" t="s">
        <v>3</v>
      </c>
      <c r="F444" s="6">
        <v>0</v>
      </c>
      <c r="G444" s="7">
        <v>40110</v>
      </c>
      <c r="H444" s="7">
        <f t="shared" si="7"/>
        <v>0</v>
      </c>
      <c r="I444" s="5" t="s">
        <v>666</v>
      </c>
      <c r="J444" s="5" t="s">
        <v>822</v>
      </c>
      <c r="K444" s="5" t="s">
        <v>1061</v>
      </c>
    </row>
    <row r="445" spans="2:11" hidden="1" x14ac:dyDescent="0.2">
      <c r="B445" s="5">
        <v>439</v>
      </c>
      <c r="C445" s="5" t="s">
        <v>1062</v>
      </c>
      <c r="D445" s="5" t="s">
        <v>1063</v>
      </c>
      <c r="E445" s="5" t="s">
        <v>3</v>
      </c>
      <c r="F445" s="6">
        <v>0</v>
      </c>
      <c r="G445" s="7">
        <v>33820</v>
      </c>
      <c r="H445" s="7">
        <f t="shared" si="7"/>
        <v>0</v>
      </c>
      <c r="I445" s="5" t="s">
        <v>666</v>
      </c>
      <c r="J445" s="5" t="s">
        <v>822</v>
      </c>
      <c r="K445" s="5" t="s">
        <v>1061</v>
      </c>
    </row>
    <row r="446" spans="2:11" hidden="1" x14ac:dyDescent="0.2">
      <c r="B446" s="5">
        <v>440</v>
      </c>
      <c r="C446" s="5" t="s">
        <v>1064</v>
      </c>
      <c r="D446" s="5" t="s">
        <v>1065</v>
      </c>
      <c r="E446" s="5" t="s">
        <v>3</v>
      </c>
      <c r="F446" s="6">
        <v>0</v>
      </c>
      <c r="G446" s="7">
        <v>746785</v>
      </c>
      <c r="H446" s="7">
        <f t="shared" si="7"/>
        <v>0</v>
      </c>
      <c r="I446" s="5" t="s">
        <v>666</v>
      </c>
      <c r="J446" s="5" t="s">
        <v>822</v>
      </c>
      <c r="K446" s="5" t="s">
        <v>1066</v>
      </c>
    </row>
    <row r="447" spans="2:11" hidden="1" x14ac:dyDescent="0.2">
      <c r="B447" s="5">
        <v>441</v>
      </c>
      <c r="C447" s="5" t="s">
        <v>1067</v>
      </c>
      <c r="D447" s="5" t="s">
        <v>1068</v>
      </c>
      <c r="E447" s="5" t="s">
        <v>3</v>
      </c>
      <c r="F447" s="6">
        <v>0</v>
      </c>
      <c r="G447" s="7">
        <v>927170</v>
      </c>
      <c r="H447" s="7">
        <f t="shared" si="7"/>
        <v>0</v>
      </c>
      <c r="I447" s="5" t="s">
        <v>666</v>
      </c>
      <c r="J447" s="5" t="s">
        <v>822</v>
      </c>
      <c r="K447" s="5" t="s">
        <v>1066</v>
      </c>
    </row>
    <row r="448" spans="2:11" hidden="1" x14ac:dyDescent="0.2">
      <c r="B448" s="5">
        <v>442</v>
      </c>
      <c r="C448" s="5" t="s">
        <v>1069</v>
      </c>
      <c r="D448" s="5" t="s">
        <v>1070</v>
      </c>
      <c r="E448" s="5" t="s">
        <v>3</v>
      </c>
      <c r="F448" s="6">
        <v>0</v>
      </c>
      <c r="G448" s="7">
        <v>744370</v>
      </c>
      <c r="H448" s="7">
        <f t="shared" si="7"/>
        <v>0</v>
      </c>
      <c r="I448" s="5" t="s">
        <v>666</v>
      </c>
      <c r="J448" s="5" t="s">
        <v>822</v>
      </c>
      <c r="K448" s="5" t="s">
        <v>1071</v>
      </c>
    </row>
    <row r="449" spans="2:11" hidden="1" x14ac:dyDescent="0.2">
      <c r="B449" s="5">
        <v>443</v>
      </c>
      <c r="C449" s="5" t="s">
        <v>1072</v>
      </c>
      <c r="D449" s="5" t="s">
        <v>1073</v>
      </c>
      <c r="E449" s="5" t="s">
        <v>3</v>
      </c>
      <c r="F449" s="6">
        <v>0</v>
      </c>
      <c r="G449" s="7">
        <v>609930</v>
      </c>
      <c r="H449" s="7">
        <f t="shared" si="7"/>
        <v>0</v>
      </c>
      <c r="I449" s="5" t="s">
        <v>666</v>
      </c>
      <c r="J449" s="5" t="s">
        <v>822</v>
      </c>
      <c r="K449" s="5" t="s">
        <v>1071</v>
      </c>
    </row>
    <row r="450" spans="2:11" hidden="1" x14ac:dyDescent="0.2">
      <c r="B450" s="5">
        <v>444</v>
      </c>
      <c r="C450" s="5" t="s">
        <v>1074</v>
      </c>
      <c r="D450" s="5" t="s">
        <v>1075</v>
      </c>
      <c r="E450" s="5" t="s">
        <v>3</v>
      </c>
      <c r="F450" s="6">
        <v>0</v>
      </c>
      <c r="G450" s="7">
        <v>4740720</v>
      </c>
      <c r="H450" s="7">
        <f t="shared" si="7"/>
        <v>0</v>
      </c>
      <c r="I450" s="5" t="s">
        <v>666</v>
      </c>
      <c r="J450" s="5" t="s">
        <v>822</v>
      </c>
      <c r="K450" s="5" t="s">
        <v>1006</v>
      </c>
    </row>
    <row r="451" spans="2:11" hidden="1" x14ac:dyDescent="0.2">
      <c r="B451" s="5">
        <v>445</v>
      </c>
      <c r="C451" s="5" t="s">
        <v>1076</v>
      </c>
      <c r="D451" s="5" t="s">
        <v>1077</v>
      </c>
      <c r="E451" s="5" t="s">
        <v>3</v>
      </c>
      <c r="F451" s="6">
        <v>0</v>
      </c>
      <c r="G451" s="7">
        <v>5297700</v>
      </c>
      <c r="H451" s="7">
        <f t="shared" si="7"/>
        <v>0</v>
      </c>
      <c r="I451" s="5" t="s">
        <v>666</v>
      </c>
      <c r="J451" s="5" t="s">
        <v>822</v>
      </c>
      <c r="K451" s="5" t="s">
        <v>1006</v>
      </c>
    </row>
    <row r="452" spans="2:11" hidden="1" x14ac:dyDescent="0.2">
      <c r="B452" s="5">
        <v>446</v>
      </c>
      <c r="C452" s="5" t="s">
        <v>1078</v>
      </c>
      <c r="D452" s="5" t="s">
        <v>1079</v>
      </c>
      <c r="E452" s="5" t="s">
        <v>3</v>
      </c>
      <c r="F452" s="6">
        <v>0</v>
      </c>
      <c r="G452" s="7">
        <v>4494440</v>
      </c>
      <c r="H452" s="7">
        <f t="shared" si="7"/>
        <v>0</v>
      </c>
      <c r="I452" s="5" t="s">
        <v>666</v>
      </c>
      <c r="J452" s="5" t="s">
        <v>822</v>
      </c>
      <c r="K452" s="5" t="s">
        <v>1006</v>
      </c>
    </row>
    <row r="453" spans="2:11" hidden="1" x14ac:dyDescent="0.2">
      <c r="B453" s="5">
        <v>447</v>
      </c>
      <c r="C453" s="5" t="s">
        <v>1080</v>
      </c>
      <c r="D453" s="5" t="s">
        <v>1081</v>
      </c>
      <c r="E453" s="5" t="s">
        <v>3</v>
      </c>
      <c r="F453" s="6">
        <v>0</v>
      </c>
      <c r="G453" s="7">
        <v>5374830</v>
      </c>
      <c r="H453" s="7">
        <f t="shared" si="7"/>
        <v>0</v>
      </c>
      <c r="I453" s="5" t="s">
        <v>666</v>
      </c>
      <c r="J453" s="5" t="s">
        <v>822</v>
      </c>
      <c r="K453" s="5" t="s">
        <v>1006</v>
      </c>
    </row>
    <row r="454" spans="2:11" hidden="1" x14ac:dyDescent="0.2">
      <c r="B454" s="5">
        <v>448</v>
      </c>
      <c r="C454" s="5" t="s">
        <v>1082</v>
      </c>
      <c r="D454" s="5" t="s">
        <v>1083</v>
      </c>
      <c r="E454" s="5" t="s">
        <v>3</v>
      </c>
      <c r="F454" s="6">
        <v>0</v>
      </c>
      <c r="G454" s="7">
        <v>4043470</v>
      </c>
      <c r="H454" s="7">
        <f t="shared" si="7"/>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ref="H457:H520" si="8">IF(F457&lt;&gt;"",G457*F457,0)</f>
        <v>0</v>
      </c>
      <c r="I457" s="5" t="s">
        <v>666</v>
      </c>
      <c r="J457" s="5" t="s">
        <v>822</v>
      </c>
      <c r="K457" s="5" t="s">
        <v>1088</v>
      </c>
    </row>
    <row r="458" spans="2:11" hidden="1" x14ac:dyDescent="0.2">
      <c r="B458" s="5">
        <v>452</v>
      </c>
      <c r="C458" s="5" t="s">
        <v>1091</v>
      </c>
      <c r="D458" s="5" t="s">
        <v>951</v>
      </c>
      <c r="E458" s="5" t="s">
        <v>3</v>
      </c>
      <c r="F458" s="6">
        <v>0</v>
      </c>
      <c r="G458" s="7">
        <v>221550</v>
      </c>
      <c r="H458" s="7">
        <f t="shared" si="8"/>
        <v>0</v>
      </c>
      <c r="I458" s="5" t="s">
        <v>666</v>
      </c>
      <c r="J458" s="5" t="s">
        <v>822</v>
      </c>
      <c r="K458" s="5" t="s">
        <v>1092</v>
      </c>
    </row>
    <row r="459" spans="2:11" hidden="1" x14ac:dyDescent="0.2">
      <c r="B459" s="5">
        <v>453</v>
      </c>
      <c r="C459" s="5" t="s">
        <v>1093</v>
      </c>
      <c r="D459" s="5" t="s">
        <v>1094</v>
      </c>
      <c r="E459" s="5" t="s">
        <v>3</v>
      </c>
      <c r="F459" s="6">
        <v>0</v>
      </c>
      <c r="G459" s="7">
        <v>32800</v>
      </c>
      <c r="H459" s="7">
        <f t="shared" si="8"/>
        <v>0</v>
      </c>
      <c r="I459" s="5" t="s">
        <v>666</v>
      </c>
      <c r="J459" s="5" t="s">
        <v>822</v>
      </c>
      <c r="K459" s="5" t="s">
        <v>1095</v>
      </c>
    </row>
    <row r="460" spans="2:11" hidden="1" x14ac:dyDescent="0.2">
      <c r="B460" s="5">
        <v>454</v>
      </c>
      <c r="C460" s="5" t="s">
        <v>1096</v>
      </c>
      <c r="D460" s="5" t="s">
        <v>1097</v>
      </c>
      <c r="E460" s="5" t="s">
        <v>3</v>
      </c>
      <c r="F460" s="6">
        <v>0</v>
      </c>
      <c r="G460" s="7">
        <v>9920</v>
      </c>
      <c r="H460" s="7">
        <f t="shared" si="8"/>
        <v>0</v>
      </c>
      <c r="I460" s="5" t="s">
        <v>666</v>
      </c>
      <c r="J460" s="5" t="s">
        <v>822</v>
      </c>
      <c r="K460" s="5" t="s">
        <v>1098</v>
      </c>
    </row>
    <row r="461" spans="2:11" hidden="1" x14ac:dyDescent="0.2">
      <c r="B461" s="5">
        <v>455</v>
      </c>
      <c r="C461" s="5" t="s">
        <v>1099</v>
      </c>
      <c r="D461" s="5" t="s">
        <v>1100</v>
      </c>
      <c r="E461" s="5" t="s">
        <v>3</v>
      </c>
      <c r="F461" s="6">
        <v>0</v>
      </c>
      <c r="G461" s="7">
        <v>13040</v>
      </c>
      <c r="H461" s="7">
        <f t="shared" si="8"/>
        <v>0</v>
      </c>
      <c r="I461" s="5" t="s">
        <v>666</v>
      </c>
      <c r="J461" s="5" t="s">
        <v>822</v>
      </c>
      <c r="K461" s="5" t="s">
        <v>1101</v>
      </c>
    </row>
    <row r="462" spans="2:11" hidden="1" x14ac:dyDescent="0.2">
      <c r="B462" s="5">
        <v>456</v>
      </c>
      <c r="C462" s="5" t="s">
        <v>1102</v>
      </c>
      <c r="D462" s="5" t="s">
        <v>971</v>
      </c>
      <c r="E462" s="5" t="s">
        <v>3</v>
      </c>
      <c r="F462" s="6">
        <v>0</v>
      </c>
      <c r="G462" s="7">
        <v>302380</v>
      </c>
      <c r="H462" s="7">
        <f t="shared" si="8"/>
        <v>0</v>
      </c>
      <c r="I462" s="5" t="s">
        <v>666</v>
      </c>
      <c r="J462" s="5" t="s">
        <v>822</v>
      </c>
      <c r="K462" s="5" t="s">
        <v>1092</v>
      </c>
    </row>
    <row r="463" spans="2:11" hidden="1" x14ac:dyDescent="0.2">
      <c r="B463" s="5">
        <v>457</v>
      </c>
      <c r="C463" s="5" t="s">
        <v>1103</v>
      </c>
      <c r="D463" s="5" t="s">
        <v>1104</v>
      </c>
      <c r="E463" s="5" t="s">
        <v>3</v>
      </c>
      <c r="F463" s="6">
        <v>0</v>
      </c>
      <c r="G463" s="7">
        <v>800400</v>
      </c>
      <c r="H463" s="7">
        <f t="shared" si="8"/>
        <v>0</v>
      </c>
      <c r="I463" s="5" t="s">
        <v>666</v>
      </c>
      <c r="J463" s="5" t="s">
        <v>822</v>
      </c>
      <c r="K463" s="5"/>
    </row>
    <row r="464" spans="2:11" hidden="1" x14ac:dyDescent="0.2">
      <c r="B464" s="5">
        <v>458</v>
      </c>
      <c r="C464" s="5" t="s">
        <v>1105</v>
      </c>
      <c r="D464" s="5" t="s">
        <v>1106</v>
      </c>
      <c r="E464" s="5" t="s">
        <v>22</v>
      </c>
      <c r="F464" s="6">
        <v>0</v>
      </c>
      <c r="G464" s="7">
        <v>5220</v>
      </c>
      <c r="H464" s="7">
        <f t="shared" si="8"/>
        <v>0</v>
      </c>
      <c r="I464" s="5" t="s">
        <v>666</v>
      </c>
      <c r="J464" s="5" t="s">
        <v>1107</v>
      </c>
      <c r="K464" s="5" t="s">
        <v>1108</v>
      </c>
    </row>
    <row r="465" spans="2:11" hidden="1" x14ac:dyDescent="0.2">
      <c r="B465" s="5">
        <v>459</v>
      </c>
      <c r="C465" s="5" t="s">
        <v>1109</v>
      </c>
      <c r="D465" s="5" t="s">
        <v>1110</v>
      </c>
      <c r="E465" s="5" t="s">
        <v>12</v>
      </c>
      <c r="F465" s="6">
        <v>0</v>
      </c>
      <c r="G465" s="7">
        <v>22520</v>
      </c>
      <c r="H465" s="7">
        <f t="shared" si="8"/>
        <v>0</v>
      </c>
      <c r="I465" s="5" t="s">
        <v>666</v>
      </c>
      <c r="J465" s="5" t="s">
        <v>1107</v>
      </c>
      <c r="K465" s="5" t="s">
        <v>1111</v>
      </c>
    </row>
    <row r="466" spans="2:11" hidden="1" x14ac:dyDescent="0.2">
      <c r="B466" s="5">
        <v>460</v>
      </c>
      <c r="C466" s="5" t="s">
        <v>1112</v>
      </c>
      <c r="D466" s="5" t="s">
        <v>1113</v>
      </c>
      <c r="E466" s="5" t="s">
        <v>3</v>
      </c>
      <c r="F466" s="6">
        <v>0</v>
      </c>
      <c r="G466" s="7">
        <v>54680</v>
      </c>
      <c r="H466" s="7">
        <f t="shared" si="8"/>
        <v>0</v>
      </c>
      <c r="I466" s="5" t="s">
        <v>666</v>
      </c>
      <c r="J466" s="5" t="s">
        <v>1107</v>
      </c>
      <c r="K466" s="5" t="s">
        <v>1114</v>
      </c>
    </row>
    <row r="467" spans="2:11" hidden="1" x14ac:dyDescent="0.2">
      <c r="B467" s="5">
        <v>461</v>
      </c>
      <c r="C467" s="5" t="s">
        <v>1115</v>
      </c>
      <c r="D467" s="5" t="s">
        <v>1116</v>
      </c>
      <c r="E467" s="5" t="s">
        <v>3</v>
      </c>
      <c r="F467" s="6">
        <v>0</v>
      </c>
      <c r="G467" s="7">
        <v>507830</v>
      </c>
      <c r="H467" s="7">
        <f t="shared" si="8"/>
        <v>0</v>
      </c>
      <c r="I467" s="5" t="s">
        <v>666</v>
      </c>
      <c r="J467" s="5" t="s">
        <v>1107</v>
      </c>
      <c r="K467" s="5"/>
    </row>
    <row r="468" spans="2:11" hidden="1" x14ac:dyDescent="0.2">
      <c r="B468" s="5">
        <v>462</v>
      </c>
      <c r="C468" s="5" t="s">
        <v>1117</v>
      </c>
      <c r="D468" s="5" t="s">
        <v>1118</v>
      </c>
      <c r="E468" s="5" t="s">
        <v>18</v>
      </c>
      <c r="F468" s="6">
        <v>0</v>
      </c>
      <c r="G468" s="7">
        <v>31450</v>
      </c>
      <c r="H468" s="7">
        <f t="shared" si="8"/>
        <v>0</v>
      </c>
      <c r="I468" s="5" t="s">
        <v>666</v>
      </c>
      <c r="J468" s="5" t="s">
        <v>1107</v>
      </c>
      <c r="K468" s="5" t="s">
        <v>1119</v>
      </c>
    </row>
    <row r="469" spans="2:11" hidden="1" x14ac:dyDescent="0.2">
      <c r="B469" s="5">
        <v>463</v>
      </c>
      <c r="C469" s="5" t="s">
        <v>1120</v>
      </c>
      <c r="D469" s="5" t="s">
        <v>1121</v>
      </c>
      <c r="E469" s="5" t="s">
        <v>3</v>
      </c>
      <c r="F469" s="6">
        <v>0</v>
      </c>
      <c r="G469" s="7">
        <v>29830</v>
      </c>
      <c r="H469" s="7">
        <f t="shared" si="8"/>
        <v>0</v>
      </c>
      <c r="I469" s="5" t="s">
        <v>666</v>
      </c>
      <c r="J469" s="5" t="s">
        <v>1107</v>
      </c>
      <c r="K469" s="5" t="s">
        <v>1119</v>
      </c>
    </row>
    <row r="470" spans="2:11" hidden="1" x14ac:dyDescent="0.2">
      <c r="B470" s="5">
        <v>464</v>
      </c>
      <c r="C470" s="5" t="s">
        <v>1122</v>
      </c>
      <c r="D470" s="5" t="s">
        <v>1123</v>
      </c>
      <c r="E470" s="5" t="s">
        <v>3</v>
      </c>
      <c r="F470" s="6">
        <v>0</v>
      </c>
      <c r="G470" s="7">
        <v>32690</v>
      </c>
      <c r="H470" s="7">
        <f t="shared" si="8"/>
        <v>0</v>
      </c>
      <c r="I470" s="5" t="s">
        <v>666</v>
      </c>
      <c r="J470" s="5" t="s">
        <v>1107</v>
      </c>
      <c r="K470" s="5" t="s">
        <v>1119</v>
      </c>
    </row>
    <row r="471" spans="2:11" hidden="1" x14ac:dyDescent="0.2">
      <c r="B471" s="5">
        <v>465</v>
      </c>
      <c r="C471" s="5" t="s">
        <v>1124</v>
      </c>
      <c r="D471" s="5" t="s">
        <v>1125</v>
      </c>
      <c r="E471" s="5" t="s">
        <v>3</v>
      </c>
      <c r="F471" s="6">
        <v>0</v>
      </c>
      <c r="G471" s="7">
        <v>30200</v>
      </c>
      <c r="H471" s="7">
        <f t="shared" si="8"/>
        <v>0</v>
      </c>
      <c r="I471" s="5" t="s">
        <v>666</v>
      </c>
      <c r="J471" s="5" t="s">
        <v>1107</v>
      </c>
      <c r="K471" s="5" t="s">
        <v>1119</v>
      </c>
    </row>
    <row r="472" spans="2:11" hidden="1" x14ac:dyDescent="0.2">
      <c r="B472" s="5">
        <v>466</v>
      </c>
      <c r="C472" s="5" t="s">
        <v>1126</v>
      </c>
      <c r="D472" s="5" t="s">
        <v>1127</v>
      </c>
      <c r="E472" s="5" t="s">
        <v>18</v>
      </c>
      <c r="F472" s="6">
        <v>0</v>
      </c>
      <c r="G472" s="7">
        <v>15280</v>
      </c>
      <c r="H472" s="7">
        <f t="shared" si="8"/>
        <v>0</v>
      </c>
      <c r="I472" s="5" t="s">
        <v>666</v>
      </c>
      <c r="J472" s="5" t="s">
        <v>1107</v>
      </c>
      <c r="K472" s="5" t="s">
        <v>1119</v>
      </c>
    </row>
    <row r="473" spans="2:11" hidden="1" x14ac:dyDescent="0.2">
      <c r="B473" s="5">
        <v>467</v>
      </c>
      <c r="C473" s="5" t="s">
        <v>1128</v>
      </c>
      <c r="D473" s="5" t="s">
        <v>915</v>
      </c>
      <c r="E473" s="5" t="s">
        <v>3</v>
      </c>
      <c r="F473" s="6">
        <v>0</v>
      </c>
      <c r="G473" s="7">
        <v>903540</v>
      </c>
      <c r="H473" s="7">
        <f t="shared" si="8"/>
        <v>0</v>
      </c>
      <c r="I473" s="5" t="s">
        <v>666</v>
      </c>
      <c r="J473" s="5" t="s">
        <v>1107</v>
      </c>
      <c r="K473" s="5" t="s">
        <v>1129</v>
      </c>
    </row>
    <row r="474" spans="2:11" hidden="1" x14ac:dyDescent="0.2">
      <c r="B474" s="5">
        <v>468</v>
      </c>
      <c r="C474" s="5" t="s">
        <v>1130</v>
      </c>
      <c r="D474" s="5" t="s">
        <v>1131</v>
      </c>
      <c r="E474" s="5" t="s">
        <v>3</v>
      </c>
      <c r="F474" s="6">
        <v>0</v>
      </c>
      <c r="G474" s="7">
        <v>83280</v>
      </c>
      <c r="H474" s="7">
        <f t="shared" si="8"/>
        <v>0</v>
      </c>
      <c r="I474" s="5" t="s">
        <v>666</v>
      </c>
      <c r="J474" s="5" t="s">
        <v>343</v>
      </c>
      <c r="K474" s="5" t="s">
        <v>1132</v>
      </c>
    </row>
    <row r="475" spans="2:11" hidden="1" x14ac:dyDescent="0.2">
      <c r="B475" s="5">
        <v>469</v>
      </c>
      <c r="C475" s="5" t="s">
        <v>1133</v>
      </c>
      <c r="D475" s="5" t="s">
        <v>1134</v>
      </c>
      <c r="E475" s="5" t="s">
        <v>3</v>
      </c>
      <c r="F475" s="6">
        <v>0</v>
      </c>
      <c r="G475" s="7">
        <v>58920</v>
      </c>
      <c r="H475" s="7">
        <f t="shared" si="8"/>
        <v>0</v>
      </c>
      <c r="I475" s="5" t="s">
        <v>666</v>
      </c>
      <c r="J475" s="5" t="s">
        <v>343</v>
      </c>
      <c r="K475" s="5" t="s">
        <v>1135</v>
      </c>
    </row>
    <row r="476" spans="2:11" hidden="1" x14ac:dyDescent="0.2">
      <c r="B476" s="5">
        <v>470</v>
      </c>
      <c r="C476" s="5" t="s">
        <v>1136</v>
      </c>
      <c r="D476" s="5" t="s">
        <v>1137</v>
      </c>
      <c r="E476" s="5" t="s">
        <v>3</v>
      </c>
      <c r="F476" s="6">
        <v>0</v>
      </c>
      <c r="G476" s="7">
        <v>659660</v>
      </c>
      <c r="H476" s="7">
        <f t="shared" si="8"/>
        <v>0</v>
      </c>
      <c r="I476" s="5" t="s">
        <v>666</v>
      </c>
      <c r="J476" s="5" t="s">
        <v>343</v>
      </c>
      <c r="K476" s="5" t="s">
        <v>1138</v>
      </c>
    </row>
    <row r="477" spans="2:11" hidden="1" x14ac:dyDescent="0.2">
      <c r="B477" s="5">
        <v>471</v>
      </c>
      <c r="C477" s="5" t="s">
        <v>1139</v>
      </c>
      <c r="D477" s="5" t="s">
        <v>1140</v>
      </c>
      <c r="E477" s="5" t="s">
        <v>3</v>
      </c>
      <c r="F477" s="6">
        <v>0</v>
      </c>
      <c r="G477" s="7">
        <v>581650</v>
      </c>
      <c r="H477" s="7">
        <f t="shared" si="8"/>
        <v>0</v>
      </c>
      <c r="I477" s="5" t="s">
        <v>666</v>
      </c>
      <c r="J477" s="5" t="s">
        <v>343</v>
      </c>
      <c r="K477" s="5" t="s">
        <v>1141</v>
      </c>
    </row>
    <row r="478" spans="2:11" x14ac:dyDescent="0.2">
      <c r="B478" s="5">
        <v>500</v>
      </c>
      <c r="C478" s="16" t="s">
        <v>1206</v>
      </c>
      <c r="D478" s="5" t="s">
        <v>1207</v>
      </c>
      <c r="E478" s="5" t="s">
        <v>3</v>
      </c>
      <c r="F478" s="6">
        <v>0</v>
      </c>
      <c r="G478" s="7">
        <v>3990</v>
      </c>
      <c r="H478" s="7">
        <f t="shared" si="8"/>
        <v>0</v>
      </c>
      <c r="I478" s="5" t="s">
        <v>1187</v>
      </c>
      <c r="J478" s="5" t="s">
        <v>223</v>
      </c>
      <c r="K478" s="5" t="s">
        <v>1208</v>
      </c>
    </row>
    <row r="479" spans="2:11" hidden="1" x14ac:dyDescent="0.2">
      <c r="B479" s="5">
        <v>473</v>
      </c>
      <c r="C479" s="5" t="s">
        <v>1144</v>
      </c>
      <c r="D479" s="5" t="s">
        <v>1145</v>
      </c>
      <c r="E479" s="5" t="s">
        <v>3</v>
      </c>
      <c r="F479" s="6">
        <v>0</v>
      </c>
      <c r="G479" s="7">
        <v>1424000</v>
      </c>
      <c r="H479" s="7">
        <f t="shared" si="8"/>
        <v>0</v>
      </c>
      <c r="I479" s="5" t="s">
        <v>666</v>
      </c>
      <c r="J479" s="5" t="s">
        <v>343</v>
      </c>
      <c r="K479" s="5" t="s">
        <v>1141</v>
      </c>
    </row>
    <row r="480" spans="2:11" hidden="1" x14ac:dyDescent="0.2">
      <c r="B480" s="5">
        <v>474</v>
      </c>
      <c r="C480" s="5" t="s">
        <v>1146</v>
      </c>
      <c r="D480" s="5" t="s">
        <v>1147</v>
      </c>
      <c r="E480" s="5" t="s">
        <v>3</v>
      </c>
      <c r="F480" s="6">
        <v>0</v>
      </c>
      <c r="G480" s="7">
        <v>277340</v>
      </c>
      <c r="H480" s="7">
        <f t="shared" si="8"/>
        <v>0</v>
      </c>
      <c r="I480" s="5" t="s">
        <v>666</v>
      </c>
      <c r="J480" s="5" t="s">
        <v>343</v>
      </c>
      <c r="K480" s="5" t="s">
        <v>1141</v>
      </c>
    </row>
    <row r="481" spans="2:11" hidden="1" x14ac:dyDescent="0.2">
      <c r="B481" s="5">
        <v>475</v>
      </c>
      <c r="C481" s="5" t="s">
        <v>1148</v>
      </c>
      <c r="D481" s="5" t="s">
        <v>1149</v>
      </c>
      <c r="E481" s="5" t="s">
        <v>3</v>
      </c>
      <c r="F481" s="6">
        <v>0</v>
      </c>
      <c r="G481" s="7">
        <v>300770</v>
      </c>
      <c r="H481" s="7">
        <f t="shared" si="8"/>
        <v>0</v>
      </c>
      <c r="I481" s="5" t="s">
        <v>666</v>
      </c>
      <c r="J481" s="5" t="s">
        <v>343</v>
      </c>
      <c r="K481" s="5" t="s">
        <v>1150</v>
      </c>
    </row>
    <row r="482" spans="2:11" hidden="1" x14ac:dyDescent="0.2">
      <c r="B482" s="5">
        <v>476</v>
      </c>
      <c r="C482" s="5" t="s">
        <v>1151</v>
      </c>
      <c r="D482" s="5" t="s">
        <v>1152</v>
      </c>
      <c r="E482" s="5" t="s">
        <v>3</v>
      </c>
      <c r="F482" s="6">
        <v>0</v>
      </c>
      <c r="G482" s="7">
        <v>360000</v>
      </c>
      <c r="H482" s="7">
        <f t="shared" si="8"/>
        <v>0</v>
      </c>
      <c r="I482" s="5" t="s">
        <v>666</v>
      </c>
      <c r="J482" s="5" t="s">
        <v>343</v>
      </c>
      <c r="K482" s="5" t="s">
        <v>1153</v>
      </c>
    </row>
    <row r="483" spans="2:11" hidden="1" x14ac:dyDescent="0.2">
      <c r="B483" s="5">
        <v>477</v>
      </c>
      <c r="C483" s="5" t="s">
        <v>1154</v>
      </c>
      <c r="D483" s="5" t="s">
        <v>836</v>
      </c>
      <c r="E483" s="5" t="s">
        <v>3</v>
      </c>
      <c r="F483" s="6">
        <v>0</v>
      </c>
      <c r="G483" s="7">
        <v>48880</v>
      </c>
      <c r="H483" s="7">
        <f t="shared" si="8"/>
        <v>0</v>
      </c>
      <c r="I483" s="5" t="s">
        <v>666</v>
      </c>
      <c r="J483" s="5" t="s">
        <v>343</v>
      </c>
      <c r="K483" s="5"/>
    </row>
    <row r="484" spans="2:11" hidden="1" x14ac:dyDescent="0.2">
      <c r="B484" s="5">
        <v>478</v>
      </c>
      <c r="C484" s="5" t="s">
        <v>1155</v>
      </c>
      <c r="D484" s="5" t="s">
        <v>1156</v>
      </c>
      <c r="E484" s="5" t="s">
        <v>3</v>
      </c>
      <c r="F484" s="6">
        <v>0</v>
      </c>
      <c r="G484" s="7">
        <v>124790</v>
      </c>
      <c r="H484" s="7">
        <f t="shared" si="8"/>
        <v>0</v>
      </c>
      <c r="I484" s="5" t="s">
        <v>666</v>
      </c>
      <c r="J484" s="5" t="s">
        <v>343</v>
      </c>
      <c r="K484" s="5"/>
    </row>
    <row r="485" spans="2:11" hidden="1" x14ac:dyDescent="0.2">
      <c r="B485" s="5">
        <v>479</v>
      </c>
      <c r="C485" s="5" t="s">
        <v>1157</v>
      </c>
      <c r="D485" s="5" t="s">
        <v>1158</v>
      </c>
      <c r="E485" s="5" t="s">
        <v>3</v>
      </c>
      <c r="F485" s="6">
        <v>0</v>
      </c>
      <c r="G485" s="7">
        <v>54940</v>
      </c>
      <c r="H485" s="7">
        <f t="shared" si="8"/>
        <v>0</v>
      </c>
      <c r="I485" s="5" t="s">
        <v>666</v>
      </c>
      <c r="J485" s="5" t="s">
        <v>343</v>
      </c>
      <c r="K485" s="5"/>
    </row>
    <row r="486" spans="2:11" hidden="1" x14ac:dyDescent="0.2">
      <c r="B486" s="5">
        <v>480</v>
      </c>
      <c r="C486" s="5" t="s">
        <v>1159</v>
      </c>
      <c r="D486" s="5" t="s">
        <v>842</v>
      </c>
      <c r="E486" s="5" t="s">
        <v>3</v>
      </c>
      <c r="F486" s="6">
        <v>0</v>
      </c>
      <c r="G486" s="7">
        <v>36530</v>
      </c>
      <c r="H486" s="7">
        <f t="shared" si="8"/>
        <v>0</v>
      </c>
      <c r="I486" s="5" t="s">
        <v>666</v>
      </c>
      <c r="J486" s="5" t="s">
        <v>343</v>
      </c>
      <c r="K486" s="5"/>
    </row>
    <row r="487" spans="2:11" hidden="1" x14ac:dyDescent="0.2">
      <c r="B487" s="5">
        <v>481</v>
      </c>
      <c r="C487" s="5" t="s">
        <v>1160</v>
      </c>
      <c r="D487" s="5" t="s">
        <v>1161</v>
      </c>
      <c r="E487" s="5" t="s">
        <v>3</v>
      </c>
      <c r="F487" s="6">
        <v>0</v>
      </c>
      <c r="G487" s="7">
        <v>111320</v>
      </c>
      <c r="H487" s="7">
        <f t="shared" si="8"/>
        <v>0</v>
      </c>
      <c r="I487" s="5" t="s">
        <v>666</v>
      </c>
      <c r="J487" s="5" t="s">
        <v>343</v>
      </c>
      <c r="K487" s="5"/>
    </row>
    <row r="488" spans="2:11" hidden="1" x14ac:dyDescent="0.2">
      <c r="B488" s="5">
        <v>482</v>
      </c>
      <c r="C488" s="5" t="s">
        <v>1162</v>
      </c>
      <c r="D488" s="5" t="s">
        <v>1163</v>
      </c>
      <c r="E488" s="5" t="s">
        <v>3</v>
      </c>
      <c r="F488" s="6">
        <v>0</v>
      </c>
      <c r="G488" s="7">
        <v>36250</v>
      </c>
      <c r="H488" s="7">
        <f t="shared" si="8"/>
        <v>0</v>
      </c>
      <c r="I488" s="5" t="s">
        <v>666</v>
      </c>
      <c r="J488" s="5" t="s">
        <v>343</v>
      </c>
      <c r="K488" s="5"/>
    </row>
    <row r="489" spans="2:11" hidden="1" x14ac:dyDescent="0.2">
      <c r="B489" s="5">
        <v>483</v>
      </c>
      <c r="C489" s="5" t="s">
        <v>1164</v>
      </c>
      <c r="D489" s="5" t="s">
        <v>1165</v>
      </c>
      <c r="E489" s="5" t="s">
        <v>3</v>
      </c>
      <c r="F489" s="6">
        <v>0</v>
      </c>
      <c r="G489" s="7">
        <v>59420</v>
      </c>
      <c r="H489" s="7">
        <f t="shared" si="8"/>
        <v>0</v>
      </c>
      <c r="I489" s="5" t="s">
        <v>666</v>
      </c>
      <c r="J489" s="5" t="s">
        <v>343</v>
      </c>
      <c r="K489" s="5"/>
    </row>
    <row r="490" spans="2:11" hidden="1" x14ac:dyDescent="0.2">
      <c r="B490" s="5">
        <v>484</v>
      </c>
      <c r="C490" s="5" t="s">
        <v>1166</v>
      </c>
      <c r="D490" s="5" t="s">
        <v>1167</v>
      </c>
      <c r="E490" s="5" t="s">
        <v>3</v>
      </c>
      <c r="F490" s="6">
        <v>0</v>
      </c>
      <c r="G490" s="7">
        <v>56960</v>
      </c>
      <c r="H490" s="7">
        <f t="shared" si="8"/>
        <v>0</v>
      </c>
      <c r="I490" s="5" t="s">
        <v>666</v>
      </c>
      <c r="J490" s="5" t="s">
        <v>343</v>
      </c>
      <c r="K490" s="5"/>
    </row>
    <row r="491" spans="2:11" hidden="1" x14ac:dyDescent="0.2">
      <c r="B491" s="5">
        <v>485</v>
      </c>
      <c r="C491" s="5" t="s">
        <v>1168</v>
      </c>
      <c r="D491" s="5" t="s">
        <v>1169</v>
      </c>
      <c r="E491" s="5" t="s">
        <v>3</v>
      </c>
      <c r="F491" s="6">
        <v>0</v>
      </c>
      <c r="G491" s="7">
        <v>126270</v>
      </c>
      <c r="H491" s="7">
        <f t="shared" si="8"/>
        <v>0</v>
      </c>
      <c r="I491" s="5" t="s">
        <v>666</v>
      </c>
      <c r="J491" s="5" t="s">
        <v>343</v>
      </c>
      <c r="K491" s="5"/>
    </row>
    <row r="492" spans="2:11" hidden="1" x14ac:dyDescent="0.2">
      <c r="B492" s="5">
        <v>486</v>
      </c>
      <c r="C492" s="5" t="s">
        <v>1170</v>
      </c>
      <c r="D492" s="5" t="s">
        <v>1171</v>
      </c>
      <c r="E492" s="5" t="s">
        <v>3</v>
      </c>
      <c r="F492" s="6">
        <v>0</v>
      </c>
      <c r="G492" s="7">
        <v>124960</v>
      </c>
      <c r="H492" s="7">
        <f t="shared" si="8"/>
        <v>0</v>
      </c>
      <c r="I492" s="5" t="s">
        <v>666</v>
      </c>
      <c r="J492" s="5" t="s">
        <v>343</v>
      </c>
      <c r="K492" s="5"/>
    </row>
    <row r="493" spans="2:11" hidden="1" x14ac:dyDescent="0.2">
      <c r="B493" s="5">
        <v>487</v>
      </c>
      <c r="C493" s="5" t="s">
        <v>1172</v>
      </c>
      <c r="D493" s="5" t="s">
        <v>1173</v>
      </c>
      <c r="E493" s="5" t="s">
        <v>3</v>
      </c>
      <c r="F493" s="6">
        <v>0</v>
      </c>
      <c r="G493" s="7">
        <v>51810</v>
      </c>
      <c r="H493" s="7">
        <f t="shared" si="8"/>
        <v>0</v>
      </c>
      <c r="I493" s="5" t="s">
        <v>666</v>
      </c>
      <c r="J493" s="5" t="s">
        <v>1174</v>
      </c>
      <c r="K493" s="5"/>
    </row>
    <row r="494" spans="2:11" hidden="1" x14ac:dyDescent="0.2">
      <c r="B494" s="5">
        <v>488</v>
      </c>
      <c r="C494" s="5" t="s">
        <v>1175</v>
      </c>
      <c r="D494" s="5" t="s">
        <v>1176</v>
      </c>
      <c r="E494" s="5" t="s">
        <v>3</v>
      </c>
      <c r="F494" s="6">
        <v>0</v>
      </c>
      <c r="G494" s="7">
        <v>368610</v>
      </c>
      <c r="H494" s="7">
        <f t="shared" si="8"/>
        <v>0</v>
      </c>
      <c r="I494" s="5" t="s">
        <v>666</v>
      </c>
      <c r="J494" s="5" t="s">
        <v>1174</v>
      </c>
      <c r="K494" s="5"/>
    </row>
    <row r="495" spans="2:11" hidden="1" x14ac:dyDescent="0.2">
      <c r="B495" s="5">
        <v>489</v>
      </c>
      <c r="C495" s="5" t="s">
        <v>1177</v>
      </c>
      <c r="D495" s="5" t="s">
        <v>1178</v>
      </c>
      <c r="E495" s="5" t="s">
        <v>18</v>
      </c>
      <c r="F495" s="6">
        <v>0</v>
      </c>
      <c r="G495" s="7">
        <v>12520</v>
      </c>
      <c r="H495" s="7">
        <f t="shared" si="8"/>
        <v>0</v>
      </c>
      <c r="I495" s="5" t="s">
        <v>666</v>
      </c>
      <c r="J495" s="5" t="s">
        <v>1174</v>
      </c>
      <c r="K495" s="5"/>
    </row>
    <row r="496" spans="2:11" hidden="1" x14ac:dyDescent="0.2">
      <c r="B496" s="5">
        <v>490</v>
      </c>
      <c r="C496" s="5" t="s">
        <v>1179</v>
      </c>
      <c r="D496" s="5" t="s">
        <v>1180</v>
      </c>
      <c r="E496" s="5" t="s">
        <v>18</v>
      </c>
      <c r="F496" s="6">
        <v>0</v>
      </c>
      <c r="G496" s="7">
        <v>58150</v>
      </c>
      <c r="H496" s="7">
        <f t="shared" si="8"/>
        <v>0</v>
      </c>
      <c r="I496" s="5" t="s">
        <v>666</v>
      </c>
      <c r="J496" s="5" t="s">
        <v>1174</v>
      </c>
      <c r="K496" s="5"/>
    </row>
    <row r="497" spans="2:11" hidden="1" x14ac:dyDescent="0.2">
      <c r="B497" s="5">
        <v>491</v>
      </c>
      <c r="C497" s="5" t="s">
        <v>1181</v>
      </c>
      <c r="D497" s="5" t="s">
        <v>1182</v>
      </c>
      <c r="E497" s="5" t="s">
        <v>3</v>
      </c>
      <c r="F497" s="6">
        <v>0</v>
      </c>
      <c r="G497" s="7">
        <v>383260</v>
      </c>
      <c r="H497" s="7">
        <f t="shared" si="8"/>
        <v>0</v>
      </c>
      <c r="I497" s="5" t="s">
        <v>666</v>
      </c>
      <c r="J497" s="5" t="s">
        <v>1174</v>
      </c>
      <c r="K497" s="5"/>
    </row>
    <row r="498" spans="2:11" hidden="1" x14ac:dyDescent="0.2">
      <c r="B498" s="5">
        <v>492</v>
      </c>
      <c r="C498" s="5" t="s">
        <v>1183</v>
      </c>
      <c r="D498" s="5" t="s">
        <v>1184</v>
      </c>
      <c r="E498" s="5" t="s">
        <v>3</v>
      </c>
      <c r="F498" s="6">
        <v>0</v>
      </c>
      <c r="G498" s="7">
        <v>593220</v>
      </c>
      <c r="H498" s="7">
        <f t="shared" si="8"/>
        <v>0</v>
      </c>
      <c r="I498" s="5" t="s">
        <v>666</v>
      </c>
      <c r="J498" s="5" t="s">
        <v>1174</v>
      </c>
      <c r="K498" s="5"/>
    </row>
    <row r="499" spans="2:11" hidden="1" x14ac:dyDescent="0.2">
      <c r="B499" s="5">
        <v>493</v>
      </c>
      <c r="C499" s="5" t="s">
        <v>1185</v>
      </c>
      <c r="D499" s="5" t="s">
        <v>1186</v>
      </c>
      <c r="E499" s="5" t="s">
        <v>3</v>
      </c>
      <c r="F499" s="6">
        <v>0</v>
      </c>
      <c r="G499" s="7">
        <v>890400</v>
      </c>
      <c r="H499" s="7">
        <f t="shared" si="8"/>
        <v>0</v>
      </c>
      <c r="I499" s="5" t="s">
        <v>1187</v>
      </c>
      <c r="J499" s="5" t="s">
        <v>1188</v>
      </c>
      <c r="K499" s="5" t="s">
        <v>1189</v>
      </c>
    </row>
    <row r="500" spans="2:11" ht="210" hidden="1" x14ac:dyDescent="0.2">
      <c r="B500" s="5">
        <v>494</v>
      </c>
      <c r="C500" s="5" t="s">
        <v>1190</v>
      </c>
      <c r="D500" s="5" t="s">
        <v>1191</v>
      </c>
      <c r="E500" s="5" t="s">
        <v>3</v>
      </c>
      <c r="F500" s="6">
        <v>0</v>
      </c>
      <c r="G500" s="7">
        <v>592460</v>
      </c>
      <c r="H500" s="7">
        <f t="shared" si="8"/>
        <v>0</v>
      </c>
      <c r="I500" s="5" t="s">
        <v>1187</v>
      </c>
      <c r="J500" s="5" t="s">
        <v>1188</v>
      </c>
      <c r="K500" s="9" t="s">
        <v>1192</v>
      </c>
    </row>
    <row r="501" spans="2:11" ht="210" hidden="1" x14ac:dyDescent="0.2">
      <c r="B501" s="5">
        <v>495</v>
      </c>
      <c r="C501" s="5" t="s">
        <v>1193</v>
      </c>
      <c r="D501" s="5" t="s">
        <v>1194</v>
      </c>
      <c r="E501" s="5" t="s">
        <v>3</v>
      </c>
      <c r="F501" s="6">
        <v>0</v>
      </c>
      <c r="G501" s="7">
        <v>452860</v>
      </c>
      <c r="H501" s="7">
        <f t="shared" si="8"/>
        <v>0</v>
      </c>
      <c r="I501" s="5" t="s">
        <v>1187</v>
      </c>
      <c r="J501" s="5" t="s">
        <v>1188</v>
      </c>
      <c r="K501" s="9" t="s">
        <v>1192</v>
      </c>
    </row>
    <row r="502" spans="2:11" ht="210" hidden="1" x14ac:dyDescent="0.2">
      <c r="B502" s="5">
        <v>496</v>
      </c>
      <c r="C502" s="5" t="s">
        <v>1195</v>
      </c>
      <c r="D502" s="5" t="s">
        <v>1196</v>
      </c>
      <c r="E502" s="5" t="s">
        <v>3</v>
      </c>
      <c r="F502" s="6">
        <v>0</v>
      </c>
      <c r="G502" s="7">
        <v>778460</v>
      </c>
      <c r="H502" s="7">
        <f t="shared" si="8"/>
        <v>0</v>
      </c>
      <c r="I502" s="5" t="s">
        <v>1187</v>
      </c>
      <c r="J502" s="5" t="s">
        <v>1188</v>
      </c>
      <c r="K502" s="9" t="s">
        <v>1192</v>
      </c>
    </row>
    <row r="503" spans="2:11" ht="210" hidden="1" x14ac:dyDescent="0.2">
      <c r="B503" s="5">
        <v>497</v>
      </c>
      <c r="C503" s="5" t="s">
        <v>1197</v>
      </c>
      <c r="D503" s="5" t="s">
        <v>1198</v>
      </c>
      <c r="E503" s="5" t="s">
        <v>3</v>
      </c>
      <c r="F503" s="6">
        <v>0</v>
      </c>
      <c r="G503" s="7">
        <v>652710</v>
      </c>
      <c r="H503" s="7">
        <f t="shared" si="8"/>
        <v>0</v>
      </c>
      <c r="I503" s="5" t="s">
        <v>1187</v>
      </c>
      <c r="J503" s="5" t="s">
        <v>1188</v>
      </c>
      <c r="K503" s="9" t="s">
        <v>1192</v>
      </c>
    </row>
    <row r="504" spans="2:11" hidden="1" x14ac:dyDescent="0.2">
      <c r="B504" s="5">
        <v>498</v>
      </c>
      <c r="C504" s="5" t="s">
        <v>1199</v>
      </c>
      <c r="D504" s="5" t="s">
        <v>1200</v>
      </c>
      <c r="E504" s="5" t="s">
        <v>1201</v>
      </c>
      <c r="F504" s="6">
        <v>0</v>
      </c>
      <c r="G504" s="7">
        <v>3210</v>
      </c>
      <c r="H504" s="7">
        <f t="shared" si="8"/>
        <v>0</v>
      </c>
      <c r="I504" s="5" t="s">
        <v>1187</v>
      </c>
      <c r="J504" s="5" t="s">
        <v>223</v>
      </c>
      <c r="K504" s="5" t="s">
        <v>1202</v>
      </c>
    </row>
    <row r="505" spans="2:11" hidden="1" x14ac:dyDescent="0.2">
      <c r="B505" s="5">
        <v>499</v>
      </c>
      <c r="C505" s="5" t="s">
        <v>1203</v>
      </c>
      <c r="D505" s="5" t="s">
        <v>1204</v>
      </c>
      <c r="E505" s="5" t="s">
        <v>3</v>
      </c>
      <c r="F505" s="6">
        <v>0</v>
      </c>
      <c r="G505" s="7">
        <v>56080</v>
      </c>
      <c r="H505" s="7">
        <f t="shared" si="8"/>
        <v>0</v>
      </c>
      <c r="I505" s="5" t="s">
        <v>1187</v>
      </c>
      <c r="J505" s="5" t="s">
        <v>223</v>
      </c>
      <c r="K505" s="5" t="s">
        <v>1205</v>
      </c>
    </row>
    <row r="506" spans="2:11" x14ac:dyDescent="0.2">
      <c r="B506" s="5">
        <v>501</v>
      </c>
      <c r="C506" s="16" t="s">
        <v>1209</v>
      </c>
      <c r="D506" s="5" t="s">
        <v>1210</v>
      </c>
      <c r="E506" s="5" t="s">
        <v>359</v>
      </c>
      <c r="F506" s="6">
        <v>25</v>
      </c>
      <c r="G506" s="7">
        <v>31080</v>
      </c>
      <c r="H506" s="7">
        <f t="shared" si="8"/>
        <v>777000</v>
      </c>
      <c r="I506" s="5" t="s">
        <v>1187</v>
      </c>
      <c r="J506" s="5" t="s">
        <v>223</v>
      </c>
      <c r="K506" s="5" t="s">
        <v>1211</v>
      </c>
    </row>
    <row r="507" spans="2:11" x14ac:dyDescent="0.2">
      <c r="B507" s="5">
        <v>503</v>
      </c>
      <c r="C507" s="16" t="s">
        <v>1215</v>
      </c>
      <c r="D507" s="5" t="s">
        <v>1216</v>
      </c>
      <c r="E507" s="5" t="s">
        <v>3</v>
      </c>
      <c r="F507" s="6">
        <v>0</v>
      </c>
      <c r="G507" s="7">
        <v>80930</v>
      </c>
      <c r="H507" s="7">
        <f t="shared" si="8"/>
        <v>0</v>
      </c>
      <c r="I507" s="5" t="s">
        <v>1187</v>
      </c>
      <c r="J507" s="5" t="s">
        <v>223</v>
      </c>
      <c r="K507" s="5" t="s">
        <v>1217</v>
      </c>
    </row>
    <row r="508" spans="2:11" hidden="1" x14ac:dyDescent="0.2">
      <c r="B508" s="5">
        <v>502</v>
      </c>
      <c r="C508" s="5" t="s">
        <v>1212</v>
      </c>
      <c r="D508" s="5" t="s">
        <v>1213</v>
      </c>
      <c r="E508" s="5" t="s">
        <v>359</v>
      </c>
      <c r="F508" s="6">
        <v>0</v>
      </c>
      <c r="G508" s="7">
        <v>17610</v>
      </c>
      <c r="H508" s="7">
        <f t="shared" si="8"/>
        <v>0</v>
      </c>
      <c r="I508" s="5" t="s">
        <v>1187</v>
      </c>
      <c r="J508" s="5" t="s">
        <v>223</v>
      </c>
      <c r="K508" s="5" t="s">
        <v>1214</v>
      </c>
    </row>
    <row r="509" spans="2:11" x14ac:dyDescent="0.2">
      <c r="B509" s="5">
        <v>550</v>
      </c>
      <c r="C509" s="16" t="s">
        <v>1320</v>
      </c>
      <c r="D509" s="5" t="s">
        <v>1321</v>
      </c>
      <c r="E509" s="5" t="s">
        <v>3</v>
      </c>
      <c r="F509" s="6">
        <v>0</v>
      </c>
      <c r="G509" s="7">
        <v>125390</v>
      </c>
      <c r="H509" s="7">
        <f t="shared" si="8"/>
        <v>0</v>
      </c>
      <c r="I509" s="5" t="s">
        <v>1187</v>
      </c>
      <c r="J509" s="5" t="s">
        <v>1251</v>
      </c>
      <c r="K509" s="5" t="s">
        <v>1238</v>
      </c>
    </row>
    <row r="510" spans="2:11" hidden="1" x14ac:dyDescent="0.2">
      <c r="B510" s="5">
        <v>504</v>
      </c>
      <c r="C510" s="5" t="s">
        <v>1218</v>
      </c>
      <c r="D510" s="5" t="s">
        <v>1219</v>
      </c>
      <c r="E510" s="5" t="s">
        <v>12</v>
      </c>
      <c r="F510" s="6">
        <v>0</v>
      </c>
      <c r="G510" s="7">
        <v>240700</v>
      </c>
      <c r="H510" s="7">
        <f t="shared" si="8"/>
        <v>0</v>
      </c>
      <c r="I510" s="5" t="s">
        <v>1187</v>
      </c>
      <c r="J510" s="5" t="s">
        <v>223</v>
      </c>
      <c r="K510" s="5" t="s">
        <v>1220</v>
      </c>
    </row>
    <row r="511" spans="2:11" hidden="1" x14ac:dyDescent="0.2">
      <c r="B511" s="5">
        <v>505</v>
      </c>
      <c r="C511" s="5" t="s">
        <v>1221</v>
      </c>
      <c r="D511" s="5" t="s">
        <v>1222</v>
      </c>
      <c r="E511" s="5" t="s">
        <v>3</v>
      </c>
      <c r="F511" s="6">
        <v>0</v>
      </c>
      <c r="G511" s="7">
        <v>7580</v>
      </c>
      <c r="H511" s="7">
        <f t="shared" si="8"/>
        <v>0</v>
      </c>
      <c r="I511" s="5" t="s">
        <v>1187</v>
      </c>
      <c r="J511" s="5" t="s">
        <v>223</v>
      </c>
      <c r="K511" s="5" t="s">
        <v>1223</v>
      </c>
    </row>
    <row r="512" spans="2:11" hidden="1" x14ac:dyDescent="0.2">
      <c r="B512" s="5">
        <v>506</v>
      </c>
      <c r="C512" s="5" t="s">
        <v>1224</v>
      </c>
      <c r="D512" s="5" t="s">
        <v>1225</v>
      </c>
      <c r="E512" s="5" t="s">
        <v>18</v>
      </c>
      <c r="F512" s="6">
        <v>0</v>
      </c>
      <c r="G512" s="7">
        <v>6160</v>
      </c>
      <c r="H512" s="7">
        <f t="shared" si="8"/>
        <v>0</v>
      </c>
      <c r="I512" s="5" t="s">
        <v>1187</v>
      </c>
      <c r="J512" s="5" t="s">
        <v>223</v>
      </c>
      <c r="K512" s="5" t="s">
        <v>1226</v>
      </c>
    </row>
    <row r="513" spans="2:11" hidden="1" x14ac:dyDescent="0.2">
      <c r="B513" s="5">
        <v>507</v>
      </c>
      <c r="C513" s="5" t="s">
        <v>1227</v>
      </c>
      <c r="D513" s="5" t="s">
        <v>1228</v>
      </c>
      <c r="E513" s="5" t="s">
        <v>18</v>
      </c>
      <c r="F513" s="6">
        <v>0</v>
      </c>
      <c r="G513" s="7">
        <v>3090</v>
      </c>
      <c r="H513" s="7">
        <f t="shared" si="8"/>
        <v>0</v>
      </c>
      <c r="I513" s="5" t="s">
        <v>1187</v>
      </c>
      <c r="J513" s="5" t="s">
        <v>223</v>
      </c>
      <c r="K513" s="5" t="s">
        <v>1229</v>
      </c>
    </row>
    <row r="514" spans="2:11" hidden="1" x14ac:dyDescent="0.2">
      <c r="B514" s="5">
        <v>508</v>
      </c>
      <c r="C514" s="5" t="s">
        <v>1230</v>
      </c>
      <c r="D514" s="5" t="s">
        <v>1231</v>
      </c>
      <c r="E514" s="5" t="s">
        <v>18</v>
      </c>
      <c r="F514" s="6">
        <v>0</v>
      </c>
      <c r="G514" s="7">
        <v>3090</v>
      </c>
      <c r="H514" s="7">
        <f t="shared" si="8"/>
        <v>0</v>
      </c>
      <c r="I514" s="5" t="s">
        <v>1187</v>
      </c>
      <c r="J514" s="5" t="s">
        <v>223</v>
      </c>
      <c r="K514" s="5" t="s">
        <v>1229</v>
      </c>
    </row>
    <row r="515" spans="2:11" hidden="1" x14ac:dyDescent="0.2">
      <c r="B515" s="5">
        <v>509</v>
      </c>
      <c r="C515" s="5" t="s">
        <v>1232</v>
      </c>
      <c r="D515" s="5" t="s">
        <v>1233</v>
      </c>
      <c r="E515" s="5" t="s">
        <v>18</v>
      </c>
      <c r="F515" s="6">
        <v>0</v>
      </c>
      <c r="G515" s="7">
        <v>3090</v>
      </c>
      <c r="H515" s="7">
        <f t="shared" si="8"/>
        <v>0</v>
      </c>
      <c r="I515" s="5" t="s">
        <v>1187</v>
      </c>
      <c r="J515" s="5" t="s">
        <v>223</v>
      </c>
      <c r="K515" s="5" t="s">
        <v>1229</v>
      </c>
    </row>
    <row r="516" spans="2:11" hidden="1" x14ac:dyDescent="0.2">
      <c r="B516" s="5">
        <v>510</v>
      </c>
      <c r="C516" s="5" t="s">
        <v>1234</v>
      </c>
      <c r="D516" s="5" t="s">
        <v>1235</v>
      </c>
      <c r="E516" s="5" t="s">
        <v>18</v>
      </c>
      <c r="F516" s="6">
        <v>0</v>
      </c>
      <c r="G516" s="7">
        <v>3090</v>
      </c>
      <c r="H516" s="7">
        <f t="shared" si="8"/>
        <v>0</v>
      </c>
      <c r="I516" s="5" t="s">
        <v>1187</v>
      </c>
      <c r="J516" s="5" t="s">
        <v>223</v>
      </c>
      <c r="K516" s="5" t="s">
        <v>1229</v>
      </c>
    </row>
    <row r="517" spans="2:11" hidden="1" x14ac:dyDescent="0.2">
      <c r="B517" s="5">
        <v>511</v>
      </c>
      <c r="C517" s="5" t="s">
        <v>1236</v>
      </c>
      <c r="D517" s="5" t="s">
        <v>1237</v>
      </c>
      <c r="E517" s="5" t="s">
        <v>3</v>
      </c>
      <c r="F517" s="6">
        <v>0</v>
      </c>
      <c r="G517" s="7">
        <v>425</v>
      </c>
      <c r="H517" s="7">
        <f t="shared" si="8"/>
        <v>0</v>
      </c>
      <c r="I517" s="5" t="s">
        <v>1187</v>
      </c>
      <c r="J517" s="5" t="s">
        <v>223</v>
      </c>
      <c r="K517" s="5" t="s">
        <v>1238</v>
      </c>
    </row>
    <row r="518" spans="2:11" hidden="1" x14ac:dyDescent="0.2">
      <c r="B518" s="5">
        <v>512</v>
      </c>
      <c r="C518" s="5" t="s">
        <v>1239</v>
      </c>
      <c r="D518" s="5" t="s">
        <v>1240</v>
      </c>
      <c r="E518" s="5" t="s">
        <v>3</v>
      </c>
      <c r="F518" s="6">
        <v>0</v>
      </c>
      <c r="G518" s="7">
        <v>710</v>
      </c>
      <c r="H518" s="7">
        <f t="shared" si="8"/>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ref="H521:H584" si="9">IF(F521&lt;&gt;"",G521*F521,0)</f>
        <v>0</v>
      </c>
      <c r="I521" s="5" t="s">
        <v>1187</v>
      </c>
      <c r="J521" s="5" t="s">
        <v>343</v>
      </c>
      <c r="K521" s="5" t="s">
        <v>1248</v>
      </c>
    </row>
    <row r="522" spans="2:11" ht="210" hidden="1" x14ac:dyDescent="0.2">
      <c r="B522" s="5">
        <v>516</v>
      </c>
      <c r="C522" s="5" t="s">
        <v>1249</v>
      </c>
      <c r="D522" s="5" t="s">
        <v>1250</v>
      </c>
      <c r="E522" s="5" t="s">
        <v>276</v>
      </c>
      <c r="F522" s="6">
        <v>0</v>
      </c>
      <c r="G522" s="7">
        <v>15500</v>
      </c>
      <c r="H522" s="7">
        <f t="shared" si="9"/>
        <v>0</v>
      </c>
      <c r="I522" s="5" t="s">
        <v>1187</v>
      </c>
      <c r="J522" s="5" t="s">
        <v>1251</v>
      </c>
      <c r="K522" s="9" t="s">
        <v>1252</v>
      </c>
    </row>
    <row r="523" spans="2:11" ht="210" hidden="1" x14ac:dyDescent="0.2">
      <c r="B523" s="5">
        <v>517</v>
      </c>
      <c r="C523" s="5" t="s">
        <v>1253</v>
      </c>
      <c r="D523" s="5" t="s">
        <v>1254</v>
      </c>
      <c r="E523" s="5" t="s">
        <v>276</v>
      </c>
      <c r="F523" s="6">
        <v>0</v>
      </c>
      <c r="G523" s="7">
        <v>11850</v>
      </c>
      <c r="H523" s="7">
        <f t="shared" si="9"/>
        <v>0</v>
      </c>
      <c r="I523" s="5" t="s">
        <v>1187</v>
      </c>
      <c r="J523" s="5" t="s">
        <v>1251</v>
      </c>
      <c r="K523" s="9" t="s">
        <v>1252</v>
      </c>
    </row>
    <row r="524" spans="2:11" ht="210" hidden="1" x14ac:dyDescent="0.2">
      <c r="B524" s="5">
        <v>518</v>
      </c>
      <c r="C524" s="5" t="s">
        <v>1255</v>
      </c>
      <c r="D524" s="5" t="s">
        <v>1256</v>
      </c>
      <c r="E524" s="5" t="s">
        <v>276</v>
      </c>
      <c r="F524" s="6">
        <v>0</v>
      </c>
      <c r="G524" s="7">
        <v>9750</v>
      </c>
      <c r="H524" s="7">
        <f t="shared" si="9"/>
        <v>0</v>
      </c>
      <c r="I524" s="5" t="s">
        <v>1187</v>
      </c>
      <c r="J524" s="5" t="s">
        <v>1251</v>
      </c>
      <c r="K524" s="9" t="s">
        <v>1252</v>
      </c>
    </row>
    <row r="525" spans="2:11" ht="210" hidden="1" x14ac:dyDescent="0.2">
      <c r="B525" s="5">
        <v>519</v>
      </c>
      <c r="C525" s="5" t="s">
        <v>1257</v>
      </c>
      <c r="D525" s="5" t="s">
        <v>1258</v>
      </c>
      <c r="E525" s="5" t="s">
        <v>276</v>
      </c>
      <c r="F525" s="6">
        <v>0</v>
      </c>
      <c r="G525" s="7">
        <v>9030</v>
      </c>
      <c r="H525" s="7">
        <f t="shared" si="9"/>
        <v>0</v>
      </c>
      <c r="I525" s="5" t="s">
        <v>1187</v>
      </c>
      <c r="J525" s="5" t="s">
        <v>1251</v>
      </c>
      <c r="K525" s="9" t="s">
        <v>1252</v>
      </c>
    </row>
    <row r="526" spans="2:11" ht="210" hidden="1" x14ac:dyDescent="0.2">
      <c r="B526" s="5">
        <v>520</v>
      </c>
      <c r="C526" s="5" t="s">
        <v>1259</v>
      </c>
      <c r="D526" s="5" t="s">
        <v>1260</v>
      </c>
      <c r="E526" s="5" t="s">
        <v>276</v>
      </c>
      <c r="F526" s="6">
        <v>0</v>
      </c>
      <c r="G526" s="7">
        <v>8300</v>
      </c>
      <c r="H526" s="7">
        <f t="shared" si="9"/>
        <v>0</v>
      </c>
      <c r="I526" s="5" t="s">
        <v>1187</v>
      </c>
      <c r="J526" s="5" t="s">
        <v>1251</v>
      </c>
      <c r="K526" s="9" t="s">
        <v>1252</v>
      </c>
    </row>
    <row r="527" spans="2:11" ht="210" hidden="1" x14ac:dyDescent="0.2">
      <c r="B527" s="5">
        <v>521</v>
      </c>
      <c r="C527" s="5" t="s">
        <v>1261</v>
      </c>
      <c r="D527" s="5" t="s">
        <v>1262</v>
      </c>
      <c r="E527" s="5" t="s">
        <v>276</v>
      </c>
      <c r="F527" s="6">
        <v>0</v>
      </c>
      <c r="G527" s="7">
        <v>7550</v>
      </c>
      <c r="H527" s="7">
        <f t="shared" si="9"/>
        <v>0</v>
      </c>
      <c r="I527" s="5" t="s">
        <v>1187</v>
      </c>
      <c r="J527" s="5" t="s">
        <v>1251</v>
      </c>
      <c r="K527" s="9" t="s">
        <v>1252</v>
      </c>
    </row>
    <row r="528" spans="2:11" ht="210" hidden="1" x14ac:dyDescent="0.2">
      <c r="B528" s="5">
        <v>522</v>
      </c>
      <c r="C528" s="5" t="s">
        <v>1263</v>
      </c>
      <c r="D528" s="5" t="s">
        <v>1264</v>
      </c>
      <c r="E528" s="5" t="s">
        <v>276</v>
      </c>
      <c r="F528" s="6">
        <v>0</v>
      </c>
      <c r="G528" s="7">
        <v>7540</v>
      </c>
      <c r="H528" s="7">
        <f t="shared" si="9"/>
        <v>0</v>
      </c>
      <c r="I528" s="5" t="s">
        <v>1187</v>
      </c>
      <c r="J528" s="5" t="s">
        <v>1251</v>
      </c>
      <c r="K528" s="9" t="s">
        <v>1252</v>
      </c>
    </row>
    <row r="529" spans="2:11" ht="210" hidden="1" x14ac:dyDescent="0.2">
      <c r="B529" s="5">
        <v>523</v>
      </c>
      <c r="C529" s="5" t="s">
        <v>1265</v>
      </c>
      <c r="D529" s="5" t="s">
        <v>1266</v>
      </c>
      <c r="E529" s="5" t="s">
        <v>276</v>
      </c>
      <c r="F529" s="6">
        <v>0</v>
      </c>
      <c r="G529" s="7">
        <v>7540</v>
      </c>
      <c r="H529" s="7">
        <f t="shared" si="9"/>
        <v>0</v>
      </c>
      <c r="I529" s="5" t="s">
        <v>1187</v>
      </c>
      <c r="J529" s="5" t="s">
        <v>1251</v>
      </c>
      <c r="K529" s="9" t="s">
        <v>1252</v>
      </c>
    </row>
    <row r="530" spans="2:11" ht="210" hidden="1" x14ac:dyDescent="0.2">
      <c r="B530" s="5">
        <v>524</v>
      </c>
      <c r="C530" s="5" t="s">
        <v>1267</v>
      </c>
      <c r="D530" s="5" t="s">
        <v>1268</v>
      </c>
      <c r="E530" s="5" t="s">
        <v>276</v>
      </c>
      <c r="F530" s="6">
        <v>0</v>
      </c>
      <c r="G530" s="7">
        <v>7540</v>
      </c>
      <c r="H530" s="7">
        <f t="shared" si="9"/>
        <v>0</v>
      </c>
      <c r="I530" s="5" t="s">
        <v>1187</v>
      </c>
      <c r="J530" s="5" t="s">
        <v>1251</v>
      </c>
      <c r="K530" s="9" t="s">
        <v>1252</v>
      </c>
    </row>
    <row r="531" spans="2:11" ht="210" hidden="1" x14ac:dyDescent="0.2">
      <c r="B531" s="5">
        <v>525</v>
      </c>
      <c r="C531" s="5" t="s">
        <v>1269</v>
      </c>
      <c r="D531" s="5" t="s">
        <v>1270</v>
      </c>
      <c r="E531" s="5" t="s">
        <v>276</v>
      </c>
      <c r="F531" s="6">
        <v>0</v>
      </c>
      <c r="G531" s="7">
        <v>7540</v>
      </c>
      <c r="H531" s="7">
        <f t="shared" si="9"/>
        <v>0</v>
      </c>
      <c r="I531" s="5" t="s">
        <v>1187</v>
      </c>
      <c r="J531" s="5" t="s">
        <v>1251</v>
      </c>
      <c r="K531" s="9" t="s">
        <v>1252</v>
      </c>
    </row>
    <row r="532" spans="2:11" ht="210" hidden="1" x14ac:dyDescent="0.2">
      <c r="B532" s="5">
        <v>526</v>
      </c>
      <c r="C532" s="5" t="s">
        <v>1271</v>
      </c>
      <c r="D532" s="5" t="s">
        <v>1272</v>
      </c>
      <c r="E532" s="5" t="s">
        <v>276</v>
      </c>
      <c r="F532" s="6">
        <v>0</v>
      </c>
      <c r="G532" s="7">
        <v>7230</v>
      </c>
      <c r="H532" s="7">
        <f t="shared" si="9"/>
        <v>0</v>
      </c>
      <c r="I532" s="5" t="s">
        <v>1187</v>
      </c>
      <c r="J532" s="5" t="s">
        <v>1251</v>
      </c>
      <c r="K532" s="9" t="s">
        <v>1252</v>
      </c>
    </row>
    <row r="533" spans="2:11" ht="210" hidden="1" x14ac:dyDescent="0.2">
      <c r="B533" s="5">
        <v>527</v>
      </c>
      <c r="C533" s="5" t="s">
        <v>1273</v>
      </c>
      <c r="D533" s="5" t="s">
        <v>1274</v>
      </c>
      <c r="E533" s="5" t="s">
        <v>276</v>
      </c>
      <c r="F533" s="6">
        <v>0</v>
      </c>
      <c r="G533" s="7">
        <v>6940</v>
      </c>
      <c r="H533" s="7">
        <f t="shared" si="9"/>
        <v>0</v>
      </c>
      <c r="I533" s="5" t="s">
        <v>1187</v>
      </c>
      <c r="J533" s="5" t="s">
        <v>1251</v>
      </c>
      <c r="K533" s="9" t="s">
        <v>1252</v>
      </c>
    </row>
    <row r="534" spans="2:11" ht="210" hidden="1" x14ac:dyDescent="0.2">
      <c r="B534" s="5">
        <v>528</v>
      </c>
      <c r="C534" s="5" t="s">
        <v>1275</v>
      </c>
      <c r="D534" s="5" t="s">
        <v>1276</v>
      </c>
      <c r="E534" s="5" t="s">
        <v>276</v>
      </c>
      <c r="F534" s="6">
        <v>0</v>
      </c>
      <c r="G534" s="7">
        <v>6940</v>
      </c>
      <c r="H534" s="7">
        <f t="shared" si="9"/>
        <v>0</v>
      </c>
      <c r="I534" s="5" t="s">
        <v>1187</v>
      </c>
      <c r="J534" s="5" t="s">
        <v>1251</v>
      </c>
      <c r="K534" s="9" t="s">
        <v>1252</v>
      </c>
    </row>
    <row r="535" spans="2:11" ht="210" hidden="1" x14ac:dyDescent="0.2">
      <c r="B535" s="5">
        <v>529</v>
      </c>
      <c r="C535" s="5" t="s">
        <v>1277</v>
      </c>
      <c r="D535" s="5" t="s">
        <v>1278</v>
      </c>
      <c r="E535" s="5" t="s">
        <v>276</v>
      </c>
      <c r="F535" s="6">
        <v>0</v>
      </c>
      <c r="G535" s="7">
        <v>6940</v>
      </c>
      <c r="H535" s="7">
        <f t="shared" si="9"/>
        <v>0</v>
      </c>
      <c r="I535" s="5" t="s">
        <v>1187</v>
      </c>
      <c r="J535" s="5" t="s">
        <v>1251</v>
      </c>
      <c r="K535" s="9" t="s">
        <v>1252</v>
      </c>
    </row>
    <row r="536" spans="2:11" ht="210" hidden="1" x14ac:dyDescent="0.2">
      <c r="B536" s="5">
        <v>530</v>
      </c>
      <c r="C536" s="5" t="s">
        <v>1279</v>
      </c>
      <c r="D536" s="5" t="s">
        <v>1280</v>
      </c>
      <c r="E536" s="5" t="s">
        <v>276</v>
      </c>
      <c r="F536" s="6">
        <v>0</v>
      </c>
      <c r="G536" s="7">
        <v>6940</v>
      </c>
      <c r="H536" s="7">
        <f t="shared" si="9"/>
        <v>0</v>
      </c>
      <c r="I536" s="5" t="s">
        <v>1187</v>
      </c>
      <c r="J536" s="5" t="s">
        <v>1251</v>
      </c>
      <c r="K536" s="9" t="s">
        <v>1252</v>
      </c>
    </row>
    <row r="537" spans="2:11" ht="210" hidden="1" x14ac:dyDescent="0.2">
      <c r="B537" s="5">
        <v>531</v>
      </c>
      <c r="C537" s="5" t="s">
        <v>1281</v>
      </c>
      <c r="D537" s="5" t="s">
        <v>1282</v>
      </c>
      <c r="E537" s="5" t="s">
        <v>276</v>
      </c>
      <c r="F537" s="6">
        <v>0</v>
      </c>
      <c r="G537" s="7">
        <v>6680</v>
      </c>
      <c r="H537" s="7">
        <f t="shared" si="9"/>
        <v>0</v>
      </c>
      <c r="I537" s="5" t="s">
        <v>1187</v>
      </c>
      <c r="J537" s="5" t="s">
        <v>1251</v>
      </c>
      <c r="K537" s="9" t="s">
        <v>1252</v>
      </c>
    </row>
    <row r="538" spans="2:11" ht="210" hidden="1" x14ac:dyDescent="0.2">
      <c r="B538" s="5">
        <v>532</v>
      </c>
      <c r="C538" s="5" t="s">
        <v>1283</v>
      </c>
      <c r="D538" s="5" t="s">
        <v>1284</v>
      </c>
      <c r="E538" s="5" t="s">
        <v>276</v>
      </c>
      <c r="F538" s="6">
        <v>0</v>
      </c>
      <c r="G538" s="7">
        <v>6460</v>
      </c>
      <c r="H538" s="7">
        <f t="shared" si="9"/>
        <v>0</v>
      </c>
      <c r="I538" s="5" t="s">
        <v>1187</v>
      </c>
      <c r="J538" s="5" t="s">
        <v>1251</v>
      </c>
      <c r="K538" s="9" t="s">
        <v>1252</v>
      </c>
    </row>
    <row r="539" spans="2:11" ht="210" hidden="1" x14ac:dyDescent="0.2">
      <c r="B539" s="5">
        <v>533</v>
      </c>
      <c r="C539" s="5" t="s">
        <v>1285</v>
      </c>
      <c r="D539" s="5" t="s">
        <v>1286</v>
      </c>
      <c r="E539" s="5" t="s">
        <v>276</v>
      </c>
      <c r="F539" s="6">
        <v>0</v>
      </c>
      <c r="G539" s="7">
        <v>6460</v>
      </c>
      <c r="H539" s="7">
        <f t="shared" si="9"/>
        <v>0</v>
      </c>
      <c r="I539" s="5" t="s">
        <v>1187</v>
      </c>
      <c r="J539" s="5" t="s">
        <v>1251</v>
      </c>
      <c r="K539" s="9" t="s">
        <v>1252</v>
      </c>
    </row>
    <row r="540" spans="2:11" ht="210" hidden="1" x14ac:dyDescent="0.2">
      <c r="B540" s="5">
        <v>534</v>
      </c>
      <c r="C540" s="5" t="s">
        <v>1287</v>
      </c>
      <c r="D540" s="5" t="s">
        <v>1288</v>
      </c>
      <c r="E540" s="5" t="s">
        <v>276</v>
      </c>
      <c r="F540" s="6">
        <v>0</v>
      </c>
      <c r="G540" s="7">
        <v>6460</v>
      </c>
      <c r="H540" s="7">
        <f t="shared" si="9"/>
        <v>0</v>
      </c>
      <c r="I540" s="5" t="s">
        <v>1187</v>
      </c>
      <c r="J540" s="5" t="s">
        <v>1251</v>
      </c>
      <c r="K540" s="9" t="s">
        <v>1252</v>
      </c>
    </row>
    <row r="541" spans="2:11" ht="210" hidden="1" x14ac:dyDescent="0.2">
      <c r="B541" s="5">
        <v>535</v>
      </c>
      <c r="C541" s="5" t="s">
        <v>1289</v>
      </c>
      <c r="D541" s="5" t="s">
        <v>1290</v>
      </c>
      <c r="E541" s="5" t="s">
        <v>276</v>
      </c>
      <c r="F541" s="6">
        <v>0</v>
      </c>
      <c r="G541" s="7">
        <v>6300</v>
      </c>
      <c r="H541" s="7">
        <f t="shared" si="9"/>
        <v>0</v>
      </c>
      <c r="I541" s="5" t="s">
        <v>1187</v>
      </c>
      <c r="J541" s="5" t="s">
        <v>1251</v>
      </c>
      <c r="K541" s="9" t="s">
        <v>1252</v>
      </c>
    </row>
    <row r="542" spans="2:11" ht="210" hidden="1" x14ac:dyDescent="0.2">
      <c r="B542" s="5">
        <v>536</v>
      </c>
      <c r="C542" s="5" t="s">
        <v>1291</v>
      </c>
      <c r="D542" s="5" t="s">
        <v>1292</v>
      </c>
      <c r="E542" s="5" t="s">
        <v>276</v>
      </c>
      <c r="F542" s="6">
        <v>0</v>
      </c>
      <c r="G542" s="7">
        <v>6240</v>
      </c>
      <c r="H542" s="7">
        <f t="shared" si="9"/>
        <v>0</v>
      </c>
      <c r="I542" s="5" t="s">
        <v>1187</v>
      </c>
      <c r="J542" s="5" t="s">
        <v>1251</v>
      </c>
      <c r="K542" s="9" t="s">
        <v>1252</v>
      </c>
    </row>
    <row r="543" spans="2:11" ht="210" hidden="1" x14ac:dyDescent="0.2">
      <c r="B543" s="5">
        <v>537</v>
      </c>
      <c r="C543" s="5" t="s">
        <v>1293</v>
      </c>
      <c r="D543" s="5" t="s">
        <v>1294</v>
      </c>
      <c r="E543" s="5" t="s">
        <v>276</v>
      </c>
      <c r="F543" s="6">
        <v>0</v>
      </c>
      <c r="G543" s="7">
        <v>6070</v>
      </c>
      <c r="H543" s="7">
        <f t="shared" si="9"/>
        <v>0</v>
      </c>
      <c r="I543" s="5" t="s">
        <v>1187</v>
      </c>
      <c r="J543" s="5" t="s">
        <v>1251</v>
      </c>
      <c r="K543" s="9" t="s">
        <v>1252</v>
      </c>
    </row>
    <row r="544" spans="2:11" ht="210" hidden="1" x14ac:dyDescent="0.2">
      <c r="B544" s="5">
        <v>538</v>
      </c>
      <c r="C544" s="5" t="s">
        <v>1295</v>
      </c>
      <c r="D544" s="5" t="s">
        <v>1296</v>
      </c>
      <c r="E544" s="5" t="s">
        <v>276</v>
      </c>
      <c r="F544" s="6">
        <v>0</v>
      </c>
      <c r="G544" s="7">
        <v>6070</v>
      </c>
      <c r="H544" s="7">
        <f t="shared" si="9"/>
        <v>0</v>
      </c>
      <c r="I544" s="5" t="s">
        <v>1187</v>
      </c>
      <c r="J544" s="5" t="s">
        <v>1251</v>
      </c>
      <c r="K544" s="9" t="s">
        <v>1252</v>
      </c>
    </row>
    <row r="545" spans="2:11" ht="210" hidden="1" x14ac:dyDescent="0.2">
      <c r="B545" s="5">
        <v>539</v>
      </c>
      <c r="C545" s="5" t="s">
        <v>1297</v>
      </c>
      <c r="D545" s="5" t="s">
        <v>1298</v>
      </c>
      <c r="E545" s="5" t="s">
        <v>276</v>
      </c>
      <c r="F545" s="6">
        <v>0</v>
      </c>
      <c r="G545" s="7">
        <v>6030</v>
      </c>
      <c r="H545" s="7">
        <f t="shared" si="9"/>
        <v>0</v>
      </c>
      <c r="I545" s="5" t="s">
        <v>1187</v>
      </c>
      <c r="J545" s="5" t="s">
        <v>1251</v>
      </c>
      <c r="K545" s="9" t="s">
        <v>1252</v>
      </c>
    </row>
    <row r="546" spans="2:11" ht="210" hidden="1" x14ac:dyDescent="0.2">
      <c r="B546" s="5">
        <v>540</v>
      </c>
      <c r="C546" s="5" t="s">
        <v>1299</v>
      </c>
      <c r="D546" s="5" t="s">
        <v>1300</v>
      </c>
      <c r="E546" s="5" t="s">
        <v>276</v>
      </c>
      <c r="F546" s="6">
        <v>0</v>
      </c>
      <c r="G546" s="7">
        <v>5950</v>
      </c>
      <c r="H546" s="7">
        <f t="shared" si="9"/>
        <v>0</v>
      </c>
      <c r="I546" s="5" t="s">
        <v>1187</v>
      </c>
      <c r="J546" s="5" t="s">
        <v>1251</v>
      </c>
      <c r="K546" s="9" t="s">
        <v>1252</v>
      </c>
    </row>
    <row r="547" spans="2:11" ht="210" hidden="1" x14ac:dyDescent="0.2">
      <c r="B547" s="5">
        <v>541</v>
      </c>
      <c r="C547" s="5" t="s">
        <v>1301</v>
      </c>
      <c r="D547" s="5" t="s">
        <v>1302</v>
      </c>
      <c r="E547" s="5" t="s">
        <v>276</v>
      </c>
      <c r="F547" s="6">
        <v>0</v>
      </c>
      <c r="G547" s="7">
        <v>5830</v>
      </c>
      <c r="H547" s="7">
        <f t="shared" si="9"/>
        <v>0</v>
      </c>
      <c r="I547" s="5" t="s">
        <v>1187</v>
      </c>
      <c r="J547" s="5" t="s">
        <v>1251</v>
      </c>
      <c r="K547" s="9" t="s">
        <v>1252</v>
      </c>
    </row>
    <row r="548" spans="2:11" ht="210" hidden="1" x14ac:dyDescent="0.2">
      <c r="B548" s="5">
        <v>542</v>
      </c>
      <c r="C548" s="5" t="s">
        <v>1303</v>
      </c>
      <c r="D548" s="5" t="s">
        <v>1304</v>
      </c>
      <c r="E548" s="5" t="s">
        <v>276</v>
      </c>
      <c r="F548" s="6">
        <v>0</v>
      </c>
      <c r="G548" s="7">
        <v>5750</v>
      </c>
      <c r="H548" s="7">
        <f t="shared" si="9"/>
        <v>0</v>
      </c>
      <c r="I548" s="5" t="s">
        <v>1187</v>
      </c>
      <c r="J548" s="5" t="s">
        <v>1251</v>
      </c>
      <c r="K548" s="9" t="s">
        <v>1252</v>
      </c>
    </row>
    <row r="549" spans="2:11" ht="210" hidden="1" x14ac:dyDescent="0.2">
      <c r="B549" s="5">
        <v>543</v>
      </c>
      <c r="C549" s="5" t="s">
        <v>1305</v>
      </c>
      <c r="D549" s="5" t="s">
        <v>1306</v>
      </c>
      <c r="E549" s="5" t="s">
        <v>276</v>
      </c>
      <c r="F549" s="6">
        <v>0</v>
      </c>
      <c r="G549" s="7">
        <v>5750</v>
      </c>
      <c r="H549" s="7">
        <f t="shared" si="9"/>
        <v>0</v>
      </c>
      <c r="I549" s="5" t="s">
        <v>1187</v>
      </c>
      <c r="J549" s="5" t="s">
        <v>1251</v>
      </c>
      <c r="K549" s="9" t="s">
        <v>1252</v>
      </c>
    </row>
    <row r="550" spans="2:11" ht="210" hidden="1" x14ac:dyDescent="0.2">
      <c r="B550" s="5">
        <v>544</v>
      </c>
      <c r="C550" s="5" t="s">
        <v>1307</v>
      </c>
      <c r="D550" s="5" t="s">
        <v>1308</v>
      </c>
      <c r="E550" s="5" t="s">
        <v>276</v>
      </c>
      <c r="F550" s="6">
        <v>0</v>
      </c>
      <c r="G550" s="7">
        <v>5750</v>
      </c>
      <c r="H550" s="7">
        <f t="shared" si="9"/>
        <v>0</v>
      </c>
      <c r="I550" s="5" t="s">
        <v>1187</v>
      </c>
      <c r="J550" s="5" t="s">
        <v>1251</v>
      </c>
      <c r="K550" s="9" t="s">
        <v>1252</v>
      </c>
    </row>
    <row r="551" spans="2:11" ht="210" hidden="1" x14ac:dyDescent="0.2">
      <c r="B551" s="5">
        <v>545</v>
      </c>
      <c r="C551" s="5" t="s">
        <v>1309</v>
      </c>
      <c r="D551" s="5" t="s">
        <v>1310</v>
      </c>
      <c r="E551" s="5" t="s">
        <v>276</v>
      </c>
      <c r="F551" s="6">
        <v>0</v>
      </c>
      <c r="G551" s="7">
        <v>5750</v>
      </c>
      <c r="H551" s="7">
        <f t="shared" si="9"/>
        <v>0</v>
      </c>
      <c r="I551" s="5" t="s">
        <v>1187</v>
      </c>
      <c r="J551" s="5" t="s">
        <v>1251</v>
      </c>
      <c r="K551" s="9" t="s">
        <v>1252</v>
      </c>
    </row>
    <row r="552" spans="2:11" ht="210" hidden="1" x14ac:dyDescent="0.2">
      <c r="B552" s="5">
        <v>546</v>
      </c>
      <c r="C552" s="5" t="s">
        <v>1311</v>
      </c>
      <c r="D552" s="5" t="s">
        <v>1312</v>
      </c>
      <c r="E552" s="5" t="s">
        <v>276</v>
      </c>
      <c r="F552" s="6">
        <v>0</v>
      </c>
      <c r="G552" s="7">
        <v>5750</v>
      </c>
      <c r="H552" s="7">
        <f t="shared" si="9"/>
        <v>0</v>
      </c>
      <c r="I552" s="5" t="s">
        <v>1187</v>
      </c>
      <c r="J552" s="5" t="s">
        <v>1251</v>
      </c>
      <c r="K552" s="9" t="s">
        <v>1252</v>
      </c>
    </row>
    <row r="553" spans="2:11" ht="210" hidden="1" x14ac:dyDescent="0.2">
      <c r="B553" s="5">
        <v>547</v>
      </c>
      <c r="C553" s="5" t="s">
        <v>1313</v>
      </c>
      <c r="D553" s="5" t="s">
        <v>1314</v>
      </c>
      <c r="E553" s="5" t="s">
        <v>276</v>
      </c>
      <c r="F553" s="6">
        <v>0</v>
      </c>
      <c r="G553" s="7">
        <v>5740</v>
      </c>
      <c r="H553" s="7">
        <f t="shared" si="9"/>
        <v>0</v>
      </c>
      <c r="I553" s="5" t="s">
        <v>1187</v>
      </c>
      <c r="J553" s="5" t="s">
        <v>1251</v>
      </c>
      <c r="K553" s="9" t="s">
        <v>1252</v>
      </c>
    </row>
    <row r="554" spans="2:11" ht="210" hidden="1" x14ac:dyDescent="0.2">
      <c r="B554" s="5">
        <v>548</v>
      </c>
      <c r="C554" s="5" t="s">
        <v>1315</v>
      </c>
      <c r="D554" s="5" t="s">
        <v>1316</v>
      </c>
      <c r="E554" s="5" t="s">
        <v>276</v>
      </c>
      <c r="F554" s="6">
        <v>0</v>
      </c>
      <c r="G554" s="7">
        <v>5740</v>
      </c>
      <c r="H554" s="7">
        <f t="shared" si="9"/>
        <v>0</v>
      </c>
      <c r="I554" s="5" t="s">
        <v>1187</v>
      </c>
      <c r="J554" s="5" t="s">
        <v>1251</v>
      </c>
      <c r="K554" s="9" t="s">
        <v>1252</v>
      </c>
    </row>
    <row r="555" spans="2:11" ht="180" hidden="1" x14ac:dyDescent="0.2">
      <c r="B555" s="5">
        <v>549</v>
      </c>
      <c r="C555" s="5" t="s">
        <v>1317</v>
      </c>
      <c r="D555" s="5" t="s">
        <v>1318</v>
      </c>
      <c r="E555" s="5" t="s">
        <v>3</v>
      </c>
      <c r="F555" s="6">
        <v>0</v>
      </c>
      <c r="G555" s="7">
        <v>487160</v>
      </c>
      <c r="H555" s="7">
        <f t="shared" si="9"/>
        <v>0</v>
      </c>
      <c r="I555" s="5" t="s">
        <v>1187</v>
      </c>
      <c r="J555" s="5" t="s">
        <v>1251</v>
      </c>
      <c r="K555" s="9" t="s">
        <v>1319</v>
      </c>
    </row>
    <row r="556" spans="2:11" x14ac:dyDescent="0.2">
      <c r="B556" s="5">
        <v>551</v>
      </c>
      <c r="C556" s="16" t="s">
        <v>1322</v>
      </c>
      <c r="D556" s="5" t="s">
        <v>1323</v>
      </c>
      <c r="E556" s="5" t="s">
        <v>3</v>
      </c>
      <c r="F556" s="6">
        <v>0</v>
      </c>
      <c r="G556" s="7">
        <v>71550</v>
      </c>
      <c r="H556" s="7">
        <f t="shared" si="9"/>
        <v>0</v>
      </c>
      <c r="I556" s="5" t="s">
        <v>1187</v>
      </c>
      <c r="J556" s="5" t="s">
        <v>1251</v>
      </c>
      <c r="K556" s="5" t="s">
        <v>1324</v>
      </c>
    </row>
    <row r="557" spans="2:11" x14ac:dyDescent="0.2">
      <c r="B557" s="5">
        <v>552</v>
      </c>
      <c r="C557" s="16" t="s">
        <v>1325</v>
      </c>
      <c r="D557" s="5" t="s">
        <v>1326</v>
      </c>
      <c r="E557" s="5" t="s">
        <v>3</v>
      </c>
      <c r="F557" s="6">
        <v>0</v>
      </c>
      <c r="G557" s="7">
        <v>39270</v>
      </c>
      <c r="H557" s="7">
        <f t="shared" si="9"/>
        <v>0</v>
      </c>
      <c r="I557" s="5" t="s">
        <v>1187</v>
      </c>
      <c r="J557" s="5" t="s">
        <v>1251</v>
      </c>
      <c r="K557" s="5" t="s">
        <v>1324</v>
      </c>
    </row>
    <row r="558" spans="2:11" x14ac:dyDescent="0.2">
      <c r="B558" s="5">
        <v>553</v>
      </c>
      <c r="C558" s="16" t="s">
        <v>1327</v>
      </c>
      <c r="D558" s="5" t="s">
        <v>1328</v>
      </c>
      <c r="E558" s="5" t="s">
        <v>3</v>
      </c>
      <c r="F558" s="6">
        <v>0</v>
      </c>
      <c r="G558" s="7">
        <v>24990</v>
      </c>
      <c r="H558" s="7">
        <f t="shared" si="9"/>
        <v>0</v>
      </c>
      <c r="I558" s="5" t="s">
        <v>1187</v>
      </c>
      <c r="J558" s="5" t="s">
        <v>1251</v>
      </c>
      <c r="K558" s="5" t="s">
        <v>1324</v>
      </c>
    </row>
    <row r="559" spans="2:11" x14ac:dyDescent="0.2">
      <c r="B559" s="5">
        <v>554</v>
      </c>
      <c r="C559" s="16" t="s">
        <v>1329</v>
      </c>
      <c r="D559" s="5" t="s">
        <v>1330</v>
      </c>
      <c r="E559" s="5" t="s">
        <v>3</v>
      </c>
      <c r="F559" s="6">
        <v>0</v>
      </c>
      <c r="G559" s="7">
        <v>17530</v>
      </c>
      <c r="H559" s="7">
        <f t="shared" si="9"/>
        <v>0</v>
      </c>
      <c r="I559" s="5" t="s">
        <v>1187</v>
      </c>
      <c r="J559" s="5" t="s">
        <v>1251</v>
      </c>
      <c r="K559" s="5" t="s">
        <v>1324</v>
      </c>
    </row>
    <row r="560" spans="2:11" x14ac:dyDescent="0.2">
      <c r="B560" s="5">
        <v>555</v>
      </c>
      <c r="C560" s="16" t="s">
        <v>1331</v>
      </c>
      <c r="D560" s="5" t="s">
        <v>1332</v>
      </c>
      <c r="E560" s="5" t="s">
        <v>3</v>
      </c>
      <c r="F560" s="6">
        <v>0</v>
      </c>
      <c r="G560" s="7">
        <v>11930</v>
      </c>
      <c r="H560" s="7">
        <f t="shared" si="9"/>
        <v>0</v>
      </c>
      <c r="I560" s="5" t="s">
        <v>1187</v>
      </c>
      <c r="J560" s="5" t="s">
        <v>1251</v>
      </c>
      <c r="K560" s="5" t="s">
        <v>1324</v>
      </c>
    </row>
    <row r="561" spans="2:11" x14ac:dyDescent="0.2">
      <c r="B561" s="5">
        <v>592</v>
      </c>
      <c r="C561" s="16" t="s">
        <v>1424</v>
      </c>
      <c r="D561" s="5" t="s">
        <v>830</v>
      </c>
      <c r="E561" s="5" t="s">
        <v>3</v>
      </c>
      <c r="F561" s="6">
        <v>1</v>
      </c>
      <c r="G561" s="7">
        <v>700360</v>
      </c>
      <c r="H561" s="7">
        <f t="shared" si="9"/>
        <v>700360</v>
      </c>
      <c r="I561" s="5" t="s">
        <v>1414</v>
      </c>
      <c r="J561" s="5" t="s">
        <v>1414</v>
      </c>
      <c r="K561" s="5" t="s">
        <v>1425</v>
      </c>
    </row>
    <row r="562" spans="2:11" hidden="1" x14ac:dyDescent="0.2">
      <c r="B562" s="5">
        <v>556</v>
      </c>
      <c r="C562" s="5" t="s">
        <v>1333</v>
      </c>
      <c r="D562" s="5" t="s">
        <v>1334</v>
      </c>
      <c r="E562" s="5" t="s">
        <v>3</v>
      </c>
      <c r="F562" s="6">
        <v>0</v>
      </c>
      <c r="G562" s="7">
        <v>9350</v>
      </c>
      <c r="H562" s="7">
        <f t="shared" si="9"/>
        <v>0</v>
      </c>
      <c r="I562" s="5" t="s">
        <v>1187</v>
      </c>
      <c r="J562" s="5" t="s">
        <v>1251</v>
      </c>
      <c r="K562" s="5" t="s">
        <v>1324</v>
      </c>
    </row>
    <row r="563" spans="2:11" hidden="1" x14ac:dyDescent="0.2">
      <c r="B563" s="5">
        <v>557</v>
      </c>
      <c r="C563" s="5" t="s">
        <v>1335</v>
      </c>
      <c r="D563" s="5" t="s">
        <v>1336</v>
      </c>
      <c r="E563" s="5" t="s">
        <v>3</v>
      </c>
      <c r="F563" s="6">
        <v>0</v>
      </c>
      <c r="G563" s="7">
        <v>5700</v>
      </c>
      <c r="H563" s="7">
        <f t="shared" si="9"/>
        <v>0</v>
      </c>
      <c r="I563" s="5" t="s">
        <v>1187</v>
      </c>
      <c r="J563" s="5" t="s">
        <v>1251</v>
      </c>
      <c r="K563" s="5" t="s">
        <v>1324</v>
      </c>
    </row>
    <row r="564" spans="2:11" hidden="1" x14ac:dyDescent="0.2">
      <c r="B564" s="5">
        <v>558</v>
      </c>
      <c r="C564" s="5" t="s">
        <v>1337</v>
      </c>
      <c r="D564" s="5" t="s">
        <v>1338</v>
      </c>
      <c r="E564" s="5" t="s">
        <v>3</v>
      </c>
      <c r="F564" s="6">
        <v>0</v>
      </c>
      <c r="G564" s="7">
        <v>5480</v>
      </c>
      <c r="H564" s="7">
        <f t="shared" si="9"/>
        <v>0</v>
      </c>
      <c r="I564" s="5" t="s">
        <v>1187</v>
      </c>
      <c r="J564" s="5" t="s">
        <v>1251</v>
      </c>
      <c r="K564" s="5" t="s">
        <v>1324</v>
      </c>
    </row>
    <row r="565" spans="2:11" hidden="1" x14ac:dyDescent="0.2">
      <c r="B565" s="5">
        <v>559</v>
      </c>
      <c r="C565" s="5" t="s">
        <v>1339</v>
      </c>
      <c r="D565" s="5" t="s">
        <v>1340</v>
      </c>
      <c r="E565" s="5" t="s">
        <v>3</v>
      </c>
      <c r="F565" s="6">
        <v>0</v>
      </c>
      <c r="G565" s="7">
        <v>2640</v>
      </c>
      <c r="H565" s="7">
        <f t="shared" si="9"/>
        <v>0</v>
      </c>
      <c r="I565" s="5" t="s">
        <v>1187</v>
      </c>
      <c r="J565" s="5" t="s">
        <v>1251</v>
      </c>
      <c r="K565" s="5" t="s">
        <v>1324</v>
      </c>
    </row>
    <row r="566" spans="2:11" hidden="1" x14ac:dyDescent="0.2">
      <c r="B566" s="5">
        <v>560</v>
      </c>
      <c r="C566" s="5" t="s">
        <v>1341</v>
      </c>
      <c r="D566" s="5" t="s">
        <v>1342</v>
      </c>
      <c r="E566" s="5" t="s">
        <v>3</v>
      </c>
      <c r="F566" s="6">
        <v>0</v>
      </c>
      <c r="G566" s="7">
        <v>2510</v>
      </c>
      <c r="H566" s="7">
        <f t="shared" si="9"/>
        <v>0</v>
      </c>
      <c r="I566" s="5" t="s">
        <v>1187</v>
      </c>
      <c r="J566" s="5" t="s">
        <v>1251</v>
      </c>
      <c r="K566" s="5" t="s">
        <v>1324</v>
      </c>
    </row>
    <row r="567" spans="2:11" hidden="1" x14ac:dyDescent="0.2">
      <c r="B567" s="5">
        <v>561</v>
      </c>
      <c r="C567" s="5" t="s">
        <v>1343</v>
      </c>
      <c r="D567" s="5" t="s">
        <v>1344</v>
      </c>
      <c r="E567" s="5" t="s">
        <v>3</v>
      </c>
      <c r="F567" s="6">
        <v>0</v>
      </c>
      <c r="G567" s="7">
        <v>3980</v>
      </c>
      <c r="H567" s="7">
        <f t="shared" si="9"/>
        <v>0</v>
      </c>
      <c r="I567" s="5" t="s">
        <v>1187</v>
      </c>
      <c r="J567" s="5" t="s">
        <v>1251</v>
      </c>
      <c r="K567" s="5" t="s">
        <v>1324</v>
      </c>
    </row>
    <row r="568" spans="2:11" hidden="1" x14ac:dyDescent="0.2">
      <c r="B568" s="5">
        <v>562</v>
      </c>
      <c r="C568" s="5" t="s">
        <v>1345</v>
      </c>
      <c r="D568" s="5" t="s">
        <v>1346</v>
      </c>
      <c r="E568" s="5" t="s">
        <v>3</v>
      </c>
      <c r="F568" s="6">
        <v>0</v>
      </c>
      <c r="G568" s="7">
        <v>3500</v>
      </c>
      <c r="H568" s="7">
        <f t="shared" si="9"/>
        <v>0</v>
      </c>
      <c r="I568" s="5" t="s">
        <v>1187</v>
      </c>
      <c r="J568" s="5" t="s">
        <v>1251</v>
      </c>
      <c r="K568" s="5" t="s">
        <v>1324</v>
      </c>
    </row>
    <row r="569" spans="2:11" hidden="1" x14ac:dyDescent="0.2">
      <c r="B569" s="5">
        <v>563</v>
      </c>
      <c r="C569" s="5" t="s">
        <v>1347</v>
      </c>
      <c r="D569" s="5" t="s">
        <v>1348</v>
      </c>
      <c r="E569" s="5" t="s">
        <v>3</v>
      </c>
      <c r="F569" s="6">
        <v>0</v>
      </c>
      <c r="G569" s="7">
        <v>4340</v>
      </c>
      <c r="H569" s="7">
        <f t="shared" si="9"/>
        <v>0</v>
      </c>
      <c r="I569" s="5" t="s">
        <v>1187</v>
      </c>
      <c r="J569" s="5" t="s">
        <v>1251</v>
      </c>
      <c r="K569" s="5" t="s">
        <v>1324</v>
      </c>
    </row>
    <row r="570" spans="2:11" hidden="1" x14ac:dyDescent="0.2">
      <c r="B570" s="5">
        <v>564</v>
      </c>
      <c r="C570" s="5" t="s">
        <v>1349</v>
      </c>
      <c r="D570" s="5" t="s">
        <v>1350</v>
      </c>
      <c r="E570" s="5" t="s">
        <v>3</v>
      </c>
      <c r="F570" s="6">
        <v>0</v>
      </c>
      <c r="G570" s="7">
        <v>5080</v>
      </c>
      <c r="H570" s="7">
        <f t="shared" si="9"/>
        <v>0</v>
      </c>
      <c r="I570" s="5" t="s">
        <v>1187</v>
      </c>
      <c r="J570" s="5" t="s">
        <v>1251</v>
      </c>
      <c r="K570" s="5" t="s">
        <v>1324</v>
      </c>
    </row>
    <row r="571" spans="2:11" hidden="1" x14ac:dyDescent="0.2">
      <c r="B571" s="5">
        <v>565</v>
      </c>
      <c r="C571" s="5" t="s">
        <v>1351</v>
      </c>
      <c r="D571" s="5" t="s">
        <v>1352</v>
      </c>
      <c r="E571" s="5" t="s">
        <v>3</v>
      </c>
      <c r="F571" s="6">
        <v>0</v>
      </c>
      <c r="G571" s="7">
        <v>40090</v>
      </c>
      <c r="H571" s="7">
        <f t="shared" si="9"/>
        <v>0</v>
      </c>
      <c r="I571" s="5" t="s">
        <v>1187</v>
      </c>
      <c r="J571" s="5" t="s">
        <v>1251</v>
      </c>
      <c r="K571" s="5" t="s">
        <v>1324</v>
      </c>
    </row>
    <row r="572" spans="2:11" hidden="1" x14ac:dyDescent="0.2">
      <c r="B572" s="5">
        <v>566</v>
      </c>
      <c r="C572" s="5" t="s">
        <v>1353</v>
      </c>
      <c r="D572" s="5" t="s">
        <v>1354</v>
      </c>
      <c r="E572" s="5" t="s">
        <v>3</v>
      </c>
      <c r="F572" s="6">
        <v>0</v>
      </c>
      <c r="G572" s="7">
        <v>13160</v>
      </c>
      <c r="H572" s="7">
        <f t="shared" si="9"/>
        <v>0</v>
      </c>
      <c r="I572" s="5" t="s">
        <v>1187</v>
      </c>
      <c r="J572" s="5" t="s">
        <v>1251</v>
      </c>
      <c r="K572" s="5" t="s">
        <v>1324</v>
      </c>
    </row>
    <row r="573" spans="2:11" hidden="1" x14ac:dyDescent="0.2">
      <c r="B573" s="5">
        <v>567</v>
      </c>
      <c r="C573" s="5" t="s">
        <v>1355</v>
      </c>
      <c r="D573" s="5" t="s">
        <v>1356</v>
      </c>
      <c r="E573" s="5" t="s">
        <v>3</v>
      </c>
      <c r="F573" s="6">
        <v>0</v>
      </c>
      <c r="G573" s="7">
        <v>9410</v>
      </c>
      <c r="H573" s="7">
        <f t="shared" si="9"/>
        <v>0</v>
      </c>
      <c r="I573" s="5" t="s">
        <v>1187</v>
      </c>
      <c r="J573" s="5" t="s">
        <v>1251</v>
      </c>
      <c r="K573" s="5" t="s">
        <v>1324</v>
      </c>
    </row>
    <row r="574" spans="2:11" hidden="1" x14ac:dyDescent="0.2">
      <c r="B574" s="5">
        <v>568</v>
      </c>
      <c r="C574" s="5" t="s">
        <v>1357</v>
      </c>
      <c r="D574" s="5" t="s">
        <v>1358</v>
      </c>
      <c r="E574" s="5" t="s">
        <v>3</v>
      </c>
      <c r="F574" s="6">
        <v>0</v>
      </c>
      <c r="G574" s="7">
        <v>6340</v>
      </c>
      <c r="H574" s="7">
        <f t="shared" si="9"/>
        <v>0</v>
      </c>
      <c r="I574" s="5" t="s">
        <v>1187</v>
      </c>
      <c r="J574" s="5" t="s">
        <v>1251</v>
      </c>
      <c r="K574" s="5" t="s">
        <v>1324</v>
      </c>
    </row>
    <row r="575" spans="2:11" hidden="1" x14ac:dyDescent="0.2">
      <c r="B575" s="5">
        <v>569</v>
      </c>
      <c r="C575" s="5" t="s">
        <v>1359</v>
      </c>
      <c r="D575" s="5" t="s">
        <v>1360</v>
      </c>
      <c r="E575" s="5" t="s">
        <v>3</v>
      </c>
      <c r="F575" s="6">
        <v>0</v>
      </c>
      <c r="G575" s="7">
        <v>4460</v>
      </c>
      <c r="H575" s="7">
        <f t="shared" si="9"/>
        <v>0</v>
      </c>
      <c r="I575" s="5" t="s">
        <v>1187</v>
      </c>
      <c r="J575" s="5" t="s">
        <v>1251</v>
      </c>
      <c r="K575" s="5" t="s">
        <v>1324</v>
      </c>
    </row>
    <row r="576" spans="2:11" hidden="1" x14ac:dyDescent="0.2">
      <c r="B576" s="5">
        <v>570</v>
      </c>
      <c r="C576" s="5" t="s">
        <v>1361</v>
      </c>
      <c r="D576" s="5" t="s">
        <v>1362</v>
      </c>
      <c r="E576" s="5" t="s">
        <v>3</v>
      </c>
      <c r="F576" s="6">
        <v>0</v>
      </c>
      <c r="G576" s="7">
        <v>2500</v>
      </c>
      <c r="H576" s="7">
        <f t="shared" si="9"/>
        <v>0</v>
      </c>
      <c r="I576" s="5" t="s">
        <v>1187</v>
      </c>
      <c r="J576" s="5" t="s">
        <v>1251</v>
      </c>
      <c r="K576" s="5" t="s">
        <v>1324</v>
      </c>
    </row>
    <row r="577" spans="2:11" hidden="1" x14ac:dyDescent="0.2">
      <c r="B577" s="5">
        <v>571</v>
      </c>
      <c r="C577" s="5" t="s">
        <v>1363</v>
      </c>
      <c r="D577" s="5" t="s">
        <v>1364</v>
      </c>
      <c r="E577" s="5" t="s">
        <v>3</v>
      </c>
      <c r="F577" s="6">
        <v>0</v>
      </c>
      <c r="G577" s="7">
        <v>63860</v>
      </c>
      <c r="H577" s="7">
        <f t="shared" si="9"/>
        <v>0</v>
      </c>
      <c r="I577" s="5" t="s">
        <v>1187</v>
      </c>
      <c r="J577" s="5" t="s">
        <v>1251</v>
      </c>
      <c r="K577" s="5" t="s">
        <v>1324</v>
      </c>
    </row>
    <row r="578" spans="2:11" hidden="1" x14ac:dyDescent="0.2">
      <c r="B578" s="5">
        <v>572</v>
      </c>
      <c r="C578" s="5" t="s">
        <v>1365</v>
      </c>
      <c r="D578" s="5" t="s">
        <v>1366</v>
      </c>
      <c r="E578" s="5" t="s">
        <v>3</v>
      </c>
      <c r="F578" s="6">
        <v>0</v>
      </c>
      <c r="G578" s="7">
        <v>1530</v>
      </c>
      <c r="H578" s="7">
        <f t="shared" si="9"/>
        <v>0</v>
      </c>
      <c r="I578" s="5" t="s">
        <v>1187</v>
      </c>
      <c r="J578" s="5" t="s">
        <v>1251</v>
      </c>
      <c r="K578" s="5" t="s">
        <v>1367</v>
      </c>
    </row>
    <row r="579" spans="2:11" hidden="1" x14ac:dyDescent="0.2">
      <c r="B579" s="5">
        <v>573</v>
      </c>
      <c r="C579" s="5" t="s">
        <v>1368</v>
      </c>
      <c r="D579" s="5" t="s">
        <v>1369</v>
      </c>
      <c r="E579" s="5" t="s">
        <v>3</v>
      </c>
      <c r="F579" s="6">
        <v>0</v>
      </c>
      <c r="G579" s="7">
        <v>1558060</v>
      </c>
      <c r="H579" s="7">
        <f t="shared" si="9"/>
        <v>0</v>
      </c>
      <c r="I579" s="5" t="s">
        <v>1370</v>
      </c>
      <c r="J579" s="5" t="s">
        <v>1370</v>
      </c>
      <c r="K579" s="5" t="s">
        <v>1371</v>
      </c>
    </row>
    <row r="580" spans="2:11" hidden="1" x14ac:dyDescent="0.2">
      <c r="B580" s="5">
        <v>574</v>
      </c>
      <c r="C580" s="5" t="s">
        <v>1372</v>
      </c>
      <c r="D580" s="5" t="s">
        <v>1373</v>
      </c>
      <c r="E580" s="5" t="s">
        <v>3</v>
      </c>
      <c r="F580" s="6">
        <v>0</v>
      </c>
      <c r="G580" s="7">
        <v>1728360</v>
      </c>
      <c r="H580" s="7">
        <f t="shared" si="9"/>
        <v>0</v>
      </c>
      <c r="I580" s="5" t="s">
        <v>1370</v>
      </c>
      <c r="J580" s="5" t="s">
        <v>1370</v>
      </c>
      <c r="K580" s="5" t="s">
        <v>1371</v>
      </c>
    </row>
    <row r="581" spans="2:11" hidden="1" x14ac:dyDescent="0.2">
      <c r="B581" s="5">
        <v>575</v>
      </c>
      <c r="C581" s="5" t="s">
        <v>1374</v>
      </c>
      <c r="D581" s="5" t="s">
        <v>1375</v>
      </c>
      <c r="E581" s="5" t="s">
        <v>3</v>
      </c>
      <c r="F581" s="6">
        <v>0</v>
      </c>
      <c r="G581" s="7">
        <v>1334280</v>
      </c>
      <c r="H581" s="7">
        <f t="shared" si="9"/>
        <v>0</v>
      </c>
      <c r="I581" s="5" t="s">
        <v>1370</v>
      </c>
      <c r="J581" s="5" t="s">
        <v>1370</v>
      </c>
      <c r="K581" s="5" t="s">
        <v>1371</v>
      </c>
    </row>
    <row r="582" spans="2:11" hidden="1" x14ac:dyDescent="0.2">
      <c r="B582" s="5">
        <v>576</v>
      </c>
      <c r="C582" s="5" t="s">
        <v>1376</v>
      </c>
      <c r="D582" s="5" t="s">
        <v>1377</v>
      </c>
      <c r="E582" s="5" t="s">
        <v>3</v>
      </c>
      <c r="F582" s="6">
        <v>0</v>
      </c>
      <c r="G582" s="7">
        <v>1115220</v>
      </c>
      <c r="H582" s="7">
        <f t="shared" si="9"/>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ref="H585:H602" si="10">IF(F585&lt;&gt;"",G585*F585,0)</f>
        <v>0</v>
      </c>
      <c r="I585" s="5" t="s">
        <v>1370</v>
      </c>
      <c r="J585" s="5" t="s">
        <v>1370</v>
      </c>
      <c r="K585" s="5" t="s">
        <v>1387</v>
      </c>
    </row>
    <row r="586" spans="2:11" ht="30" hidden="1" x14ac:dyDescent="0.2">
      <c r="B586" s="5">
        <v>580</v>
      </c>
      <c r="C586" s="5" t="s">
        <v>1388</v>
      </c>
      <c r="D586" s="5" t="s">
        <v>1389</v>
      </c>
      <c r="E586" s="5" t="s">
        <v>3</v>
      </c>
      <c r="F586" s="6">
        <v>0</v>
      </c>
      <c r="G586" s="7">
        <v>584250</v>
      </c>
      <c r="H586" s="7">
        <f t="shared" si="10"/>
        <v>0</v>
      </c>
      <c r="I586" s="5" t="s">
        <v>1370</v>
      </c>
      <c r="J586" s="5" t="s">
        <v>1370</v>
      </c>
      <c r="K586" s="9" t="s">
        <v>1390</v>
      </c>
    </row>
    <row r="587" spans="2:11" hidden="1" x14ac:dyDescent="0.2">
      <c r="B587" s="5">
        <v>581</v>
      </c>
      <c r="C587" s="5" t="s">
        <v>1391</v>
      </c>
      <c r="D587" s="5" t="s">
        <v>1392</v>
      </c>
      <c r="E587" s="5" t="s">
        <v>3</v>
      </c>
      <c r="F587" s="6">
        <v>0</v>
      </c>
      <c r="G587" s="7">
        <v>1409170</v>
      </c>
      <c r="H587" s="7">
        <f t="shared" si="10"/>
        <v>0</v>
      </c>
      <c r="I587" s="5" t="s">
        <v>1370</v>
      </c>
      <c r="J587" s="5" t="s">
        <v>1370</v>
      </c>
      <c r="K587" s="5" t="s">
        <v>1393</v>
      </c>
    </row>
    <row r="588" spans="2:11" hidden="1" x14ac:dyDescent="0.2">
      <c r="B588" s="5">
        <v>582</v>
      </c>
      <c r="C588" s="5" t="s">
        <v>1394</v>
      </c>
      <c r="D588" s="5" t="s">
        <v>1395</v>
      </c>
      <c r="E588" s="5" t="s">
        <v>3</v>
      </c>
      <c r="F588" s="6">
        <v>0</v>
      </c>
      <c r="G588" s="7">
        <v>73240</v>
      </c>
      <c r="H588" s="7">
        <f t="shared" si="10"/>
        <v>0</v>
      </c>
      <c r="I588" s="5" t="s">
        <v>1370</v>
      </c>
      <c r="J588" s="5" t="s">
        <v>1370</v>
      </c>
      <c r="K588" s="5" t="s">
        <v>1396</v>
      </c>
    </row>
    <row r="589" spans="2:11" hidden="1" x14ac:dyDescent="0.2">
      <c r="B589" s="5">
        <v>583</v>
      </c>
      <c r="C589" s="5" t="s">
        <v>1397</v>
      </c>
      <c r="D589" s="5" t="s">
        <v>1398</v>
      </c>
      <c r="E589" s="5" t="s">
        <v>3</v>
      </c>
      <c r="F589" s="6">
        <v>0</v>
      </c>
      <c r="G589" s="7">
        <v>104940</v>
      </c>
      <c r="H589" s="7">
        <f t="shared" si="10"/>
        <v>0</v>
      </c>
      <c r="I589" s="5" t="s">
        <v>1370</v>
      </c>
      <c r="J589" s="5" t="s">
        <v>1370</v>
      </c>
      <c r="K589" s="5" t="s">
        <v>1399</v>
      </c>
    </row>
    <row r="590" spans="2:11" hidden="1" x14ac:dyDescent="0.2">
      <c r="B590" s="5">
        <v>584</v>
      </c>
      <c r="C590" s="5" t="s">
        <v>1400</v>
      </c>
      <c r="D590" s="5" t="s">
        <v>1401</v>
      </c>
      <c r="E590" s="5" t="s">
        <v>3</v>
      </c>
      <c r="F590" s="6">
        <v>0</v>
      </c>
      <c r="G590" s="7">
        <v>189360</v>
      </c>
      <c r="H590" s="7">
        <f t="shared" si="10"/>
        <v>0</v>
      </c>
      <c r="I590" s="5" t="s">
        <v>1370</v>
      </c>
      <c r="J590" s="5" t="s">
        <v>1370</v>
      </c>
      <c r="K590" s="5" t="s">
        <v>1402</v>
      </c>
    </row>
    <row r="591" spans="2:11" hidden="1" x14ac:dyDescent="0.2">
      <c r="B591" s="5">
        <v>585</v>
      </c>
      <c r="C591" s="5" t="s">
        <v>1403</v>
      </c>
      <c r="D591" s="5" t="s">
        <v>1404</v>
      </c>
      <c r="E591" s="5" t="s">
        <v>3</v>
      </c>
      <c r="F591" s="6">
        <v>0</v>
      </c>
      <c r="G591" s="7">
        <v>105650</v>
      </c>
      <c r="H591" s="7">
        <f t="shared" si="10"/>
        <v>0</v>
      </c>
      <c r="I591" s="5" t="s">
        <v>1370</v>
      </c>
      <c r="J591" s="5" t="s">
        <v>1370</v>
      </c>
      <c r="K591" s="5" t="s">
        <v>1405</v>
      </c>
    </row>
    <row r="592" spans="2:11" hidden="1" x14ac:dyDescent="0.2">
      <c r="B592" s="5">
        <v>586</v>
      </c>
      <c r="C592" s="5" t="s">
        <v>1406</v>
      </c>
      <c r="D592" s="5" t="s">
        <v>1407</v>
      </c>
      <c r="E592" s="5" t="s">
        <v>3</v>
      </c>
      <c r="F592" s="6">
        <v>0</v>
      </c>
      <c r="G592" s="7">
        <v>201490</v>
      </c>
      <c r="H592" s="7">
        <f t="shared" si="10"/>
        <v>0</v>
      </c>
      <c r="I592" s="5" t="s">
        <v>1370</v>
      </c>
      <c r="J592" s="5" t="s">
        <v>1370</v>
      </c>
      <c r="K592" s="5" t="s">
        <v>1408</v>
      </c>
    </row>
    <row r="593" spans="2:11" hidden="1" x14ac:dyDescent="0.2">
      <c r="B593" s="5">
        <v>587</v>
      </c>
      <c r="C593" s="5" t="s">
        <v>1409</v>
      </c>
      <c r="D593" s="5" t="s">
        <v>1410</v>
      </c>
      <c r="E593" s="5" t="s">
        <v>3</v>
      </c>
      <c r="F593" s="6">
        <v>0</v>
      </c>
      <c r="G593" s="7">
        <v>106410</v>
      </c>
      <c r="H593" s="7">
        <f t="shared" si="10"/>
        <v>0</v>
      </c>
      <c r="I593" s="5" t="s">
        <v>1370</v>
      </c>
      <c r="J593" s="5" t="s">
        <v>1370</v>
      </c>
      <c r="K593" s="5" t="s">
        <v>1411</v>
      </c>
    </row>
    <row r="594" spans="2:11" hidden="1" x14ac:dyDescent="0.2">
      <c r="B594" s="5">
        <v>588</v>
      </c>
      <c r="C594" s="5" t="s">
        <v>1412</v>
      </c>
      <c r="D594" s="5" t="s">
        <v>1413</v>
      </c>
      <c r="E594" s="5" t="s">
        <v>18</v>
      </c>
      <c r="F594" s="6">
        <v>0</v>
      </c>
      <c r="G594" s="7">
        <v>73740</v>
      </c>
      <c r="H594" s="7">
        <f t="shared" si="10"/>
        <v>0</v>
      </c>
      <c r="I594" s="5" t="s">
        <v>1414</v>
      </c>
      <c r="J594" s="5" t="s">
        <v>1414</v>
      </c>
      <c r="K594" s="5" t="s">
        <v>1415</v>
      </c>
    </row>
    <row r="595" spans="2:11" hidden="1" x14ac:dyDescent="0.2">
      <c r="B595" s="5">
        <v>589</v>
      </c>
      <c r="C595" s="5" t="s">
        <v>1416</v>
      </c>
      <c r="D595" s="5" t="s">
        <v>824</v>
      </c>
      <c r="E595" s="5" t="s">
        <v>18</v>
      </c>
      <c r="F595" s="6">
        <v>0</v>
      </c>
      <c r="G595" s="7">
        <v>678700</v>
      </c>
      <c r="H595" s="7">
        <f t="shared" si="10"/>
        <v>0</v>
      </c>
      <c r="I595" s="5" t="s">
        <v>1414</v>
      </c>
      <c r="J595" s="5" t="s">
        <v>1414</v>
      </c>
      <c r="K595" s="5" t="s">
        <v>1417</v>
      </c>
    </row>
    <row r="596" spans="2:11" hidden="1" x14ac:dyDescent="0.2">
      <c r="B596" s="5">
        <v>590</v>
      </c>
      <c r="C596" s="5" t="s">
        <v>1418</v>
      </c>
      <c r="D596" s="5" t="s">
        <v>1419</v>
      </c>
      <c r="E596" s="5" t="s">
        <v>3</v>
      </c>
      <c r="F596" s="6">
        <v>0</v>
      </c>
      <c r="G596" s="7">
        <v>705020</v>
      </c>
      <c r="H596" s="7">
        <f t="shared" si="10"/>
        <v>0</v>
      </c>
      <c r="I596" s="5" t="s">
        <v>1414</v>
      </c>
      <c r="J596" s="5" t="s">
        <v>1414</v>
      </c>
      <c r="K596" s="5" t="s">
        <v>1420</v>
      </c>
    </row>
    <row r="597" spans="2:11" hidden="1" x14ac:dyDescent="0.2">
      <c r="B597" s="5">
        <v>591</v>
      </c>
      <c r="C597" s="5" t="s">
        <v>1421</v>
      </c>
      <c r="D597" s="5" t="s">
        <v>1422</v>
      </c>
      <c r="E597" s="5" t="s">
        <v>3</v>
      </c>
      <c r="F597" s="6">
        <v>0</v>
      </c>
      <c r="G597" s="7">
        <v>462700</v>
      </c>
      <c r="H597" s="7">
        <f t="shared" si="10"/>
        <v>0</v>
      </c>
      <c r="I597" s="5" t="s">
        <v>1414</v>
      </c>
      <c r="J597" s="5" t="s">
        <v>1414</v>
      </c>
      <c r="K597" s="5" t="s">
        <v>1423</v>
      </c>
    </row>
    <row r="598" spans="2:11" x14ac:dyDescent="0.2">
      <c r="B598" s="5">
        <v>593</v>
      </c>
      <c r="C598" s="16" t="s">
        <v>1426</v>
      </c>
      <c r="D598" s="5" t="s">
        <v>832</v>
      </c>
      <c r="E598" s="5" t="s">
        <v>3</v>
      </c>
      <c r="F598" s="6">
        <v>0</v>
      </c>
      <c r="G598" s="7">
        <v>315370</v>
      </c>
      <c r="H598" s="7">
        <f t="shared" si="10"/>
        <v>0</v>
      </c>
      <c r="I598" s="5" t="s">
        <v>1414</v>
      </c>
      <c r="J598" s="5" t="s">
        <v>1414</v>
      </c>
      <c r="K598" s="5" t="s">
        <v>1425</v>
      </c>
    </row>
    <row r="599" spans="2:11" x14ac:dyDescent="0.2">
      <c r="B599" s="5">
        <v>596</v>
      </c>
      <c r="C599" s="16" t="s">
        <v>1432</v>
      </c>
      <c r="D599" s="5" t="s">
        <v>1433</v>
      </c>
      <c r="E599" s="5" t="s">
        <v>3</v>
      </c>
      <c r="F599" s="6">
        <f>25*2*3</f>
        <v>150</v>
      </c>
      <c r="G599" s="7">
        <v>25000</v>
      </c>
      <c r="H599" s="7">
        <f t="shared" si="10"/>
        <v>3750000</v>
      </c>
      <c r="I599" s="5" t="s">
        <v>343</v>
      </c>
      <c r="J599" s="5" t="s">
        <v>343</v>
      </c>
      <c r="K599" s="5" t="s">
        <v>1434</v>
      </c>
    </row>
    <row r="600" spans="2:11" hidden="1" x14ac:dyDescent="0.2">
      <c r="B600" s="5">
        <v>594</v>
      </c>
      <c r="C600" s="5" t="s">
        <v>1427</v>
      </c>
      <c r="D600" s="5" t="s">
        <v>1428</v>
      </c>
      <c r="E600" s="5" t="s">
        <v>18</v>
      </c>
      <c r="F600" s="6">
        <v>0</v>
      </c>
      <c r="G600" s="7">
        <v>91360</v>
      </c>
      <c r="H600" s="7">
        <f t="shared" si="10"/>
        <v>0</v>
      </c>
      <c r="I600" s="5" t="s">
        <v>1414</v>
      </c>
      <c r="J600" s="5" t="s">
        <v>1414</v>
      </c>
      <c r="K600" s="5" t="s">
        <v>1324</v>
      </c>
    </row>
    <row r="601" spans="2:11" hidden="1" x14ac:dyDescent="0.2">
      <c r="B601" s="5">
        <v>595</v>
      </c>
      <c r="C601" s="5" t="s">
        <v>1429</v>
      </c>
      <c r="D601" s="5" t="s">
        <v>1430</v>
      </c>
      <c r="E601" s="5" t="s">
        <v>18</v>
      </c>
      <c r="F601" s="6">
        <v>0</v>
      </c>
      <c r="G601" s="7">
        <v>63150</v>
      </c>
      <c r="H601" s="7">
        <f t="shared" si="10"/>
        <v>0</v>
      </c>
      <c r="I601" s="5" t="s">
        <v>1414</v>
      </c>
      <c r="J601" s="5" t="s">
        <v>1414</v>
      </c>
      <c r="K601" s="5" t="s">
        <v>1431</v>
      </c>
    </row>
    <row r="602" spans="2:11" x14ac:dyDescent="0.2">
      <c r="B602" s="5">
        <v>272</v>
      </c>
      <c r="C602" s="5" t="s">
        <v>698</v>
      </c>
      <c r="D602" s="5" t="s">
        <v>699</v>
      </c>
      <c r="E602" s="5" t="s">
        <v>3</v>
      </c>
      <c r="F602" s="6"/>
      <c r="G602" s="7">
        <v>3936430</v>
      </c>
      <c r="H602" s="7">
        <f t="shared" si="10"/>
        <v>0</v>
      </c>
      <c r="I602" s="5" t="s">
        <v>666</v>
      </c>
      <c r="J602" s="5" t="s">
        <v>700</v>
      </c>
      <c r="K602" s="5"/>
    </row>
    <row r="603" spans="2:11" hidden="1" x14ac:dyDescent="0.2">
      <c r="B603" s="5">
        <v>597</v>
      </c>
      <c r="C603" s="5" t="s">
        <v>1435</v>
      </c>
      <c r="D603" s="5" t="s">
        <v>1436</v>
      </c>
      <c r="E603" s="5" t="s">
        <v>3</v>
      </c>
      <c r="F603" s="6">
        <v>0</v>
      </c>
      <c r="G603" s="7">
        <v>425000</v>
      </c>
      <c r="H603" s="7">
        <f t="shared" ref="H603" si="11">IF(F603&lt;&gt;"",G603*F603,0)</f>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106249466</v>
      </c>
    </row>
    <row r="643" spans="4:8" x14ac:dyDescent="0.2">
      <c r="D643" s="17" t="s">
        <v>1527</v>
      </c>
      <c r="E643" s="17" t="s">
        <v>1524</v>
      </c>
      <c r="F643" s="17">
        <v>2</v>
      </c>
      <c r="G643" s="20">
        <f>H641*3%</f>
        <v>3187483.98</v>
      </c>
      <c r="H643" s="20">
        <f>G643*F643</f>
        <v>6374967.96</v>
      </c>
    </row>
    <row r="645" spans="4:8" ht="16" x14ac:dyDescent="0.2">
      <c r="H645" s="19">
        <f>H641+H643</f>
        <v>112624433.95999999</v>
      </c>
    </row>
  </sheetData>
  <autoFilter ref="B4:K640" xr:uid="{682210B5-0C58-44BD-BC09-6B633F97D442}">
    <filterColumn colId="1">
      <colorFilter dxfId="18"/>
    </filterColumn>
    <sortState xmlns:xlrd2="http://schemas.microsoft.com/office/spreadsheetml/2017/richdata2" ref="B9:K602">
      <sortCondition sortBy="cellColor" ref="C4:C640" dxfId="19"/>
    </sortState>
  </autoFilter>
  <mergeCells count="2">
    <mergeCell ref="E2:F2"/>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7ED4-C409-46ED-912A-41F95BB9F260}">
  <sheetPr filterMode="1">
    <tabColor rgb="FFC00000"/>
  </sheetPr>
  <dimension ref="B2:R645"/>
  <sheetViews>
    <sheetView topLeftCell="A273"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RESUMEN!C8</f>
        <v>Ruta 1 Costa</v>
      </c>
      <c r="E2" s="113" t="str">
        <f>RESUMEN!F8</f>
        <v>TALTAL</v>
      </c>
      <c r="F2" s="113"/>
      <c r="G2" s="113" t="str">
        <f>RESUMEN!D8</f>
        <v>CV60</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8"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ref="H9:H72" si="1">IF(F9&lt;&gt;"",G9*F9,0)</f>
        <v>0</v>
      </c>
      <c r="I9" s="5" t="s">
        <v>13</v>
      </c>
      <c r="J9" s="5" t="s">
        <v>14</v>
      </c>
      <c r="K9" s="5"/>
    </row>
    <row r="10" spans="2:11" x14ac:dyDescent="0.2">
      <c r="B10" s="5">
        <v>6</v>
      </c>
      <c r="C10" s="16" t="s">
        <v>28</v>
      </c>
      <c r="D10" s="5" t="s">
        <v>29</v>
      </c>
      <c r="E10" s="5" t="s">
        <v>18</v>
      </c>
      <c r="F10" s="6">
        <v>0</v>
      </c>
      <c r="G10" s="7">
        <v>21590</v>
      </c>
      <c r="H10" s="7">
        <f t="shared" si="1"/>
        <v>0</v>
      </c>
      <c r="I10" s="5" t="s">
        <v>13</v>
      </c>
      <c r="J10" s="5" t="s">
        <v>14</v>
      </c>
      <c r="K10" s="5"/>
    </row>
    <row r="11" spans="2:11" x14ac:dyDescent="0.2">
      <c r="B11" s="5">
        <v>7</v>
      </c>
      <c r="C11" s="16" t="s">
        <v>30</v>
      </c>
      <c r="D11" s="5" t="s">
        <v>31</v>
      </c>
      <c r="E11" s="5" t="s">
        <v>18</v>
      </c>
      <c r="F11" s="6"/>
      <c r="G11" s="7">
        <v>24650</v>
      </c>
      <c r="H11" s="7">
        <f t="shared" si="1"/>
        <v>0</v>
      </c>
      <c r="I11" s="5" t="s">
        <v>13</v>
      </c>
      <c r="J11" s="5" t="s">
        <v>14</v>
      </c>
      <c r="K11" s="5"/>
    </row>
    <row r="12" spans="2:11" x14ac:dyDescent="0.2">
      <c r="B12" s="5">
        <v>8</v>
      </c>
      <c r="C12" s="16" t="s">
        <v>32</v>
      </c>
      <c r="D12" s="5" t="s">
        <v>33</v>
      </c>
      <c r="E12" s="5" t="s">
        <v>18</v>
      </c>
      <c r="F12" s="6">
        <v>0</v>
      </c>
      <c r="G12" s="7">
        <v>27570</v>
      </c>
      <c r="H12" s="7">
        <f t="shared" si="1"/>
        <v>0</v>
      </c>
      <c r="I12" s="5" t="s">
        <v>13</v>
      </c>
      <c r="J12" s="5" t="s">
        <v>14</v>
      </c>
      <c r="K12" s="5"/>
    </row>
    <row r="13" spans="2:11" x14ac:dyDescent="0.2">
      <c r="B13" s="5">
        <v>9</v>
      </c>
      <c r="C13" s="16" t="s">
        <v>34</v>
      </c>
      <c r="D13" s="5" t="s">
        <v>35</v>
      </c>
      <c r="E13" s="5" t="s">
        <v>18</v>
      </c>
      <c r="F13" s="6">
        <v>32</v>
      </c>
      <c r="G13" s="7">
        <v>30410</v>
      </c>
      <c r="H13" s="7">
        <f t="shared" si="1"/>
        <v>973120</v>
      </c>
      <c r="I13" s="5" t="s">
        <v>13</v>
      </c>
      <c r="J13" s="5" t="s">
        <v>14</v>
      </c>
      <c r="K13" s="5"/>
    </row>
    <row r="14" spans="2:11" x14ac:dyDescent="0.2">
      <c r="B14" s="5">
        <v>10</v>
      </c>
      <c r="C14" s="16" t="s">
        <v>36</v>
      </c>
      <c r="D14" s="5" t="s">
        <v>37</v>
      </c>
      <c r="E14" s="5" t="s">
        <v>18</v>
      </c>
      <c r="F14" s="6">
        <v>0</v>
      </c>
      <c r="G14" s="7">
        <v>11400</v>
      </c>
      <c r="H14" s="7">
        <f t="shared" si="1"/>
        <v>0</v>
      </c>
      <c r="I14" s="5" t="s">
        <v>13</v>
      </c>
      <c r="J14" s="5" t="s">
        <v>14</v>
      </c>
      <c r="K14" s="5"/>
    </row>
    <row r="15" spans="2:11" x14ac:dyDescent="0.2">
      <c r="B15" s="5">
        <v>11</v>
      </c>
      <c r="C15" s="16" t="s">
        <v>38</v>
      </c>
      <c r="D15" s="5" t="s">
        <v>39</v>
      </c>
      <c r="E15" s="5" t="s">
        <v>18</v>
      </c>
      <c r="F15" s="6">
        <v>0</v>
      </c>
      <c r="G15" s="7">
        <v>13820</v>
      </c>
      <c r="H15" s="7">
        <f t="shared" si="1"/>
        <v>0</v>
      </c>
      <c r="I15" s="5" t="s">
        <v>13</v>
      </c>
      <c r="J15" s="5" t="s">
        <v>14</v>
      </c>
      <c r="K15" s="5"/>
    </row>
    <row r="16" spans="2:11" x14ac:dyDescent="0.2">
      <c r="B16" s="5">
        <v>12</v>
      </c>
      <c r="C16" s="16" t="s">
        <v>40</v>
      </c>
      <c r="D16" s="5" t="s">
        <v>41</v>
      </c>
      <c r="E16" s="5" t="s">
        <v>18</v>
      </c>
      <c r="F16" s="6">
        <v>0</v>
      </c>
      <c r="G16" s="7">
        <v>16580</v>
      </c>
      <c r="H16" s="7">
        <f t="shared" si="1"/>
        <v>0</v>
      </c>
      <c r="I16" s="5" t="s">
        <v>13</v>
      </c>
      <c r="J16" s="5" t="s">
        <v>14</v>
      </c>
      <c r="K16" s="5"/>
    </row>
    <row r="17" spans="2:11" x14ac:dyDescent="0.2">
      <c r="B17" s="5">
        <v>13</v>
      </c>
      <c r="C17" s="16" t="s">
        <v>42</v>
      </c>
      <c r="D17" s="5" t="s">
        <v>43</v>
      </c>
      <c r="E17" s="5" t="s">
        <v>18</v>
      </c>
      <c r="F17" s="6">
        <v>0</v>
      </c>
      <c r="G17" s="7">
        <v>18540</v>
      </c>
      <c r="H17" s="7">
        <f t="shared" si="1"/>
        <v>0</v>
      </c>
      <c r="I17" s="5" t="s">
        <v>13</v>
      </c>
      <c r="J17" s="5" t="s">
        <v>14</v>
      </c>
      <c r="K17" s="5"/>
    </row>
    <row r="18" spans="2:11" x14ac:dyDescent="0.2">
      <c r="B18" s="5">
        <v>14</v>
      </c>
      <c r="C18" s="16" t="s">
        <v>44</v>
      </c>
      <c r="D18" s="5" t="s">
        <v>45</v>
      </c>
      <c r="E18" s="5" t="s">
        <v>18</v>
      </c>
      <c r="F18" s="6">
        <v>0</v>
      </c>
      <c r="G18" s="7">
        <v>20830</v>
      </c>
      <c r="H18" s="7">
        <f t="shared" si="1"/>
        <v>0</v>
      </c>
      <c r="I18" s="5" t="s">
        <v>13</v>
      </c>
      <c r="J18" s="5" t="s">
        <v>14</v>
      </c>
      <c r="K18" s="5"/>
    </row>
    <row r="19" spans="2:11" x14ac:dyDescent="0.2">
      <c r="B19" s="5">
        <v>15</v>
      </c>
      <c r="C19" s="16" t="s">
        <v>46</v>
      </c>
      <c r="D19" s="5" t="s">
        <v>47</v>
      </c>
      <c r="E19" s="5" t="s">
        <v>18</v>
      </c>
      <c r="F19" s="6">
        <v>0</v>
      </c>
      <c r="G19" s="7">
        <v>22020</v>
      </c>
      <c r="H19" s="7">
        <f t="shared" si="1"/>
        <v>0</v>
      </c>
      <c r="I19" s="5" t="s">
        <v>13</v>
      </c>
      <c r="J19" s="5" t="s">
        <v>14</v>
      </c>
      <c r="K19" s="5"/>
    </row>
    <row r="20" spans="2:11" x14ac:dyDescent="0.2">
      <c r="B20" s="5">
        <v>16</v>
      </c>
      <c r="C20" s="16" t="s">
        <v>48</v>
      </c>
      <c r="D20" s="5" t="s">
        <v>49</v>
      </c>
      <c r="E20" s="5" t="s">
        <v>18</v>
      </c>
      <c r="F20" s="6">
        <v>0</v>
      </c>
      <c r="G20" s="7">
        <v>10340</v>
      </c>
      <c r="H20" s="7">
        <f t="shared" si="1"/>
        <v>0</v>
      </c>
      <c r="I20" s="5" t="s">
        <v>13</v>
      </c>
      <c r="J20" s="5" t="s">
        <v>14</v>
      </c>
      <c r="K20" s="5"/>
    </row>
    <row r="21" spans="2:11" x14ac:dyDescent="0.2">
      <c r="B21" s="5">
        <v>17</v>
      </c>
      <c r="C21" s="16" t="s">
        <v>50</v>
      </c>
      <c r="D21" s="5" t="s">
        <v>51</v>
      </c>
      <c r="E21" s="5" t="s">
        <v>18</v>
      </c>
      <c r="F21" s="6">
        <v>0</v>
      </c>
      <c r="G21" s="7">
        <v>12080</v>
      </c>
      <c r="H21" s="7">
        <f t="shared" si="1"/>
        <v>0</v>
      </c>
      <c r="I21" s="5" t="s">
        <v>13</v>
      </c>
      <c r="J21" s="5" t="s">
        <v>14</v>
      </c>
      <c r="K21" s="5"/>
    </row>
    <row r="22" spans="2:11" x14ac:dyDescent="0.2">
      <c r="B22" s="5">
        <v>18</v>
      </c>
      <c r="C22" s="16" t="s">
        <v>52</v>
      </c>
      <c r="D22" s="5" t="s">
        <v>53</v>
      </c>
      <c r="E22" s="5" t="s">
        <v>18</v>
      </c>
      <c r="F22" s="6">
        <v>0</v>
      </c>
      <c r="G22" s="7">
        <v>14030</v>
      </c>
      <c r="H22" s="7">
        <f t="shared" si="1"/>
        <v>0</v>
      </c>
      <c r="I22" s="5" t="s">
        <v>13</v>
      </c>
      <c r="J22" s="5" t="s">
        <v>14</v>
      </c>
      <c r="K22" s="5"/>
    </row>
    <row r="23" spans="2:11" x14ac:dyDescent="0.2">
      <c r="B23" s="5">
        <v>19</v>
      </c>
      <c r="C23" s="16" t="s">
        <v>54</v>
      </c>
      <c r="D23" s="5" t="s">
        <v>55</v>
      </c>
      <c r="E23" s="5" t="s">
        <v>18</v>
      </c>
      <c r="F23" s="6">
        <v>0</v>
      </c>
      <c r="G23" s="7">
        <v>16020</v>
      </c>
      <c r="H23" s="7">
        <f t="shared" si="1"/>
        <v>0</v>
      </c>
      <c r="I23" s="5" t="s">
        <v>13</v>
      </c>
      <c r="J23" s="5" t="s">
        <v>14</v>
      </c>
      <c r="K23" s="5"/>
    </row>
    <row r="24" spans="2:11" x14ac:dyDescent="0.2">
      <c r="B24" s="5">
        <v>20</v>
      </c>
      <c r="C24" s="16" t="s">
        <v>56</v>
      </c>
      <c r="D24" s="5" t="s">
        <v>57</v>
      </c>
      <c r="E24" s="5" t="s">
        <v>18</v>
      </c>
      <c r="F24" s="6">
        <v>0</v>
      </c>
      <c r="G24" s="7">
        <v>17920</v>
      </c>
      <c r="H24" s="7">
        <f t="shared" si="1"/>
        <v>0</v>
      </c>
      <c r="I24" s="5" t="s">
        <v>13</v>
      </c>
      <c r="J24" s="5" t="s">
        <v>14</v>
      </c>
      <c r="K24" s="5"/>
    </row>
    <row r="25" spans="2:11" x14ac:dyDescent="0.2">
      <c r="B25" s="5">
        <v>21</v>
      </c>
      <c r="C25" s="16" t="s">
        <v>58</v>
      </c>
      <c r="D25" s="5" t="s">
        <v>59</v>
      </c>
      <c r="E25" s="5" t="s">
        <v>18</v>
      </c>
      <c r="F25" s="6">
        <v>0</v>
      </c>
      <c r="G25" s="7">
        <v>19760</v>
      </c>
      <c r="H25" s="7">
        <f t="shared" si="1"/>
        <v>0</v>
      </c>
      <c r="I25" s="5" t="s">
        <v>13</v>
      </c>
      <c r="J25" s="5" t="s">
        <v>14</v>
      </c>
      <c r="K25" s="5"/>
    </row>
    <row r="26" spans="2:11" x14ac:dyDescent="0.2">
      <c r="B26" s="5">
        <v>22</v>
      </c>
      <c r="C26" s="16" t="s">
        <v>60</v>
      </c>
      <c r="D26" s="5" t="s">
        <v>61</v>
      </c>
      <c r="E26" s="5" t="s">
        <v>18</v>
      </c>
      <c r="F26" s="6">
        <v>0</v>
      </c>
      <c r="G26" s="7">
        <v>7410</v>
      </c>
      <c r="H26" s="7">
        <f t="shared" si="1"/>
        <v>0</v>
      </c>
      <c r="I26" s="5" t="s">
        <v>13</v>
      </c>
      <c r="J26" s="5" t="s">
        <v>14</v>
      </c>
      <c r="K26" s="5"/>
    </row>
    <row r="27" spans="2:11" x14ac:dyDescent="0.2">
      <c r="B27" s="5">
        <v>23</v>
      </c>
      <c r="C27" s="16" t="s">
        <v>62</v>
      </c>
      <c r="D27" s="5" t="s">
        <v>63</v>
      </c>
      <c r="E27" s="5" t="s">
        <v>18</v>
      </c>
      <c r="F27" s="6">
        <v>0</v>
      </c>
      <c r="G27" s="7">
        <v>8980</v>
      </c>
      <c r="H27" s="7">
        <f t="shared" si="1"/>
        <v>0</v>
      </c>
      <c r="I27" s="5" t="s">
        <v>13</v>
      </c>
      <c r="J27" s="5" t="s">
        <v>14</v>
      </c>
      <c r="K27" s="5"/>
    </row>
    <row r="28" spans="2:11" x14ac:dyDescent="0.2">
      <c r="B28" s="5">
        <v>24</v>
      </c>
      <c r="C28" s="16" t="s">
        <v>64</v>
      </c>
      <c r="D28" s="5" t="s">
        <v>65</v>
      </c>
      <c r="E28" s="5" t="s">
        <v>18</v>
      </c>
      <c r="F28" s="6">
        <v>0</v>
      </c>
      <c r="G28" s="7">
        <v>10780</v>
      </c>
      <c r="H28" s="7">
        <f t="shared" si="1"/>
        <v>0</v>
      </c>
      <c r="I28" s="5" t="s">
        <v>13</v>
      </c>
      <c r="J28" s="5" t="s">
        <v>14</v>
      </c>
      <c r="K28" s="5"/>
    </row>
    <row r="29" spans="2:11" x14ac:dyDescent="0.2">
      <c r="B29" s="5">
        <v>25</v>
      </c>
      <c r="C29" s="16" t="s">
        <v>66</v>
      </c>
      <c r="D29" s="5" t="s">
        <v>67</v>
      </c>
      <c r="E29" s="5" t="s">
        <v>18</v>
      </c>
      <c r="F29" s="6">
        <v>0</v>
      </c>
      <c r="G29" s="7">
        <f>12050/2</f>
        <v>6025</v>
      </c>
      <c r="H29" s="7">
        <f t="shared" si="1"/>
        <v>0</v>
      </c>
      <c r="I29" s="5" t="s">
        <v>13</v>
      </c>
      <c r="J29" s="5" t="s">
        <v>14</v>
      </c>
      <c r="K29" s="5"/>
    </row>
    <row r="30" spans="2:11" x14ac:dyDescent="0.2">
      <c r="B30" s="5">
        <v>26</v>
      </c>
      <c r="C30" s="16" t="s">
        <v>68</v>
      </c>
      <c r="D30" s="5" t="s">
        <v>69</v>
      </c>
      <c r="E30" s="5" t="s">
        <v>18</v>
      </c>
      <c r="F30" s="6">
        <v>0</v>
      </c>
      <c r="G30" s="7">
        <v>13540</v>
      </c>
      <c r="H30" s="7">
        <f t="shared" si="1"/>
        <v>0</v>
      </c>
      <c r="I30" s="5" t="s">
        <v>13</v>
      </c>
      <c r="J30" s="5" t="s">
        <v>14</v>
      </c>
      <c r="K30" s="5"/>
    </row>
    <row r="31" spans="2:11" x14ac:dyDescent="0.2">
      <c r="B31" s="5">
        <v>27</v>
      </c>
      <c r="C31" s="16" t="s">
        <v>70</v>
      </c>
      <c r="D31" s="5" t="s">
        <v>71</v>
      </c>
      <c r="E31" s="5" t="s">
        <v>18</v>
      </c>
      <c r="F31" s="6">
        <v>0</v>
      </c>
      <c r="G31" s="7">
        <v>14310</v>
      </c>
      <c r="H31" s="7">
        <f t="shared" si="1"/>
        <v>0</v>
      </c>
      <c r="I31" s="5" t="s">
        <v>13</v>
      </c>
      <c r="J31" s="5" t="s">
        <v>14</v>
      </c>
      <c r="K31" s="5"/>
    </row>
    <row r="32" spans="2:11" hidden="1" x14ac:dyDescent="0.2">
      <c r="B32" s="5">
        <v>28</v>
      </c>
      <c r="C32" s="5" t="s">
        <v>72</v>
      </c>
      <c r="D32" s="5" t="s">
        <v>73</v>
      </c>
      <c r="E32" s="5" t="s">
        <v>74</v>
      </c>
      <c r="F32" s="6">
        <v>0</v>
      </c>
      <c r="G32" s="7">
        <v>10310</v>
      </c>
      <c r="H32" s="7">
        <f t="shared" si="1"/>
        <v>0</v>
      </c>
      <c r="I32" s="5" t="s">
        <v>13</v>
      </c>
      <c r="J32" s="5" t="s">
        <v>75</v>
      </c>
      <c r="K32" s="5" t="s">
        <v>76</v>
      </c>
    </row>
    <row r="33" spans="2:11" hidden="1" x14ac:dyDescent="0.2">
      <c r="B33" s="5">
        <v>29</v>
      </c>
      <c r="C33" s="5" t="s">
        <v>77</v>
      </c>
      <c r="D33" s="5" t="s">
        <v>78</v>
      </c>
      <c r="E33" s="5" t="s">
        <v>74</v>
      </c>
      <c r="F33" s="6">
        <v>0</v>
      </c>
      <c r="G33" s="7">
        <v>10890</v>
      </c>
      <c r="H33" s="7">
        <f t="shared" si="1"/>
        <v>0</v>
      </c>
      <c r="I33" s="5" t="s">
        <v>13</v>
      </c>
      <c r="J33" s="5" t="s">
        <v>75</v>
      </c>
      <c r="K33" s="5" t="s">
        <v>79</v>
      </c>
    </row>
    <row r="34" spans="2:11" hidden="1" x14ac:dyDescent="0.2">
      <c r="B34" s="5">
        <v>30</v>
      </c>
      <c r="C34" s="5" t="s">
        <v>80</v>
      </c>
      <c r="D34" s="5" t="s">
        <v>81</v>
      </c>
      <c r="E34" s="5" t="s">
        <v>22</v>
      </c>
      <c r="F34" s="6">
        <v>0</v>
      </c>
      <c r="G34" s="7">
        <v>27820</v>
      </c>
      <c r="H34" s="7">
        <f t="shared" si="1"/>
        <v>0</v>
      </c>
      <c r="I34" s="5" t="s">
        <v>13</v>
      </c>
      <c r="J34" s="5" t="s">
        <v>82</v>
      </c>
      <c r="K34" s="5" t="s">
        <v>83</v>
      </c>
    </row>
    <row r="35" spans="2:11" hidden="1" x14ac:dyDescent="0.2">
      <c r="B35" s="5">
        <v>31</v>
      </c>
      <c r="C35" s="5" t="s">
        <v>84</v>
      </c>
      <c r="D35" s="5" t="s">
        <v>85</v>
      </c>
      <c r="E35" s="5" t="s">
        <v>22</v>
      </c>
      <c r="F35" s="6">
        <v>0</v>
      </c>
      <c r="G35" s="7">
        <v>17320</v>
      </c>
      <c r="H35" s="7">
        <f t="shared" si="1"/>
        <v>0</v>
      </c>
      <c r="I35" s="5" t="s">
        <v>13</v>
      </c>
      <c r="J35" s="5" t="s">
        <v>82</v>
      </c>
      <c r="K35" s="5" t="s">
        <v>86</v>
      </c>
    </row>
    <row r="36" spans="2:11" hidden="1" x14ac:dyDescent="0.2">
      <c r="B36" s="5">
        <v>32</v>
      </c>
      <c r="C36" s="5" t="s">
        <v>87</v>
      </c>
      <c r="D36" s="5" t="s">
        <v>88</v>
      </c>
      <c r="E36" s="5" t="s">
        <v>12</v>
      </c>
      <c r="F36" s="6">
        <v>0</v>
      </c>
      <c r="G36" s="7">
        <v>88680</v>
      </c>
      <c r="H36" s="7">
        <f t="shared" si="1"/>
        <v>0</v>
      </c>
      <c r="I36" s="5" t="s">
        <v>13</v>
      </c>
      <c r="J36" s="5" t="s">
        <v>82</v>
      </c>
      <c r="K36" s="5" t="s">
        <v>89</v>
      </c>
    </row>
    <row r="37" spans="2:11" hidden="1" x14ac:dyDescent="0.2">
      <c r="B37" s="5">
        <v>33</v>
      </c>
      <c r="C37" s="5" t="s">
        <v>90</v>
      </c>
      <c r="D37" s="5" t="s">
        <v>91</v>
      </c>
      <c r="E37" s="5" t="s">
        <v>12</v>
      </c>
      <c r="F37" s="6">
        <v>0</v>
      </c>
      <c r="G37" s="7">
        <v>4730</v>
      </c>
      <c r="H37" s="7">
        <f t="shared" si="1"/>
        <v>0</v>
      </c>
      <c r="I37" s="5" t="s">
        <v>13</v>
      </c>
      <c r="J37" s="5" t="s">
        <v>82</v>
      </c>
      <c r="K37" s="5" t="s">
        <v>92</v>
      </c>
    </row>
    <row r="38" spans="2:11" hidden="1" x14ac:dyDescent="0.2">
      <c r="B38" s="5">
        <v>34</v>
      </c>
      <c r="C38" s="5" t="s">
        <v>93</v>
      </c>
      <c r="D38" s="5" t="s">
        <v>94</v>
      </c>
      <c r="E38" s="5" t="s">
        <v>22</v>
      </c>
      <c r="F38" s="6">
        <v>0</v>
      </c>
      <c r="G38" s="7">
        <v>12010</v>
      </c>
      <c r="H38" s="7">
        <f t="shared" si="1"/>
        <v>0</v>
      </c>
      <c r="I38" s="5" t="s">
        <v>13</v>
      </c>
      <c r="J38" s="5" t="s">
        <v>82</v>
      </c>
      <c r="K38" s="5" t="s">
        <v>92</v>
      </c>
    </row>
    <row r="39" spans="2:11" hidden="1" x14ac:dyDescent="0.2">
      <c r="B39" s="5">
        <v>35</v>
      </c>
      <c r="C39" s="5" t="s">
        <v>95</v>
      </c>
      <c r="D39" s="5" t="s">
        <v>96</v>
      </c>
      <c r="E39" s="5" t="s">
        <v>12</v>
      </c>
      <c r="F39" s="6">
        <v>0</v>
      </c>
      <c r="G39" s="7">
        <v>5820</v>
      </c>
      <c r="H39" s="7">
        <f t="shared" si="1"/>
        <v>0</v>
      </c>
      <c r="I39" s="5" t="s">
        <v>13</v>
      </c>
      <c r="J39" s="5" t="s">
        <v>82</v>
      </c>
      <c r="K39" s="5" t="s">
        <v>97</v>
      </c>
    </row>
    <row r="40" spans="2:11" hidden="1" x14ac:dyDescent="0.2">
      <c r="B40" s="5">
        <v>36</v>
      </c>
      <c r="C40" s="5" t="s">
        <v>98</v>
      </c>
      <c r="D40" s="5" t="s">
        <v>99</v>
      </c>
      <c r="E40" s="5" t="s">
        <v>12</v>
      </c>
      <c r="F40" s="6">
        <v>0</v>
      </c>
      <c r="G40" s="7">
        <v>35070</v>
      </c>
      <c r="H40" s="7">
        <f t="shared" si="1"/>
        <v>0</v>
      </c>
      <c r="I40" s="5" t="s">
        <v>13</v>
      </c>
      <c r="J40" s="5" t="s">
        <v>82</v>
      </c>
      <c r="K40" s="5" t="s">
        <v>100</v>
      </c>
    </row>
    <row r="41" spans="2:11" hidden="1" x14ac:dyDescent="0.2">
      <c r="B41" s="5">
        <v>37</v>
      </c>
      <c r="C41" s="5" t="s">
        <v>101</v>
      </c>
      <c r="D41" s="5" t="s">
        <v>102</v>
      </c>
      <c r="E41" s="5" t="s">
        <v>3</v>
      </c>
      <c r="F41" s="6">
        <v>0</v>
      </c>
      <c r="G41" s="7">
        <v>152790</v>
      </c>
      <c r="H41" s="7">
        <f t="shared" si="1"/>
        <v>0</v>
      </c>
      <c r="I41" s="5" t="s">
        <v>13</v>
      </c>
      <c r="J41" s="5" t="s">
        <v>82</v>
      </c>
      <c r="K41" s="5" t="s">
        <v>103</v>
      </c>
    </row>
    <row r="42" spans="2:11" hidden="1" x14ac:dyDescent="0.2">
      <c r="B42" s="5">
        <v>38</v>
      </c>
      <c r="C42" s="5" t="s">
        <v>104</v>
      </c>
      <c r="D42" s="5" t="s">
        <v>105</v>
      </c>
      <c r="E42" s="5" t="s">
        <v>18</v>
      </c>
      <c r="F42" s="6">
        <v>0</v>
      </c>
      <c r="G42" s="7">
        <v>23450</v>
      </c>
      <c r="H42" s="7">
        <f t="shared" si="1"/>
        <v>0</v>
      </c>
      <c r="I42" s="5" t="s">
        <v>13</v>
      </c>
      <c r="J42" s="5" t="s">
        <v>82</v>
      </c>
      <c r="K42" s="5" t="s">
        <v>106</v>
      </c>
    </row>
    <row r="43" spans="2:11" hidden="1" x14ac:dyDescent="0.2">
      <c r="B43" s="5">
        <v>39</v>
      </c>
      <c r="C43" s="5" t="s">
        <v>107</v>
      </c>
      <c r="D43" s="5" t="s">
        <v>108</v>
      </c>
      <c r="E43" s="5" t="s">
        <v>3</v>
      </c>
      <c r="F43" s="6">
        <v>0</v>
      </c>
      <c r="G43" s="7">
        <v>4136460</v>
      </c>
      <c r="H43" s="7">
        <f t="shared" si="1"/>
        <v>0</v>
      </c>
      <c r="I43" s="5" t="s">
        <v>13</v>
      </c>
      <c r="J43" s="5" t="s">
        <v>109</v>
      </c>
      <c r="K43" s="5" t="s">
        <v>110</v>
      </c>
    </row>
    <row r="44" spans="2:11" hidden="1" x14ac:dyDescent="0.2">
      <c r="B44" s="5">
        <v>40</v>
      </c>
      <c r="C44" s="5" t="s">
        <v>111</v>
      </c>
      <c r="D44" s="5" t="s">
        <v>112</v>
      </c>
      <c r="E44" s="5" t="s">
        <v>3</v>
      </c>
      <c r="F44" s="6">
        <v>0</v>
      </c>
      <c r="G44" s="7">
        <v>3897450</v>
      </c>
      <c r="H44" s="7">
        <f t="shared" si="1"/>
        <v>0</v>
      </c>
      <c r="I44" s="5" t="s">
        <v>13</v>
      </c>
      <c r="J44" s="5" t="s">
        <v>109</v>
      </c>
      <c r="K44" s="5" t="s">
        <v>110</v>
      </c>
    </row>
    <row r="45" spans="2:11" hidden="1" x14ac:dyDescent="0.2">
      <c r="B45" s="5">
        <v>41</v>
      </c>
      <c r="C45" s="5" t="s">
        <v>113</v>
      </c>
      <c r="D45" s="5" t="s">
        <v>114</v>
      </c>
      <c r="E45" s="5" t="s">
        <v>3</v>
      </c>
      <c r="F45" s="6">
        <v>0</v>
      </c>
      <c r="G45" s="7">
        <v>3162440</v>
      </c>
      <c r="H45" s="7">
        <f t="shared" si="1"/>
        <v>0</v>
      </c>
      <c r="I45" s="5" t="s">
        <v>13</v>
      </c>
      <c r="J45" s="5" t="s">
        <v>109</v>
      </c>
      <c r="K45" s="5" t="s">
        <v>110</v>
      </c>
    </row>
    <row r="46" spans="2:11" hidden="1" x14ac:dyDescent="0.2">
      <c r="B46" s="5">
        <v>42</v>
      </c>
      <c r="C46" s="5" t="s">
        <v>115</v>
      </c>
      <c r="D46" s="5" t="s">
        <v>116</v>
      </c>
      <c r="E46" s="5" t="s">
        <v>3</v>
      </c>
      <c r="F46" s="6">
        <v>0</v>
      </c>
      <c r="G46" s="7">
        <v>2801470</v>
      </c>
      <c r="H46" s="7">
        <f t="shared" si="1"/>
        <v>0</v>
      </c>
      <c r="I46" s="5" t="s">
        <v>13</v>
      </c>
      <c r="J46" s="5" t="s">
        <v>109</v>
      </c>
      <c r="K46" s="5" t="s">
        <v>110</v>
      </c>
    </row>
    <row r="47" spans="2:11" hidden="1" x14ac:dyDescent="0.2">
      <c r="B47" s="5">
        <v>43</v>
      </c>
      <c r="C47" s="5" t="s">
        <v>117</v>
      </c>
      <c r="D47" s="5" t="s">
        <v>118</v>
      </c>
      <c r="E47" s="5" t="s">
        <v>3</v>
      </c>
      <c r="F47" s="6">
        <v>0</v>
      </c>
      <c r="G47" s="7">
        <v>2510830</v>
      </c>
      <c r="H47" s="7">
        <f t="shared" si="1"/>
        <v>0</v>
      </c>
      <c r="I47" s="5" t="s">
        <v>13</v>
      </c>
      <c r="J47" s="5" t="s">
        <v>109</v>
      </c>
      <c r="K47" s="5" t="s">
        <v>110</v>
      </c>
    </row>
    <row r="48" spans="2:11" hidden="1" x14ac:dyDescent="0.2">
      <c r="B48" s="5">
        <v>44</v>
      </c>
      <c r="C48" s="5" t="s">
        <v>119</v>
      </c>
      <c r="D48" s="5" t="s">
        <v>120</v>
      </c>
      <c r="E48" s="5" t="s">
        <v>3</v>
      </c>
      <c r="F48" s="6">
        <v>0</v>
      </c>
      <c r="G48" s="7">
        <v>2226380</v>
      </c>
      <c r="H48" s="7">
        <f t="shared" si="1"/>
        <v>0</v>
      </c>
      <c r="I48" s="5" t="s">
        <v>13</v>
      </c>
      <c r="J48" s="5" t="s">
        <v>109</v>
      </c>
      <c r="K48" s="5" t="s">
        <v>110</v>
      </c>
    </row>
    <row r="49" spans="2:11" hidden="1" x14ac:dyDescent="0.2">
      <c r="B49" s="5">
        <v>45</v>
      </c>
      <c r="C49" s="5" t="s">
        <v>121</v>
      </c>
      <c r="D49" s="5" t="s">
        <v>122</v>
      </c>
      <c r="E49" s="5" t="s">
        <v>3</v>
      </c>
      <c r="F49" s="6">
        <v>0</v>
      </c>
      <c r="G49" s="7">
        <v>2035000</v>
      </c>
      <c r="H49" s="7">
        <f t="shared" si="1"/>
        <v>0</v>
      </c>
      <c r="I49" s="5" t="s">
        <v>13</v>
      </c>
      <c r="J49" s="5" t="s">
        <v>109</v>
      </c>
      <c r="K49" s="5" t="s">
        <v>110</v>
      </c>
    </row>
    <row r="50" spans="2:11" hidden="1" x14ac:dyDescent="0.2">
      <c r="B50" s="5">
        <v>46</v>
      </c>
      <c r="C50" s="5" t="s">
        <v>123</v>
      </c>
      <c r="D50" s="5" t="s">
        <v>124</v>
      </c>
      <c r="E50" s="5" t="s">
        <v>3</v>
      </c>
      <c r="F50" s="6">
        <v>0</v>
      </c>
      <c r="G50" s="7">
        <v>1729710</v>
      </c>
      <c r="H50" s="7">
        <f t="shared" si="1"/>
        <v>0</v>
      </c>
      <c r="I50" s="5" t="s">
        <v>13</v>
      </c>
      <c r="J50" s="5" t="s">
        <v>109</v>
      </c>
      <c r="K50" s="5" t="s">
        <v>110</v>
      </c>
    </row>
    <row r="51" spans="2:11" hidden="1" x14ac:dyDescent="0.2">
      <c r="B51" s="5">
        <v>47</v>
      </c>
      <c r="C51" s="5" t="s">
        <v>125</v>
      </c>
      <c r="D51" s="5" t="s">
        <v>126</v>
      </c>
      <c r="E51" s="5" t="s">
        <v>3</v>
      </c>
      <c r="F51" s="6">
        <v>0</v>
      </c>
      <c r="G51" s="7">
        <v>1562450</v>
      </c>
      <c r="H51" s="7">
        <f t="shared" si="1"/>
        <v>0</v>
      </c>
      <c r="I51" s="5" t="s">
        <v>13</v>
      </c>
      <c r="J51" s="5" t="s">
        <v>109</v>
      </c>
      <c r="K51" s="5" t="s">
        <v>110</v>
      </c>
    </row>
    <row r="52" spans="2:11" hidden="1" x14ac:dyDescent="0.2">
      <c r="B52" s="5">
        <v>48</v>
      </c>
      <c r="C52" s="5" t="s">
        <v>127</v>
      </c>
      <c r="D52" s="5" t="s">
        <v>128</v>
      </c>
      <c r="E52" s="5" t="s">
        <v>3</v>
      </c>
      <c r="F52" s="6">
        <v>0</v>
      </c>
      <c r="G52" s="7">
        <v>3463880</v>
      </c>
      <c r="H52" s="7">
        <f t="shared" si="1"/>
        <v>0</v>
      </c>
      <c r="I52" s="5" t="s">
        <v>13</v>
      </c>
      <c r="J52" s="5" t="s">
        <v>109</v>
      </c>
      <c r="K52" s="5" t="s">
        <v>110</v>
      </c>
    </row>
    <row r="53" spans="2:11" hidden="1" x14ac:dyDescent="0.2">
      <c r="B53" s="5">
        <v>49</v>
      </c>
      <c r="C53" s="5" t="s">
        <v>129</v>
      </c>
      <c r="D53" s="5" t="s">
        <v>130</v>
      </c>
      <c r="E53" s="5" t="s">
        <v>3</v>
      </c>
      <c r="F53" s="6">
        <v>0</v>
      </c>
      <c r="G53" s="7">
        <v>3182760</v>
      </c>
      <c r="H53" s="7">
        <f t="shared" si="1"/>
        <v>0</v>
      </c>
      <c r="I53" s="5" t="s">
        <v>13</v>
      </c>
      <c r="J53" s="5" t="s">
        <v>109</v>
      </c>
      <c r="K53" s="5" t="s">
        <v>110</v>
      </c>
    </row>
    <row r="54" spans="2:11" hidden="1" x14ac:dyDescent="0.2">
      <c r="B54" s="5">
        <v>50</v>
      </c>
      <c r="C54" s="5" t="s">
        <v>131</v>
      </c>
      <c r="D54" s="5" t="s">
        <v>132</v>
      </c>
      <c r="E54" s="5" t="s">
        <v>3</v>
      </c>
      <c r="F54" s="6">
        <v>0</v>
      </c>
      <c r="G54" s="7">
        <v>2852510</v>
      </c>
      <c r="H54" s="7">
        <f t="shared" si="1"/>
        <v>0</v>
      </c>
      <c r="I54" s="5" t="s">
        <v>13</v>
      </c>
      <c r="J54" s="5" t="s">
        <v>109</v>
      </c>
      <c r="K54" s="5" t="s">
        <v>110</v>
      </c>
    </row>
    <row r="55" spans="2:11" hidden="1" x14ac:dyDescent="0.2">
      <c r="B55" s="5">
        <v>51</v>
      </c>
      <c r="C55" s="5" t="s">
        <v>133</v>
      </c>
      <c r="D55" s="5" t="s">
        <v>134</v>
      </c>
      <c r="E55" s="5" t="s">
        <v>3</v>
      </c>
      <c r="F55" s="6">
        <v>0</v>
      </c>
      <c r="G55" s="7">
        <v>2372940</v>
      </c>
      <c r="H55" s="7">
        <f t="shared" si="1"/>
        <v>0</v>
      </c>
      <c r="I55" s="5" t="s">
        <v>13</v>
      </c>
      <c r="J55" s="5" t="s">
        <v>109</v>
      </c>
      <c r="K55" s="5" t="s">
        <v>110</v>
      </c>
    </row>
    <row r="56" spans="2:11" hidden="1" x14ac:dyDescent="0.2">
      <c r="B56" s="5">
        <v>52</v>
      </c>
      <c r="C56" s="5" t="s">
        <v>135</v>
      </c>
      <c r="D56" s="5" t="s">
        <v>136</v>
      </c>
      <c r="E56" s="5" t="s">
        <v>3</v>
      </c>
      <c r="F56" s="6">
        <v>0</v>
      </c>
      <c r="G56" s="7">
        <v>2080350</v>
      </c>
      <c r="H56" s="7">
        <f t="shared" si="1"/>
        <v>0</v>
      </c>
      <c r="I56" s="5" t="s">
        <v>13</v>
      </c>
      <c r="J56" s="5" t="s">
        <v>109</v>
      </c>
      <c r="K56" s="5" t="s">
        <v>110</v>
      </c>
    </row>
    <row r="57" spans="2:11" hidden="1" x14ac:dyDescent="0.2">
      <c r="B57" s="5">
        <v>53</v>
      </c>
      <c r="C57" s="5" t="s">
        <v>137</v>
      </c>
      <c r="D57" s="5" t="s">
        <v>138</v>
      </c>
      <c r="E57" s="5" t="s">
        <v>3</v>
      </c>
      <c r="F57" s="6">
        <v>0</v>
      </c>
      <c r="G57" s="7">
        <v>1936710</v>
      </c>
      <c r="H57" s="7">
        <f t="shared" si="1"/>
        <v>0</v>
      </c>
      <c r="I57" s="5" t="s">
        <v>13</v>
      </c>
      <c r="J57" s="5" t="s">
        <v>109</v>
      </c>
      <c r="K57" s="5" t="s">
        <v>110</v>
      </c>
    </row>
    <row r="58" spans="2:11" hidden="1" x14ac:dyDescent="0.2">
      <c r="B58" s="5">
        <v>54</v>
      </c>
      <c r="C58" s="5" t="s">
        <v>139</v>
      </c>
      <c r="D58" s="5" t="s">
        <v>140</v>
      </c>
      <c r="E58" s="5" t="s">
        <v>3</v>
      </c>
      <c r="F58" s="6">
        <v>0</v>
      </c>
      <c r="G58" s="7">
        <v>1598810</v>
      </c>
      <c r="H58" s="7">
        <f t="shared" si="1"/>
        <v>0</v>
      </c>
      <c r="I58" s="5" t="s">
        <v>13</v>
      </c>
      <c r="J58" s="5" t="s">
        <v>109</v>
      </c>
      <c r="K58" s="5" t="s">
        <v>110</v>
      </c>
    </row>
    <row r="59" spans="2:11" hidden="1" x14ac:dyDescent="0.2">
      <c r="B59" s="5">
        <v>55</v>
      </c>
      <c r="C59" s="5" t="s">
        <v>141</v>
      </c>
      <c r="D59" s="5" t="s">
        <v>142</v>
      </c>
      <c r="E59" s="5" t="s">
        <v>3</v>
      </c>
      <c r="F59" s="6">
        <v>0</v>
      </c>
      <c r="G59" s="7">
        <v>1420910</v>
      </c>
      <c r="H59" s="7">
        <f t="shared" si="1"/>
        <v>0</v>
      </c>
      <c r="I59" s="5" t="s">
        <v>13</v>
      </c>
      <c r="J59" s="5" t="s">
        <v>109</v>
      </c>
      <c r="K59" s="5" t="s">
        <v>110</v>
      </c>
    </row>
    <row r="60" spans="2:11" hidden="1" x14ac:dyDescent="0.2">
      <c r="B60" s="5">
        <v>56</v>
      </c>
      <c r="C60" s="5" t="s">
        <v>143</v>
      </c>
      <c r="D60" s="5" t="s">
        <v>144</v>
      </c>
      <c r="E60" s="5" t="s">
        <v>3</v>
      </c>
      <c r="F60" s="6">
        <v>0</v>
      </c>
      <c r="G60" s="7">
        <v>1430240</v>
      </c>
      <c r="H60" s="7">
        <f t="shared" si="1"/>
        <v>0</v>
      </c>
      <c r="I60" s="5" t="s">
        <v>13</v>
      </c>
      <c r="J60" s="5" t="s">
        <v>109</v>
      </c>
      <c r="K60" s="5" t="s">
        <v>110</v>
      </c>
    </row>
    <row r="61" spans="2:11" hidden="1" x14ac:dyDescent="0.2">
      <c r="B61" s="5">
        <v>57</v>
      </c>
      <c r="C61" s="5" t="s">
        <v>145</v>
      </c>
      <c r="D61" s="5" t="s">
        <v>146</v>
      </c>
      <c r="E61" s="5" t="s">
        <v>3</v>
      </c>
      <c r="F61" s="6">
        <v>0</v>
      </c>
      <c r="G61" s="7">
        <v>1141560</v>
      </c>
      <c r="H61" s="7">
        <f t="shared" si="1"/>
        <v>0</v>
      </c>
      <c r="I61" s="5" t="s">
        <v>13</v>
      </c>
      <c r="J61" s="5" t="s">
        <v>109</v>
      </c>
      <c r="K61" s="5" t="s">
        <v>110</v>
      </c>
    </row>
    <row r="62" spans="2:11" hidden="1" x14ac:dyDescent="0.2">
      <c r="B62" s="5">
        <v>58</v>
      </c>
      <c r="C62" s="5" t="s">
        <v>147</v>
      </c>
      <c r="D62" s="5" t="s">
        <v>148</v>
      </c>
      <c r="E62" s="5" t="s">
        <v>3</v>
      </c>
      <c r="F62" s="6">
        <v>0</v>
      </c>
      <c r="G62" s="7">
        <v>2132880</v>
      </c>
      <c r="H62" s="7">
        <f t="shared" si="1"/>
        <v>0</v>
      </c>
      <c r="I62" s="5" t="s">
        <v>13</v>
      </c>
      <c r="J62" s="5" t="s">
        <v>109</v>
      </c>
      <c r="K62" s="5" t="s">
        <v>110</v>
      </c>
    </row>
    <row r="63" spans="2:11" hidden="1" x14ac:dyDescent="0.2">
      <c r="B63" s="5">
        <v>59</v>
      </c>
      <c r="C63" s="5" t="s">
        <v>149</v>
      </c>
      <c r="D63" s="5" t="s">
        <v>150</v>
      </c>
      <c r="E63" s="5" t="s">
        <v>3</v>
      </c>
      <c r="F63" s="6">
        <v>0</v>
      </c>
      <c r="G63" s="7">
        <v>1953280</v>
      </c>
      <c r="H63" s="7">
        <f t="shared" si="1"/>
        <v>0</v>
      </c>
      <c r="I63" s="5" t="s">
        <v>13</v>
      </c>
      <c r="J63" s="5" t="s">
        <v>109</v>
      </c>
      <c r="K63" s="5" t="s">
        <v>110</v>
      </c>
    </row>
    <row r="64" spans="2:11" hidden="1" x14ac:dyDescent="0.2">
      <c r="B64" s="5">
        <v>60</v>
      </c>
      <c r="C64" s="5" t="s">
        <v>151</v>
      </c>
      <c r="D64" s="5" t="s">
        <v>152</v>
      </c>
      <c r="E64" s="5" t="s">
        <v>3</v>
      </c>
      <c r="F64" s="6">
        <v>0</v>
      </c>
      <c r="G64" s="7">
        <v>1715210</v>
      </c>
      <c r="H64" s="7">
        <f t="shared" si="1"/>
        <v>0</v>
      </c>
      <c r="I64" s="5" t="s">
        <v>13</v>
      </c>
      <c r="J64" s="5" t="s">
        <v>109</v>
      </c>
      <c r="K64" s="5" t="s">
        <v>110</v>
      </c>
    </row>
    <row r="65" spans="2:18" hidden="1" x14ac:dyDescent="0.2">
      <c r="B65" s="5">
        <v>61</v>
      </c>
      <c r="C65" s="5" t="s">
        <v>153</v>
      </c>
      <c r="D65" s="5" t="s">
        <v>154</v>
      </c>
      <c r="E65" s="5" t="s">
        <v>3</v>
      </c>
      <c r="F65" s="6">
        <v>0</v>
      </c>
      <c r="G65" s="7">
        <v>1649380</v>
      </c>
      <c r="H65" s="7">
        <f t="shared" si="1"/>
        <v>0</v>
      </c>
      <c r="I65" s="5" t="s">
        <v>13</v>
      </c>
      <c r="J65" s="5" t="s">
        <v>109</v>
      </c>
      <c r="K65" s="5" t="s">
        <v>110</v>
      </c>
    </row>
    <row r="66" spans="2:18" hidden="1" x14ac:dyDescent="0.2">
      <c r="B66" s="5">
        <v>62</v>
      </c>
      <c r="C66" s="5" t="s">
        <v>155</v>
      </c>
      <c r="D66" s="5" t="s">
        <v>156</v>
      </c>
      <c r="E66" s="5" t="s">
        <v>3</v>
      </c>
      <c r="F66" s="6">
        <v>0</v>
      </c>
      <c r="G66" s="7">
        <v>1416740</v>
      </c>
      <c r="H66" s="7">
        <f t="shared" si="1"/>
        <v>0</v>
      </c>
      <c r="I66" s="5" t="s">
        <v>13</v>
      </c>
      <c r="J66" s="5" t="s">
        <v>109</v>
      </c>
      <c r="K66" s="5" t="s">
        <v>110</v>
      </c>
    </row>
    <row r="67" spans="2:18" hidden="1" x14ac:dyDescent="0.2">
      <c r="B67" s="5">
        <v>63</v>
      </c>
      <c r="C67" s="5" t="s">
        <v>157</v>
      </c>
      <c r="D67" s="5" t="s">
        <v>158</v>
      </c>
      <c r="E67" s="5" t="s">
        <v>3</v>
      </c>
      <c r="F67" s="6">
        <v>0</v>
      </c>
      <c r="G67" s="7">
        <v>1214170</v>
      </c>
      <c r="H67" s="7">
        <f t="shared" si="1"/>
        <v>0</v>
      </c>
      <c r="I67" s="5" t="s">
        <v>13</v>
      </c>
      <c r="J67" s="5" t="s">
        <v>109</v>
      </c>
      <c r="K67" s="5" t="s">
        <v>110</v>
      </c>
    </row>
    <row r="68" spans="2:18" hidden="1" x14ac:dyDescent="0.2">
      <c r="B68" s="5">
        <v>64</v>
      </c>
      <c r="C68" s="5" t="s">
        <v>159</v>
      </c>
      <c r="D68" s="5" t="s">
        <v>160</v>
      </c>
      <c r="E68" s="5" t="s">
        <v>3</v>
      </c>
      <c r="F68" s="6">
        <v>0</v>
      </c>
      <c r="G68" s="7">
        <v>1092010</v>
      </c>
      <c r="H68" s="7">
        <f t="shared" si="1"/>
        <v>0</v>
      </c>
      <c r="I68" s="5" t="s">
        <v>13</v>
      </c>
      <c r="J68" s="5" t="s">
        <v>109</v>
      </c>
      <c r="K68" s="5" t="s">
        <v>110</v>
      </c>
    </row>
    <row r="69" spans="2:18" hidden="1" x14ac:dyDescent="0.2">
      <c r="B69" s="5">
        <v>65</v>
      </c>
      <c r="C69" s="5" t="s">
        <v>161</v>
      </c>
      <c r="D69" s="5" t="s">
        <v>162</v>
      </c>
      <c r="E69" s="5" t="s">
        <v>3</v>
      </c>
      <c r="F69" s="6">
        <v>0</v>
      </c>
      <c r="G69" s="7">
        <v>893250</v>
      </c>
      <c r="H69" s="7">
        <f t="shared" si="1"/>
        <v>0</v>
      </c>
      <c r="I69" s="5" t="s">
        <v>13</v>
      </c>
      <c r="J69" s="5" t="s">
        <v>109</v>
      </c>
      <c r="K69" s="5" t="s">
        <v>110</v>
      </c>
    </row>
    <row r="70" spans="2:18" hidden="1" x14ac:dyDescent="0.2">
      <c r="B70" s="5">
        <v>66</v>
      </c>
      <c r="C70" s="5" t="s">
        <v>163</v>
      </c>
      <c r="D70" s="5" t="s">
        <v>164</v>
      </c>
      <c r="E70" s="5" t="s">
        <v>3</v>
      </c>
      <c r="F70" s="6">
        <v>0</v>
      </c>
      <c r="G70" s="7">
        <v>692590</v>
      </c>
      <c r="H70" s="7">
        <f t="shared" si="1"/>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ref="H73:H136" si="2">IF(F73&lt;&gt;"",G73*F73,0)</f>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2"/>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2"/>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2"/>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2"/>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2"/>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2"/>
        <v>0</v>
      </c>
      <c r="I79" s="5" t="s">
        <v>13</v>
      </c>
      <c r="J79" s="5" t="s">
        <v>175</v>
      </c>
      <c r="K79" s="5" t="s">
        <v>190</v>
      </c>
    </row>
    <row r="80" spans="2:18" hidden="1" x14ac:dyDescent="0.2">
      <c r="B80" s="5">
        <v>76</v>
      </c>
      <c r="C80" s="5" t="s">
        <v>191</v>
      </c>
      <c r="D80" s="5" t="s">
        <v>192</v>
      </c>
      <c r="E80" s="5" t="s">
        <v>22</v>
      </c>
      <c r="F80" s="6">
        <v>0</v>
      </c>
      <c r="G80" s="7">
        <v>12020</v>
      </c>
      <c r="H80" s="7">
        <f t="shared" si="2"/>
        <v>0</v>
      </c>
      <c r="I80" s="5" t="s">
        <v>13</v>
      </c>
      <c r="J80" s="5" t="s">
        <v>175</v>
      </c>
      <c r="K80" s="5" t="s">
        <v>183</v>
      </c>
    </row>
    <row r="81" spans="2:18" hidden="1" x14ac:dyDescent="0.2">
      <c r="B81" s="5">
        <v>77</v>
      </c>
      <c r="C81" s="5" t="s">
        <v>193</v>
      </c>
      <c r="D81" s="5" t="s">
        <v>194</v>
      </c>
      <c r="E81" s="5" t="s">
        <v>22</v>
      </c>
      <c r="F81" s="6">
        <v>0</v>
      </c>
      <c r="G81" s="7">
        <v>27330</v>
      </c>
      <c r="H81" s="7">
        <f t="shared" si="2"/>
        <v>0</v>
      </c>
      <c r="I81" s="5" t="s">
        <v>13</v>
      </c>
      <c r="J81" s="5" t="s">
        <v>175</v>
      </c>
      <c r="K81" s="5" t="s">
        <v>176</v>
      </c>
    </row>
    <row r="82" spans="2:18" hidden="1" x14ac:dyDescent="0.2">
      <c r="B82" s="5">
        <v>78</v>
      </c>
      <c r="C82" s="5" t="s">
        <v>195</v>
      </c>
      <c r="D82" s="5" t="s">
        <v>196</v>
      </c>
      <c r="E82" s="5" t="s">
        <v>22</v>
      </c>
      <c r="F82" s="6">
        <v>0</v>
      </c>
      <c r="G82" s="7">
        <v>26510</v>
      </c>
      <c r="H82" s="7">
        <f t="shared" si="2"/>
        <v>0</v>
      </c>
      <c r="I82" s="5" t="s">
        <v>13</v>
      </c>
      <c r="J82" s="5" t="s">
        <v>175</v>
      </c>
      <c r="K82" s="5" t="s">
        <v>176</v>
      </c>
    </row>
    <row r="83" spans="2:18" hidden="1" x14ac:dyDescent="0.2">
      <c r="B83" s="5">
        <v>79</v>
      </c>
      <c r="C83" s="5" t="s">
        <v>197</v>
      </c>
      <c r="D83" s="5" t="s">
        <v>198</v>
      </c>
      <c r="E83" s="5" t="s">
        <v>22</v>
      </c>
      <c r="F83" s="6">
        <v>0</v>
      </c>
      <c r="G83" s="7">
        <v>55900</v>
      </c>
      <c r="H83" s="7">
        <f t="shared" si="2"/>
        <v>0</v>
      </c>
      <c r="I83" s="5" t="s">
        <v>13</v>
      </c>
      <c r="J83" s="5" t="s">
        <v>175</v>
      </c>
      <c r="K83" s="5" t="s">
        <v>199</v>
      </c>
    </row>
    <row r="84" spans="2:18" hidden="1" x14ac:dyDescent="0.2">
      <c r="B84" s="5">
        <v>80</v>
      </c>
      <c r="C84" s="5" t="s">
        <v>200</v>
      </c>
      <c r="D84" s="5" t="s">
        <v>201</v>
      </c>
      <c r="E84" s="5" t="s">
        <v>18</v>
      </c>
      <c r="F84" s="6">
        <v>0</v>
      </c>
      <c r="G84" s="7">
        <v>51740</v>
      </c>
      <c r="H84" s="7">
        <f t="shared" si="2"/>
        <v>0</v>
      </c>
      <c r="I84" s="5" t="s">
        <v>13</v>
      </c>
      <c r="J84" s="5" t="s">
        <v>175</v>
      </c>
      <c r="K84" s="5" t="s">
        <v>202</v>
      </c>
    </row>
    <row r="85" spans="2:18" hidden="1" x14ac:dyDescent="0.2">
      <c r="B85" s="5">
        <v>81</v>
      </c>
      <c r="C85" s="5" t="s">
        <v>203</v>
      </c>
      <c r="D85" s="5" t="s">
        <v>204</v>
      </c>
      <c r="E85" s="5" t="s">
        <v>18</v>
      </c>
      <c r="F85" s="6">
        <v>0</v>
      </c>
      <c r="G85" s="7">
        <v>58480</v>
      </c>
      <c r="H85" s="7">
        <f t="shared" si="2"/>
        <v>0</v>
      </c>
      <c r="I85" s="5" t="s">
        <v>13</v>
      </c>
      <c r="J85" s="5" t="s">
        <v>175</v>
      </c>
      <c r="K85" s="5" t="s">
        <v>205</v>
      </c>
    </row>
    <row r="86" spans="2:18" hidden="1" x14ac:dyDescent="0.2">
      <c r="B86" s="5">
        <v>82</v>
      </c>
      <c r="C86" s="5" t="s">
        <v>206</v>
      </c>
      <c r="D86" s="5" t="s">
        <v>207</v>
      </c>
      <c r="E86" s="5" t="s">
        <v>18</v>
      </c>
      <c r="F86" s="6">
        <v>0</v>
      </c>
      <c r="G86" s="7">
        <v>57270</v>
      </c>
      <c r="H86" s="7">
        <f t="shared" si="2"/>
        <v>0</v>
      </c>
      <c r="I86" s="5" t="s">
        <v>13</v>
      </c>
      <c r="J86" s="5" t="s">
        <v>175</v>
      </c>
      <c r="K86" s="5" t="s">
        <v>208</v>
      </c>
    </row>
    <row r="87" spans="2:18" hidden="1" x14ac:dyDescent="0.2">
      <c r="B87" s="5">
        <v>83</v>
      </c>
      <c r="C87" s="5" t="s">
        <v>209</v>
      </c>
      <c r="D87" s="5" t="s">
        <v>210</v>
      </c>
      <c r="E87" s="5" t="s">
        <v>18</v>
      </c>
      <c r="F87" s="6">
        <v>0</v>
      </c>
      <c r="G87" s="7">
        <v>64030</v>
      </c>
      <c r="H87" s="7">
        <f t="shared" si="2"/>
        <v>0</v>
      </c>
      <c r="I87" s="5" t="s">
        <v>13</v>
      </c>
      <c r="J87" s="5" t="s">
        <v>175</v>
      </c>
      <c r="K87" s="5" t="s">
        <v>211</v>
      </c>
    </row>
    <row r="88" spans="2:18" hidden="1" x14ac:dyDescent="0.2">
      <c r="B88" s="5">
        <v>84</v>
      </c>
      <c r="C88" s="5" t="s">
        <v>212</v>
      </c>
      <c r="D88" s="5" t="s">
        <v>213</v>
      </c>
      <c r="E88" s="5" t="s">
        <v>18</v>
      </c>
      <c r="F88" s="6">
        <v>0</v>
      </c>
      <c r="G88" s="7">
        <v>65670</v>
      </c>
      <c r="H88" s="7">
        <f t="shared" si="2"/>
        <v>0</v>
      </c>
      <c r="I88" s="5" t="s">
        <v>13</v>
      </c>
      <c r="J88" s="5" t="s">
        <v>175</v>
      </c>
      <c r="K88" s="5" t="s">
        <v>214</v>
      </c>
    </row>
    <row r="89" spans="2:18" x14ac:dyDescent="0.2">
      <c r="B89" s="5">
        <v>85</v>
      </c>
      <c r="C89" s="16" t="s">
        <v>215</v>
      </c>
      <c r="D89" s="5" t="s">
        <v>216</v>
      </c>
      <c r="E89" s="5" t="s">
        <v>12</v>
      </c>
      <c r="F89" s="6">
        <v>0</v>
      </c>
      <c r="G89" s="7">
        <v>18700</v>
      </c>
      <c r="H89" s="7">
        <f t="shared" si="2"/>
        <v>0</v>
      </c>
      <c r="I89" s="5" t="s">
        <v>13</v>
      </c>
      <c r="J89" s="5" t="s">
        <v>217</v>
      </c>
      <c r="K89" s="5" t="s">
        <v>218</v>
      </c>
      <c r="N89" s="29"/>
      <c r="O89" s="30"/>
      <c r="P89" s="31"/>
      <c r="Q89" s="32"/>
      <c r="R89" s="32"/>
    </row>
    <row r="90" spans="2:18" x14ac:dyDescent="0.2">
      <c r="B90" s="5">
        <v>86</v>
      </c>
      <c r="C90" s="16" t="s">
        <v>219</v>
      </c>
      <c r="D90" s="5" t="s">
        <v>220</v>
      </c>
      <c r="E90" s="5" t="s">
        <v>12</v>
      </c>
      <c r="F90" s="6">
        <v>0</v>
      </c>
      <c r="G90" s="7">
        <v>47080</v>
      </c>
      <c r="H90" s="7">
        <f t="shared" si="2"/>
        <v>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2"/>
        <v>0</v>
      </c>
      <c r="I91" s="5" t="s">
        <v>13</v>
      </c>
      <c r="J91" s="5" t="s">
        <v>223</v>
      </c>
      <c r="K91" s="5" t="s">
        <v>224</v>
      </c>
    </row>
    <row r="92" spans="2:18" hidden="1" x14ac:dyDescent="0.2">
      <c r="B92" s="5">
        <v>88</v>
      </c>
      <c r="C92" s="5" t="s">
        <v>225</v>
      </c>
      <c r="D92" s="5" t="s">
        <v>226</v>
      </c>
      <c r="E92" s="5" t="s">
        <v>3</v>
      </c>
      <c r="F92" s="6">
        <v>0</v>
      </c>
      <c r="G92" s="7">
        <v>9150</v>
      </c>
      <c r="H92" s="7">
        <f t="shared" si="2"/>
        <v>0</v>
      </c>
      <c r="I92" s="5" t="s">
        <v>13</v>
      </c>
      <c r="J92" s="5" t="s">
        <v>223</v>
      </c>
      <c r="K92" s="5" t="s">
        <v>224</v>
      </c>
    </row>
    <row r="93" spans="2:18" hidden="1" x14ac:dyDescent="0.2">
      <c r="B93" s="5">
        <v>89</v>
      </c>
      <c r="C93" s="5" t="s">
        <v>227</v>
      </c>
      <c r="D93" s="5" t="s">
        <v>228</v>
      </c>
      <c r="E93" s="5" t="s">
        <v>3</v>
      </c>
      <c r="F93" s="6">
        <v>0</v>
      </c>
      <c r="G93" s="7">
        <v>7600</v>
      </c>
      <c r="H93" s="7">
        <f t="shared" si="2"/>
        <v>0</v>
      </c>
      <c r="I93" s="5" t="s">
        <v>13</v>
      </c>
      <c r="J93" s="5" t="s">
        <v>223</v>
      </c>
      <c r="K93" s="5" t="s">
        <v>224</v>
      </c>
    </row>
    <row r="94" spans="2:18" hidden="1" x14ac:dyDescent="0.2">
      <c r="B94" s="5">
        <v>90</v>
      </c>
      <c r="C94" s="5" t="s">
        <v>229</v>
      </c>
      <c r="D94" s="5" t="s">
        <v>230</v>
      </c>
      <c r="E94" s="5" t="s">
        <v>3</v>
      </c>
      <c r="F94" s="6">
        <v>0</v>
      </c>
      <c r="G94" s="7">
        <v>5670</v>
      </c>
      <c r="H94" s="7">
        <f t="shared" si="2"/>
        <v>0</v>
      </c>
      <c r="I94" s="5" t="s">
        <v>13</v>
      </c>
      <c r="J94" s="5" t="s">
        <v>223</v>
      </c>
      <c r="K94" s="5" t="s">
        <v>224</v>
      </c>
    </row>
    <row r="95" spans="2:18" hidden="1" x14ac:dyDescent="0.2">
      <c r="B95" s="5">
        <v>91</v>
      </c>
      <c r="C95" s="5" t="s">
        <v>231</v>
      </c>
      <c r="D95" s="5" t="s">
        <v>232</v>
      </c>
      <c r="E95" s="5" t="s">
        <v>3</v>
      </c>
      <c r="F95" s="6">
        <v>0</v>
      </c>
      <c r="G95" s="7">
        <v>5460</v>
      </c>
      <c r="H95" s="7">
        <f t="shared" si="2"/>
        <v>0</v>
      </c>
      <c r="I95" s="5" t="s">
        <v>13</v>
      </c>
      <c r="J95" s="5" t="s">
        <v>223</v>
      </c>
      <c r="K95" s="5" t="s">
        <v>224</v>
      </c>
    </row>
    <row r="96" spans="2:18" hidden="1" x14ac:dyDescent="0.2">
      <c r="B96" s="5">
        <v>92</v>
      </c>
      <c r="C96" s="5" t="s">
        <v>233</v>
      </c>
      <c r="D96" s="5" t="s">
        <v>234</v>
      </c>
      <c r="E96" s="5" t="s">
        <v>3</v>
      </c>
      <c r="F96" s="6">
        <v>0</v>
      </c>
      <c r="G96" s="7">
        <v>4540</v>
      </c>
      <c r="H96" s="7">
        <f t="shared" si="2"/>
        <v>0</v>
      </c>
      <c r="I96" s="5" t="s">
        <v>13</v>
      </c>
      <c r="J96" s="5" t="s">
        <v>223</v>
      </c>
      <c r="K96" s="5" t="s">
        <v>224</v>
      </c>
    </row>
    <row r="97" spans="2:18" hidden="1" x14ac:dyDescent="0.2">
      <c r="B97" s="5">
        <v>93</v>
      </c>
      <c r="C97" s="5" t="s">
        <v>235</v>
      </c>
      <c r="D97" s="5" t="s">
        <v>236</v>
      </c>
      <c r="E97" s="5" t="s">
        <v>3</v>
      </c>
      <c r="F97" s="6">
        <v>0</v>
      </c>
      <c r="G97" s="7">
        <v>11030</v>
      </c>
      <c r="H97" s="7">
        <f t="shared" si="2"/>
        <v>0</v>
      </c>
      <c r="I97" s="5" t="s">
        <v>13</v>
      </c>
      <c r="J97" s="5" t="s">
        <v>223</v>
      </c>
      <c r="K97" s="5" t="s">
        <v>224</v>
      </c>
    </row>
    <row r="98" spans="2:18" hidden="1" x14ac:dyDescent="0.2">
      <c r="B98" s="5">
        <v>94</v>
      </c>
      <c r="C98" s="5" t="s">
        <v>237</v>
      </c>
      <c r="D98" s="5" t="s">
        <v>238</v>
      </c>
      <c r="E98" s="5" t="s">
        <v>3</v>
      </c>
      <c r="F98" s="6">
        <v>0</v>
      </c>
      <c r="G98" s="7">
        <v>8350</v>
      </c>
      <c r="H98" s="7">
        <f t="shared" si="2"/>
        <v>0</v>
      </c>
      <c r="I98" s="5" t="s">
        <v>13</v>
      </c>
      <c r="J98" s="5" t="s">
        <v>223</v>
      </c>
      <c r="K98" s="5" t="s">
        <v>224</v>
      </c>
    </row>
    <row r="99" spans="2:18" hidden="1" x14ac:dyDescent="0.2">
      <c r="B99" s="5">
        <v>95</v>
      </c>
      <c r="C99" s="5" t="s">
        <v>239</v>
      </c>
      <c r="D99" s="5" t="s">
        <v>240</v>
      </c>
      <c r="E99" s="5" t="s">
        <v>3</v>
      </c>
      <c r="F99" s="6">
        <v>0</v>
      </c>
      <c r="G99" s="7">
        <v>7300</v>
      </c>
      <c r="H99" s="7">
        <f t="shared" si="2"/>
        <v>0</v>
      </c>
      <c r="I99" s="5" t="s">
        <v>13</v>
      </c>
      <c r="J99" s="5" t="s">
        <v>223</v>
      </c>
      <c r="K99" s="5" t="s">
        <v>224</v>
      </c>
    </row>
    <row r="100" spans="2:18" hidden="1" x14ac:dyDescent="0.2">
      <c r="B100" s="5">
        <v>96</v>
      </c>
      <c r="C100" s="5" t="s">
        <v>241</v>
      </c>
      <c r="D100" s="5" t="s">
        <v>242</v>
      </c>
      <c r="E100" s="5" t="s">
        <v>3</v>
      </c>
      <c r="F100" s="6">
        <v>0</v>
      </c>
      <c r="G100" s="7">
        <v>5370</v>
      </c>
      <c r="H100" s="7">
        <f t="shared" si="2"/>
        <v>0</v>
      </c>
      <c r="I100" s="5" t="s">
        <v>13</v>
      </c>
      <c r="J100" s="5" t="s">
        <v>223</v>
      </c>
      <c r="K100" s="5" t="s">
        <v>224</v>
      </c>
    </row>
    <row r="101" spans="2:18" hidden="1" x14ac:dyDescent="0.2">
      <c r="B101" s="5">
        <v>97</v>
      </c>
      <c r="C101" s="5" t="s">
        <v>243</v>
      </c>
      <c r="D101" s="5" t="s">
        <v>244</v>
      </c>
      <c r="E101" s="5" t="s">
        <v>3</v>
      </c>
      <c r="F101" s="6">
        <v>0</v>
      </c>
      <c r="G101" s="7">
        <v>4930</v>
      </c>
      <c r="H101" s="7">
        <f t="shared" si="2"/>
        <v>0</v>
      </c>
      <c r="I101" s="5" t="s">
        <v>13</v>
      </c>
      <c r="J101" s="5" t="s">
        <v>223</v>
      </c>
      <c r="K101" s="5" t="s">
        <v>224</v>
      </c>
    </row>
    <row r="102" spans="2:18" hidden="1" x14ac:dyDescent="0.2">
      <c r="B102" s="5">
        <v>98</v>
      </c>
      <c r="C102" s="5" t="s">
        <v>245</v>
      </c>
      <c r="D102" s="5" t="s">
        <v>246</v>
      </c>
      <c r="E102" s="5" t="s">
        <v>3</v>
      </c>
      <c r="F102" s="6">
        <v>0</v>
      </c>
      <c r="G102" s="7">
        <v>4370</v>
      </c>
      <c r="H102" s="7">
        <f t="shared" si="2"/>
        <v>0</v>
      </c>
      <c r="I102" s="5" t="s">
        <v>13</v>
      </c>
      <c r="J102" s="5" t="s">
        <v>223</v>
      </c>
      <c r="K102" s="5" t="s">
        <v>224</v>
      </c>
    </row>
    <row r="103" spans="2:18" hidden="1" x14ac:dyDescent="0.2">
      <c r="B103" s="5">
        <v>99</v>
      </c>
      <c r="C103" s="5" t="s">
        <v>247</v>
      </c>
      <c r="D103" s="5" t="s">
        <v>248</v>
      </c>
      <c r="E103" s="5" t="s">
        <v>3</v>
      </c>
      <c r="F103" s="6">
        <v>0</v>
      </c>
      <c r="G103" s="7">
        <v>214770</v>
      </c>
      <c r="H103" s="7">
        <f t="shared" si="2"/>
        <v>0</v>
      </c>
      <c r="I103" s="5" t="s">
        <v>13</v>
      </c>
      <c r="J103" s="5" t="s">
        <v>223</v>
      </c>
      <c r="K103" s="5" t="s">
        <v>249</v>
      </c>
    </row>
    <row r="104" spans="2:18" hidden="1" x14ac:dyDescent="0.2">
      <c r="B104" s="5">
        <v>100</v>
      </c>
      <c r="C104" s="5" t="s">
        <v>250</v>
      </c>
      <c r="D104" s="5" t="s">
        <v>251</v>
      </c>
      <c r="E104" s="5" t="s">
        <v>3</v>
      </c>
      <c r="F104" s="6">
        <v>0</v>
      </c>
      <c r="G104" s="7">
        <v>20510</v>
      </c>
      <c r="H104" s="7">
        <f t="shared" si="2"/>
        <v>0</v>
      </c>
      <c r="I104" s="5" t="s">
        <v>13</v>
      </c>
      <c r="J104" s="5" t="s">
        <v>223</v>
      </c>
      <c r="K104" s="5" t="s">
        <v>249</v>
      </c>
    </row>
    <row r="105" spans="2:18" hidden="1" x14ac:dyDescent="0.2">
      <c r="B105" s="5">
        <v>101</v>
      </c>
      <c r="C105" s="5" t="s">
        <v>252</v>
      </c>
      <c r="D105" s="5" t="s">
        <v>253</v>
      </c>
      <c r="E105" s="5" t="s">
        <v>3</v>
      </c>
      <c r="F105" s="6">
        <v>0</v>
      </c>
      <c r="G105" s="7">
        <v>23530</v>
      </c>
      <c r="H105" s="7">
        <f t="shared" si="2"/>
        <v>0</v>
      </c>
      <c r="I105" s="5" t="s">
        <v>13</v>
      </c>
      <c r="J105" s="5" t="s">
        <v>223</v>
      </c>
      <c r="K105" s="5" t="s">
        <v>249</v>
      </c>
    </row>
    <row r="106" spans="2:18" hidden="1" x14ac:dyDescent="0.2">
      <c r="B106" s="5">
        <v>102</v>
      </c>
      <c r="C106" s="5" t="s">
        <v>254</v>
      </c>
      <c r="D106" s="5" t="s">
        <v>255</v>
      </c>
      <c r="E106" s="5" t="s">
        <v>3</v>
      </c>
      <c r="F106" s="6">
        <v>0</v>
      </c>
      <c r="G106" s="7">
        <v>16520</v>
      </c>
      <c r="H106" s="7">
        <f t="shared" si="2"/>
        <v>0</v>
      </c>
      <c r="I106" s="5" t="s">
        <v>13</v>
      </c>
      <c r="J106" s="5" t="s">
        <v>223</v>
      </c>
      <c r="K106" s="5" t="s">
        <v>249</v>
      </c>
    </row>
    <row r="107" spans="2:18" x14ac:dyDescent="0.2">
      <c r="B107" s="5"/>
      <c r="C107" s="16"/>
      <c r="D107" s="5" t="s">
        <v>1526</v>
      </c>
      <c r="E107" s="5" t="s">
        <v>353</v>
      </c>
      <c r="F107" s="6">
        <v>0.33</v>
      </c>
      <c r="G107" s="7">
        <v>4350000</v>
      </c>
      <c r="H107" s="7">
        <f t="shared" si="2"/>
        <v>1435500</v>
      </c>
      <c r="I107" s="5"/>
      <c r="J107" s="5"/>
      <c r="K107" s="5"/>
    </row>
    <row r="108" spans="2:18" x14ac:dyDescent="0.2">
      <c r="B108" s="5"/>
      <c r="C108" s="16"/>
      <c r="D108" s="5" t="s">
        <v>1525</v>
      </c>
      <c r="E108" s="5" t="s">
        <v>353</v>
      </c>
      <c r="F108" s="6">
        <v>0.33</v>
      </c>
      <c r="G108" s="7">
        <v>1885000</v>
      </c>
      <c r="H108" s="7">
        <f t="shared" si="2"/>
        <v>622050</v>
      </c>
      <c r="I108" s="5"/>
      <c r="J108" s="5"/>
      <c r="K108" s="5"/>
    </row>
    <row r="109" spans="2:18" x14ac:dyDescent="0.2">
      <c r="B109" s="5">
        <v>103</v>
      </c>
      <c r="C109" s="16" t="s">
        <v>256</v>
      </c>
      <c r="D109" s="5" t="s">
        <v>257</v>
      </c>
      <c r="E109" s="5" t="s">
        <v>353</v>
      </c>
      <c r="F109" s="6">
        <v>0.4</v>
      </c>
      <c r="G109" s="7">
        <v>1450000</v>
      </c>
      <c r="H109" s="7">
        <f t="shared" si="2"/>
        <v>580000</v>
      </c>
      <c r="I109" s="5" t="s">
        <v>13</v>
      </c>
      <c r="J109" s="5" t="s">
        <v>258</v>
      </c>
      <c r="K109" s="5" t="s">
        <v>259</v>
      </c>
    </row>
    <row r="110" spans="2:18" hidden="1" x14ac:dyDescent="0.2">
      <c r="B110" s="5">
        <v>104</v>
      </c>
      <c r="C110" s="5" t="s">
        <v>260</v>
      </c>
      <c r="D110" s="5" t="s">
        <v>261</v>
      </c>
      <c r="E110" s="5" t="s">
        <v>74</v>
      </c>
      <c r="F110" s="6">
        <v>0</v>
      </c>
      <c r="G110" s="7">
        <v>11052</v>
      </c>
      <c r="H110" s="7">
        <f t="shared" si="2"/>
        <v>0</v>
      </c>
      <c r="I110" s="5" t="s">
        <v>13</v>
      </c>
      <c r="J110" s="5" t="s">
        <v>258</v>
      </c>
      <c r="K110" s="5" t="s">
        <v>79</v>
      </c>
    </row>
    <row r="111" spans="2:18" x14ac:dyDescent="0.2">
      <c r="B111" s="5">
        <v>105</v>
      </c>
      <c r="C111" s="16" t="s">
        <v>262</v>
      </c>
      <c r="D111" s="5" t="s">
        <v>263</v>
      </c>
      <c r="E111" s="5" t="s">
        <v>353</v>
      </c>
      <c r="F111" s="6">
        <v>1</v>
      </c>
      <c r="G111" s="7">
        <v>2610000</v>
      </c>
      <c r="H111" s="7">
        <f t="shared" si="2"/>
        <v>2610000</v>
      </c>
      <c r="I111" s="5" t="s">
        <v>13</v>
      </c>
      <c r="J111" s="5" t="s">
        <v>258</v>
      </c>
      <c r="K111" s="5" t="s">
        <v>79</v>
      </c>
    </row>
    <row r="112" spans="2:18" x14ac:dyDescent="0.2">
      <c r="B112" s="5">
        <v>106</v>
      </c>
      <c r="C112" s="16" t="s">
        <v>264</v>
      </c>
      <c r="D112" s="5" t="s">
        <v>265</v>
      </c>
      <c r="E112" s="5" t="s">
        <v>353</v>
      </c>
      <c r="F112" s="6">
        <v>0</v>
      </c>
      <c r="G112" s="7">
        <v>1305000</v>
      </c>
      <c r="H112" s="7">
        <f t="shared" si="2"/>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2"/>
        <v>6525000</v>
      </c>
      <c r="I113" s="5" t="s">
        <v>13</v>
      </c>
      <c r="J113" s="5" t="s">
        <v>258</v>
      </c>
      <c r="K113" s="5" t="s">
        <v>79</v>
      </c>
    </row>
    <row r="114" spans="2:11" x14ac:dyDescent="0.2">
      <c r="B114" s="5">
        <v>108</v>
      </c>
      <c r="C114" s="16" t="s">
        <v>268</v>
      </c>
      <c r="D114" s="5" t="s">
        <v>269</v>
      </c>
      <c r="E114" s="5" t="s">
        <v>353</v>
      </c>
      <c r="F114" s="6">
        <v>1</v>
      </c>
      <c r="G114" s="24">
        <f>750000*1.45</f>
        <v>1087500</v>
      </c>
      <c r="H114" s="7">
        <f t="shared" si="2"/>
        <v>1087500</v>
      </c>
      <c r="I114" s="5" t="s">
        <v>13</v>
      </c>
      <c r="J114" s="5" t="s">
        <v>258</v>
      </c>
      <c r="K114" s="5" t="s">
        <v>79</v>
      </c>
    </row>
    <row r="115" spans="2:11" x14ac:dyDescent="0.2">
      <c r="B115" s="5">
        <v>109</v>
      </c>
      <c r="C115" s="16" t="s">
        <v>270</v>
      </c>
      <c r="D115" s="5" t="s">
        <v>271</v>
      </c>
      <c r="E115" s="5" t="s">
        <v>22</v>
      </c>
      <c r="F115" s="6">
        <v>0</v>
      </c>
      <c r="G115" s="7">
        <v>20630</v>
      </c>
      <c r="H115" s="7">
        <f t="shared" si="2"/>
        <v>0</v>
      </c>
      <c r="I115" s="5" t="s">
        <v>13</v>
      </c>
      <c r="J115" s="5" t="s">
        <v>272</v>
      </c>
      <c r="K115" s="5" t="s">
        <v>273</v>
      </c>
    </row>
    <row r="116" spans="2:11" x14ac:dyDescent="0.2">
      <c r="B116" s="5">
        <v>110</v>
      </c>
      <c r="C116" s="16" t="s">
        <v>274</v>
      </c>
      <c r="D116" s="5" t="s">
        <v>275</v>
      </c>
      <c r="E116" s="5" t="s">
        <v>276</v>
      </c>
      <c r="F116" s="6">
        <v>0</v>
      </c>
      <c r="G116" s="7">
        <v>3650</v>
      </c>
      <c r="H116" s="7">
        <f t="shared" si="2"/>
        <v>0</v>
      </c>
      <c r="I116" s="5" t="s">
        <v>13</v>
      </c>
      <c r="J116" s="5" t="s">
        <v>272</v>
      </c>
      <c r="K116" s="5" t="s">
        <v>277</v>
      </c>
    </row>
    <row r="117" spans="2:11" x14ac:dyDescent="0.2">
      <c r="B117" s="5">
        <v>111</v>
      </c>
      <c r="C117" s="16" t="s">
        <v>278</v>
      </c>
      <c r="D117" s="5" t="s">
        <v>279</v>
      </c>
      <c r="E117" s="5" t="s">
        <v>3</v>
      </c>
      <c r="F117" s="6">
        <v>0</v>
      </c>
      <c r="G117" s="7">
        <v>4622823</v>
      </c>
      <c r="H117" s="7">
        <f t="shared" si="2"/>
        <v>0</v>
      </c>
      <c r="I117" s="5" t="s">
        <v>13</v>
      </c>
      <c r="J117" s="5" t="s">
        <v>280</v>
      </c>
      <c r="K117" s="5" t="s">
        <v>281</v>
      </c>
    </row>
    <row r="118" spans="2:11" x14ac:dyDescent="0.2">
      <c r="B118" s="5">
        <v>112</v>
      </c>
      <c r="C118" s="16" t="s">
        <v>282</v>
      </c>
      <c r="D118" s="5" t="s">
        <v>283</v>
      </c>
      <c r="E118" s="5" t="s">
        <v>3</v>
      </c>
      <c r="F118" s="6">
        <v>0</v>
      </c>
      <c r="G118" s="7">
        <v>4204270</v>
      </c>
      <c r="H118" s="7">
        <f t="shared" si="2"/>
        <v>0</v>
      </c>
      <c r="I118" s="5" t="s">
        <v>13</v>
      </c>
      <c r="J118" s="5" t="s">
        <v>280</v>
      </c>
      <c r="K118" s="5" t="s">
        <v>281</v>
      </c>
    </row>
    <row r="119" spans="2:11" x14ac:dyDescent="0.2">
      <c r="B119" s="5">
        <v>113</v>
      </c>
      <c r="C119" s="16" t="s">
        <v>284</v>
      </c>
      <c r="D119" s="5" t="s">
        <v>285</v>
      </c>
      <c r="E119" s="5" t="s">
        <v>3</v>
      </c>
      <c r="F119" s="6">
        <v>0</v>
      </c>
      <c r="G119" s="7">
        <v>3900550</v>
      </c>
      <c r="H119" s="7">
        <f t="shared" si="2"/>
        <v>0</v>
      </c>
      <c r="I119" s="5" t="s">
        <v>13</v>
      </c>
      <c r="J119" s="5" t="s">
        <v>280</v>
      </c>
      <c r="K119" s="5" t="s">
        <v>281</v>
      </c>
    </row>
    <row r="120" spans="2:11" x14ac:dyDescent="0.2">
      <c r="B120" s="5">
        <v>114</v>
      </c>
      <c r="C120" s="16" t="s">
        <v>286</v>
      </c>
      <c r="D120" s="5" t="s">
        <v>287</v>
      </c>
      <c r="E120" s="5" t="s">
        <v>18</v>
      </c>
      <c r="F120" s="6">
        <v>0</v>
      </c>
      <c r="G120" s="7">
        <v>180000</v>
      </c>
      <c r="H120" s="7">
        <f t="shared" si="2"/>
        <v>0</v>
      </c>
      <c r="I120" s="5" t="s">
        <v>13</v>
      </c>
      <c r="J120" s="5" t="s">
        <v>280</v>
      </c>
      <c r="K120" s="5" t="s">
        <v>281</v>
      </c>
    </row>
    <row r="121" spans="2:11" x14ac:dyDescent="0.2">
      <c r="B121" s="5">
        <v>115</v>
      </c>
      <c r="C121" s="16" t="s">
        <v>288</v>
      </c>
      <c r="D121" s="5" t="s">
        <v>289</v>
      </c>
      <c r="E121" s="5" t="s">
        <v>3</v>
      </c>
      <c r="F121" s="6">
        <v>0</v>
      </c>
      <c r="G121" s="7">
        <v>3066350</v>
      </c>
      <c r="H121" s="7">
        <f t="shared" si="2"/>
        <v>0</v>
      </c>
      <c r="I121" s="5" t="s">
        <v>13</v>
      </c>
      <c r="J121" s="5" t="s">
        <v>280</v>
      </c>
      <c r="K121" s="5" t="s">
        <v>281</v>
      </c>
    </row>
    <row r="122" spans="2:11" x14ac:dyDescent="0.2">
      <c r="B122" s="5">
        <v>116</v>
      </c>
      <c r="C122" s="16" t="s">
        <v>290</v>
      </c>
      <c r="D122" s="5" t="s">
        <v>291</v>
      </c>
      <c r="E122" s="5" t="s">
        <v>3</v>
      </c>
      <c r="F122" s="6">
        <v>0</v>
      </c>
      <c r="G122" s="7">
        <v>2594950</v>
      </c>
      <c r="H122" s="7">
        <f t="shared" si="2"/>
        <v>0</v>
      </c>
      <c r="I122" s="5" t="s">
        <v>13</v>
      </c>
      <c r="J122" s="5" t="s">
        <v>280</v>
      </c>
      <c r="K122" s="5" t="s">
        <v>281</v>
      </c>
    </row>
    <row r="123" spans="2:11" x14ac:dyDescent="0.2">
      <c r="B123" s="5">
        <v>117</v>
      </c>
      <c r="C123" s="16" t="s">
        <v>292</v>
      </c>
      <c r="D123" s="5" t="s">
        <v>293</v>
      </c>
      <c r="E123" s="5" t="s">
        <v>3</v>
      </c>
      <c r="F123" s="6">
        <v>0</v>
      </c>
      <c r="G123" s="7">
        <v>2188410</v>
      </c>
      <c r="H123" s="7">
        <f t="shared" si="2"/>
        <v>0</v>
      </c>
      <c r="I123" s="5" t="s">
        <v>13</v>
      </c>
      <c r="J123" s="5" t="s">
        <v>280</v>
      </c>
      <c r="K123" s="5" t="s">
        <v>281</v>
      </c>
    </row>
    <row r="124" spans="2:11" x14ac:dyDescent="0.2">
      <c r="B124" s="5">
        <v>118</v>
      </c>
      <c r="C124" s="16" t="s">
        <v>294</v>
      </c>
      <c r="D124" s="5" t="s">
        <v>295</v>
      </c>
      <c r="E124" s="5" t="s">
        <v>3</v>
      </c>
      <c r="F124" s="6">
        <v>0</v>
      </c>
      <c r="G124" s="7">
        <v>1753520</v>
      </c>
      <c r="H124" s="7">
        <f t="shared" si="2"/>
        <v>0</v>
      </c>
      <c r="I124" s="5" t="s">
        <v>13</v>
      </c>
      <c r="J124" s="5" t="s">
        <v>280</v>
      </c>
      <c r="K124" s="5" t="s">
        <v>281</v>
      </c>
    </row>
    <row r="125" spans="2:11" x14ac:dyDescent="0.2">
      <c r="B125" s="5">
        <v>119</v>
      </c>
      <c r="C125" s="16" t="s">
        <v>296</v>
      </c>
      <c r="D125" s="5" t="s">
        <v>297</v>
      </c>
      <c r="E125" s="5" t="s">
        <v>3</v>
      </c>
      <c r="F125" s="6">
        <v>0</v>
      </c>
      <c r="G125" s="7">
        <v>1456920</v>
      </c>
      <c r="H125" s="7">
        <f t="shared" si="2"/>
        <v>0</v>
      </c>
      <c r="I125" s="5" t="s">
        <v>13</v>
      </c>
      <c r="J125" s="5" t="s">
        <v>280</v>
      </c>
      <c r="K125" s="5" t="s">
        <v>281</v>
      </c>
    </row>
    <row r="126" spans="2:11" x14ac:dyDescent="0.2">
      <c r="B126" s="5">
        <v>120</v>
      </c>
      <c r="C126" s="16" t="s">
        <v>298</v>
      </c>
      <c r="D126" s="5" t="s">
        <v>299</v>
      </c>
      <c r="E126" s="5" t="s">
        <v>3</v>
      </c>
      <c r="F126" s="6">
        <v>0</v>
      </c>
      <c r="G126" s="7">
        <v>1043560</v>
      </c>
      <c r="H126" s="7">
        <f t="shared" si="2"/>
        <v>0</v>
      </c>
      <c r="I126" s="5" t="s">
        <v>13</v>
      </c>
      <c r="J126" s="5" t="s">
        <v>280</v>
      </c>
      <c r="K126" s="5" t="s">
        <v>281</v>
      </c>
    </row>
    <row r="127" spans="2:11" x14ac:dyDescent="0.2">
      <c r="B127" s="5">
        <v>121</v>
      </c>
      <c r="C127" s="16" t="s">
        <v>300</v>
      </c>
      <c r="D127" s="5" t="s">
        <v>301</v>
      </c>
      <c r="E127" s="5" t="s">
        <v>3</v>
      </c>
      <c r="F127" s="6">
        <v>0</v>
      </c>
      <c r="G127" s="7">
        <v>3085900</v>
      </c>
      <c r="H127" s="7">
        <f t="shared" si="2"/>
        <v>0</v>
      </c>
      <c r="I127" s="5" t="s">
        <v>13</v>
      </c>
      <c r="J127" s="5" t="s">
        <v>280</v>
      </c>
      <c r="K127" s="5" t="s">
        <v>281</v>
      </c>
    </row>
    <row r="128" spans="2:11" x14ac:dyDescent="0.2">
      <c r="B128" s="5">
        <v>122</v>
      </c>
      <c r="C128" s="16" t="s">
        <v>302</v>
      </c>
      <c r="D128" s="5" t="s">
        <v>303</v>
      </c>
      <c r="E128" s="5" t="s">
        <v>3</v>
      </c>
      <c r="F128" s="6">
        <v>0</v>
      </c>
      <c r="G128" s="7">
        <v>2829820</v>
      </c>
      <c r="H128" s="7">
        <f t="shared" si="2"/>
        <v>0</v>
      </c>
      <c r="I128" s="5" t="s">
        <v>13</v>
      </c>
      <c r="J128" s="5" t="s">
        <v>280</v>
      </c>
      <c r="K128" s="5" t="s">
        <v>281</v>
      </c>
    </row>
    <row r="129" spans="2:11" x14ac:dyDescent="0.2">
      <c r="B129" s="5">
        <v>123</v>
      </c>
      <c r="C129" s="16" t="s">
        <v>304</v>
      </c>
      <c r="D129" s="5" t="s">
        <v>305</v>
      </c>
      <c r="E129" s="5" t="s">
        <v>3</v>
      </c>
      <c r="F129" s="6">
        <v>60</v>
      </c>
      <c r="G129" s="7">
        <v>150000</v>
      </c>
      <c r="H129" s="7">
        <f t="shared" si="2"/>
        <v>9000000</v>
      </c>
      <c r="I129" s="5" t="s">
        <v>13</v>
      </c>
      <c r="J129" s="5" t="s">
        <v>280</v>
      </c>
      <c r="K129" s="5" t="s">
        <v>306</v>
      </c>
    </row>
    <row r="130" spans="2:11" x14ac:dyDescent="0.2">
      <c r="B130" s="5">
        <v>124</v>
      </c>
      <c r="C130" s="16" t="s">
        <v>307</v>
      </c>
      <c r="D130" s="5" t="s">
        <v>308</v>
      </c>
      <c r="E130" s="5" t="s">
        <v>3</v>
      </c>
      <c r="F130" s="6">
        <v>0</v>
      </c>
      <c r="G130" s="7">
        <v>2300190</v>
      </c>
      <c r="H130" s="7">
        <f t="shared" si="2"/>
        <v>0</v>
      </c>
      <c r="I130" s="5" t="s">
        <v>13</v>
      </c>
      <c r="J130" s="5" t="s">
        <v>280</v>
      </c>
      <c r="K130" s="5" t="s">
        <v>281</v>
      </c>
    </row>
    <row r="131" spans="2:11" x14ac:dyDescent="0.2">
      <c r="B131" s="5">
        <v>125</v>
      </c>
      <c r="C131" s="16" t="s">
        <v>309</v>
      </c>
      <c r="D131" s="5" t="s">
        <v>310</v>
      </c>
      <c r="E131" s="5" t="s">
        <v>18</v>
      </c>
      <c r="F131" s="6">
        <v>0</v>
      </c>
      <c r="G131" s="7">
        <v>150000</v>
      </c>
      <c r="H131" s="7">
        <f t="shared" si="2"/>
        <v>0</v>
      </c>
      <c r="I131" s="5" t="s">
        <v>13</v>
      </c>
      <c r="J131" s="5" t="s">
        <v>280</v>
      </c>
      <c r="K131" s="5" t="s">
        <v>281</v>
      </c>
    </row>
    <row r="132" spans="2:11" x14ac:dyDescent="0.2">
      <c r="B132" s="5">
        <v>126</v>
      </c>
      <c r="C132" s="16" t="s">
        <v>311</v>
      </c>
      <c r="D132" s="5" t="s">
        <v>312</v>
      </c>
      <c r="E132" s="5" t="s">
        <v>3</v>
      </c>
      <c r="F132" s="6">
        <v>0</v>
      </c>
      <c r="G132" s="7">
        <v>1750000</v>
      </c>
      <c r="H132" s="7">
        <f t="shared" si="2"/>
        <v>0</v>
      </c>
      <c r="I132" s="5" t="s">
        <v>13</v>
      </c>
      <c r="J132" s="5" t="s">
        <v>280</v>
      </c>
      <c r="K132" s="5" t="s">
        <v>281</v>
      </c>
    </row>
    <row r="133" spans="2:11" x14ac:dyDescent="0.2">
      <c r="B133" s="5">
        <v>127</v>
      </c>
      <c r="C133" s="16" t="s">
        <v>313</v>
      </c>
      <c r="D133" s="5" t="s">
        <v>314</v>
      </c>
      <c r="E133" s="5" t="s">
        <v>3</v>
      </c>
      <c r="F133" s="6">
        <v>0</v>
      </c>
      <c r="G133" s="7">
        <v>1545910</v>
      </c>
      <c r="H133" s="7">
        <f t="shared" si="2"/>
        <v>0</v>
      </c>
      <c r="I133" s="5" t="s">
        <v>13</v>
      </c>
      <c r="J133" s="5" t="s">
        <v>280</v>
      </c>
      <c r="K133" s="5" t="s">
        <v>281</v>
      </c>
    </row>
    <row r="134" spans="2:11" x14ac:dyDescent="0.2">
      <c r="B134" s="5">
        <v>128</v>
      </c>
      <c r="C134" s="16" t="s">
        <v>315</v>
      </c>
      <c r="D134" s="5" t="s">
        <v>316</v>
      </c>
      <c r="E134" s="5" t="s">
        <v>3</v>
      </c>
      <c r="F134" s="6">
        <v>0</v>
      </c>
      <c r="G134" s="7">
        <v>1450360</v>
      </c>
      <c r="H134" s="7">
        <f t="shared" si="2"/>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ref="H137:H200" si="3">IF(F137&lt;&gt;"",G137*F137,0)</f>
        <v>0</v>
      </c>
      <c r="I137" s="5" t="s">
        <v>13</v>
      </c>
      <c r="J137" s="5" t="s">
        <v>280</v>
      </c>
      <c r="K137" s="5" t="s">
        <v>281</v>
      </c>
    </row>
    <row r="138" spans="2:11" x14ac:dyDescent="0.2">
      <c r="B138" s="5">
        <v>132</v>
      </c>
      <c r="C138" s="16" t="s">
        <v>323</v>
      </c>
      <c r="D138" s="5" t="s">
        <v>324</v>
      </c>
      <c r="E138" s="5" t="s">
        <v>3</v>
      </c>
      <c r="F138" s="6">
        <v>0</v>
      </c>
      <c r="G138" s="7">
        <v>1784810</v>
      </c>
      <c r="H138" s="7">
        <f t="shared" si="3"/>
        <v>0</v>
      </c>
      <c r="I138" s="5" t="s">
        <v>13</v>
      </c>
      <c r="J138" s="5" t="s">
        <v>280</v>
      </c>
      <c r="K138" s="5" t="s">
        <v>281</v>
      </c>
    </row>
    <row r="139" spans="2:11" x14ac:dyDescent="0.2">
      <c r="B139" s="5">
        <v>133</v>
      </c>
      <c r="C139" s="16" t="s">
        <v>325</v>
      </c>
      <c r="D139" s="5" t="s">
        <v>326</v>
      </c>
      <c r="E139" s="5" t="s">
        <v>3</v>
      </c>
      <c r="F139" s="6">
        <v>0</v>
      </c>
      <c r="G139" s="7">
        <v>1640930</v>
      </c>
      <c r="H139" s="7">
        <f t="shared" si="3"/>
        <v>0</v>
      </c>
      <c r="I139" s="5" t="s">
        <v>13</v>
      </c>
      <c r="J139" s="5" t="s">
        <v>280</v>
      </c>
      <c r="K139" s="5" t="s">
        <v>281</v>
      </c>
    </row>
    <row r="140" spans="2:11" x14ac:dyDescent="0.2">
      <c r="B140" s="5">
        <v>134</v>
      </c>
      <c r="C140" s="16" t="s">
        <v>327</v>
      </c>
      <c r="D140" s="5" t="s">
        <v>328</v>
      </c>
      <c r="E140" s="5" t="s">
        <v>3</v>
      </c>
      <c r="F140" s="6">
        <v>0</v>
      </c>
      <c r="G140" s="7">
        <v>1553620</v>
      </c>
      <c r="H140" s="7">
        <f t="shared" si="3"/>
        <v>0</v>
      </c>
      <c r="I140" s="5" t="s">
        <v>13</v>
      </c>
      <c r="J140" s="5" t="s">
        <v>280</v>
      </c>
      <c r="K140" s="5" t="s">
        <v>281</v>
      </c>
    </row>
    <row r="141" spans="2:11" x14ac:dyDescent="0.2">
      <c r="B141" s="5">
        <v>135</v>
      </c>
      <c r="C141" s="16" t="s">
        <v>329</v>
      </c>
      <c r="D141" s="5" t="s">
        <v>330</v>
      </c>
      <c r="E141" s="5" t="s">
        <v>3</v>
      </c>
      <c r="F141" s="6">
        <v>0</v>
      </c>
      <c r="G141" s="7">
        <v>1450070</v>
      </c>
      <c r="H141" s="7">
        <f t="shared" si="3"/>
        <v>0</v>
      </c>
      <c r="I141" s="5" t="s">
        <v>13</v>
      </c>
      <c r="J141" s="5" t="s">
        <v>280</v>
      </c>
      <c r="K141" s="5" t="s">
        <v>281</v>
      </c>
    </row>
    <row r="142" spans="2:11" x14ac:dyDescent="0.2">
      <c r="B142" s="5">
        <v>136</v>
      </c>
      <c r="C142" s="16" t="s">
        <v>331</v>
      </c>
      <c r="D142" s="5" t="s">
        <v>332</v>
      </c>
      <c r="E142" s="5" t="s">
        <v>3</v>
      </c>
      <c r="F142" s="6">
        <v>0</v>
      </c>
      <c r="G142" s="7">
        <v>1354640</v>
      </c>
      <c r="H142" s="7">
        <f t="shared" si="3"/>
        <v>0</v>
      </c>
      <c r="I142" s="5" t="s">
        <v>13</v>
      </c>
      <c r="J142" s="5" t="s">
        <v>280</v>
      </c>
      <c r="K142" s="5" t="s">
        <v>281</v>
      </c>
    </row>
    <row r="143" spans="2:11" x14ac:dyDescent="0.2">
      <c r="B143" s="5">
        <v>137</v>
      </c>
      <c r="C143" s="16" t="s">
        <v>333</v>
      </c>
      <c r="D143" s="5" t="s">
        <v>334</v>
      </c>
      <c r="E143" s="5" t="s">
        <v>3</v>
      </c>
      <c r="F143" s="6">
        <v>0</v>
      </c>
      <c r="G143" s="7">
        <v>1259210</v>
      </c>
      <c r="H143" s="7">
        <f t="shared" si="3"/>
        <v>0</v>
      </c>
      <c r="I143" s="5" t="s">
        <v>13</v>
      </c>
      <c r="J143" s="5" t="s">
        <v>280</v>
      </c>
      <c r="K143" s="5" t="s">
        <v>281</v>
      </c>
    </row>
    <row r="144" spans="2:11" x14ac:dyDescent="0.2">
      <c r="B144" s="5">
        <v>138</v>
      </c>
      <c r="C144" s="16" t="s">
        <v>335</v>
      </c>
      <c r="D144" s="5" t="s">
        <v>336</v>
      </c>
      <c r="E144" s="5" t="s">
        <v>3</v>
      </c>
      <c r="F144" s="6">
        <v>0</v>
      </c>
      <c r="G144" s="7">
        <v>1163780</v>
      </c>
      <c r="H144" s="7">
        <f t="shared" si="3"/>
        <v>0</v>
      </c>
      <c r="I144" s="5" t="s">
        <v>13</v>
      </c>
      <c r="J144" s="5" t="s">
        <v>280</v>
      </c>
      <c r="K144" s="5" t="s">
        <v>281</v>
      </c>
    </row>
    <row r="145" spans="2:11" hidden="1" x14ac:dyDescent="0.2">
      <c r="B145" s="5">
        <v>139</v>
      </c>
      <c r="C145" s="5" t="s">
        <v>337</v>
      </c>
      <c r="D145" s="5" t="s">
        <v>338</v>
      </c>
      <c r="E145" s="5" t="s">
        <v>3</v>
      </c>
      <c r="F145" s="6">
        <v>0</v>
      </c>
      <c r="G145" s="7">
        <v>957000</v>
      </c>
      <c r="H145" s="7">
        <f t="shared" si="3"/>
        <v>0</v>
      </c>
      <c r="I145" s="5" t="s">
        <v>13</v>
      </c>
      <c r="J145" s="5" t="s">
        <v>339</v>
      </c>
      <c r="K145" s="5" t="s">
        <v>340</v>
      </c>
    </row>
    <row r="146" spans="2:11" hidden="1" x14ac:dyDescent="0.2">
      <c r="B146" s="5">
        <v>140</v>
      </c>
      <c r="C146" s="5" t="s">
        <v>341</v>
      </c>
      <c r="D146" s="5" t="s">
        <v>342</v>
      </c>
      <c r="E146" s="5" t="s">
        <v>22</v>
      </c>
      <c r="F146" s="6">
        <v>0</v>
      </c>
      <c r="G146" s="7">
        <v>2130</v>
      </c>
      <c r="H146" s="7">
        <f t="shared" si="3"/>
        <v>0</v>
      </c>
      <c r="I146" s="5" t="s">
        <v>13</v>
      </c>
      <c r="J146" s="5" t="s">
        <v>343</v>
      </c>
      <c r="K146" s="5" t="s">
        <v>344</v>
      </c>
    </row>
    <row r="147" spans="2:11" hidden="1" x14ac:dyDescent="0.2">
      <c r="B147" s="5">
        <v>141</v>
      </c>
      <c r="C147" s="5" t="s">
        <v>345</v>
      </c>
      <c r="D147" s="5" t="s">
        <v>346</v>
      </c>
      <c r="E147" s="5" t="s">
        <v>22</v>
      </c>
      <c r="F147" s="6">
        <v>0</v>
      </c>
      <c r="G147" s="7">
        <v>5030</v>
      </c>
      <c r="H147" s="7">
        <f t="shared" si="3"/>
        <v>0</v>
      </c>
      <c r="I147" s="5" t="s">
        <v>13</v>
      </c>
      <c r="J147" s="5" t="s">
        <v>343</v>
      </c>
      <c r="K147" s="5" t="s">
        <v>347</v>
      </c>
    </row>
    <row r="148" spans="2:11" hidden="1" x14ac:dyDescent="0.2">
      <c r="B148" s="5">
        <v>142</v>
      </c>
      <c r="C148" s="5" t="s">
        <v>348</v>
      </c>
      <c r="D148" s="5" t="s">
        <v>349</v>
      </c>
      <c r="E148" s="5" t="s">
        <v>22</v>
      </c>
      <c r="F148" s="6">
        <v>0</v>
      </c>
      <c r="G148" s="7">
        <v>1980</v>
      </c>
      <c r="H148" s="7">
        <f t="shared" si="3"/>
        <v>0</v>
      </c>
      <c r="I148" s="5" t="s">
        <v>13</v>
      </c>
      <c r="J148" s="5" t="s">
        <v>343</v>
      </c>
      <c r="K148" s="5" t="s">
        <v>350</v>
      </c>
    </row>
    <row r="149" spans="2:11" x14ac:dyDescent="0.2">
      <c r="B149" s="5">
        <v>143</v>
      </c>
      <c r="C149" s="16" t="s">
        <v>351</v>
      </c>
      <c r="D149" s="5" t="s">
        <v>352</v>
      </c>
      <c r="E149" s="5" t="s">
        <v>353</v>
      </c>
      <c r="F149" s="6">
        <v>1</v>
      </c>
      <c r="G149" s="7">
        <v>9439780</v>
      </c>
      <c r="H149" s="7">
        <f t="shared" si="3"/>
        <v>9439780</v>
      </c>
      <c r="I149" s="5" t="s">
        <v>13</v>
      </c>
      <c r="J149" s="5" t="s">
        <v>343</v>
      </c>
      <c r="K149" s="5"/>
    </row>
    <row r="150" spans="2:11" hidden="1" x14ac:dyDescent="0.2">
      <c r="B150" s="5">
        <v>144</v>
      </c>
      <c r="C150" s="5" t="s">
        <v>354</v>
      </c>
      <c r="D150" s="5" t="s">
        <v>355</v>
      </c>
      <c r="E150" s="5" t="s">
        <v>356</v>
      </c>
      <c r="F150" s="6">
        <v>0</v>
      </c>
      <c r="G150" s="7">
        <v>2145400</v>
      </c>
      <c r="H150" s="7">
        <f t="shared" si="3"/>
        <v>0</v>
      </c>
      <c r="I150" s="5" t="s">
        <v>13</v>
      </c>
      <c r="J150" s="5" t="s">
        <v>343</v>
      </c>
      <c r="K150" s="5"/>
    </row>
    <row r="151" spans="2:11" hidden="1" x14ac:dyDescent="0.2">
      <c r="B151" s="5">
        <v>145</v>
      </c>
      <c r="C151" s="5" t="s">
        <v>357</v>
      </c>
      <c r="D151" s="5" t="s">
        <v>358</v>
      </c>
      <c r="E151" s="5" t="s">
        <v>359</v>
      </c>
      <c r="F151" s="6">
        <v>0</v>
      </c>
      <c r="G151" s="7">
        <v>410000</v>
      </c>
      <c r="H151" s="7">
        <f t="shared" si="3"/>
        <v>0</v>
      </c>
      <c r="I151" s="5" t="s">
        <v>13</v>
      </c>
      <c r="J151" s="5" t="s">
        <v>343</v>
      </c>
      <c r="K151" s="5"/>
    </row>
    <row r="152" spans="2:11" hidden="1" x14ac:dyDescent="0.2">
      <c r="B152" s="5">
        <v>146</v>
      </c>
      <c r="C152" s="5" t="s">
        <v>360</v>
      </c>
      <c r="D152" s="5" t="s">
        <v>361</v>
      </c>
      <c r="E152" s="5" t="s">
        <v>3</v>
      </c>
      <c r="F152" s="6">
        <v>0</v>
      </c>
      <c r="G152" s="7">
        <v>1</v>
      </c>
      <c r="H152" s="7">
        <f t="shared" si="3"/>
        <v>0</v>
      </c>
      <c r="I152" s="5" t="s">
        <v>13</v>
      </c>
      <c r="J152" s="5" t="s">
        <v>343</v>
      </c>
      <c r="K152" s="5"/>
    </row>
    <row r="153" spans="2:11" hidden="1" x14ac:dyDescent="0.2">
      <c r="B153" s="5">
        <v>147</v>
      </c>
      <c r="C153" s="5" t="s">
        <v>362</v>
      </c>
      <c r="D153" s="5" t="s">
        <v>363</v>
      </c>
      <c r="E153" s="5" t="s">
        <v>3</v>
      </c>
      <c r="F153" s="6">
        <v>0</v>
      </c>
      <c r="G153" s="7">
        <v>350000</v>
      </c>
      <c r="H153" s="7">
        <f t="shared" si="3"/>
        <v>0</v>
      </c>
      <c r="I153" s="5" t="s">
        <v>13</v>
      </c>
      <c r="J153" s="5" t="s">
        <v>343</v>
      </c>
      <c r="K153" s="5"/>
    </row>
    <row r="154" spans="2:11" x14ac:dyDescent="0.2">
      <c r="B154" s="5">
        <v>148</v>
      </c>
      <c r="C154" s="16" t="s">
        <v>364</v>
      </c>
      <c r="D154" s="5" t="s">
        <v>365</v>
      </c>
      <c r="E154" s="5" t="s">
        <v>3</v>
      </c>
      <c r="F154" s="6">
        <v>1</v>
      </c>
      <c r="G154" s="7">
        <v>450000</v>
      </c>
      <c r="H154" s="7">
        <f t="shared" si="3"/>
        <v>450000</v>
      </c>
      <c r="I154" s="5" t="s">
        <v>13</v>
      </c>
      <c r="J154" s="5" t="s">
        <v>343</v>
      </c>
      <c r="K154" s="5"/>
    </row>
    <row r="155" spans="2:11" x14ac:dyDescent="0.2">
      <c r="B155" s="5">
        <v>149</v>
      </c>
      <c r="C155" s="16" t="s">
        <v>366</v>
      </c>
      <c r="D155" s="5" t="s">
        <v>367</v>
      </c>
      <c r="E155" s="5" t="s">
        <v>3</v>
      </c>
      <c r="F155" s="6">
        <v>1</v>
      </c>
      <c r="G155" s="7">
        <v>350000</v>
      </c>
      <c r="H155" s="7">
        <f t="shared" si="3"/>
        <v>350000</v>
      </c>
      <c r="I155" s="5" t="s">
        <v>13</v>
      </c>
      <c r="J155" s="5" t="s">
        <v>343</v>
      </c>
      <c r="K155" s="5"/>
    </row>
    <row r="156" spans="2:11" x14ac:dyDescent="0.2">
      <c r="B156" s="5">
        <v>150</v>
      </c>
      <c r="C156" s="16" t="s">
        <v>368</v>
      </c>
      <c r="D156" s="5" t="s">
        <v>369</v>
      </c>
      <c r="E156" s="5" t="s">
        <v>3</v>
      </c>
      <c r="F156" s="6">
        <v>2</v>
      </c>
      <c r="G156" s="7">
        <v>250000</v>
      </c>
      <c r="H156" s="7">
        <f t="shared" si="3"/>
        <v>500000</v>
      </c>
      <c r="I156" s="5" t="s">
        <v>13</v>
      </c>
      <c r="J156" s="5" t="s">
        <v>343</v>
      </c>
      <c r="K156" s="5"/>
    </row>
    <row r="157" spans="2:11" hidden="1" x14ac:dyDescent="0.2">
      <c r="B157" s="5">
        <v>151</v>
      </c>
      <c r="C157" s="5" t="s">
        <v>370</v>
      </c>
      <c r="D157" s="5" t="s">
        <v>371</v>
      </c>
      <c r="E157" s="5" t="s">
        <v>22</v>
      </c>
      <c r="F157" s="6">
        <v>0</v>
      </c>
      <c r="G157" s="7">
        <v>16200</v>
      </c>
      <c r="H157" s="7">
        <f t="shared" si="3"/>
        <v>0</v>
      </c>
      <c r="I157" s="5" t="s">
        <v>13</v>
      </c>
      <c r="J157" s="5" t="s">
        <v>372</v>
      </c>
      <c r="K157" s="5" t="s">
        <v>373</v>
      </c>
    </row>
    <row r="158" spans="2:11" hidden="1" x14ac:dyDescent="0.2">
      <c r="B158" s="5">
        <v>152</v>
      </c>
      <c r="C158" s="5" t="s">
        <v>374</v>
      </c>
      <c r="D158" s="5" t="s">
        <v>375</v>
      </c>
      <c r="E158" s="5" t="s">
        <v>18</v>
      </c>
      <c r="F158" s="6">
        <v>0</v>
      </c>
      <c r="G158" s="7">
        <v>3470</v>
      </c>
      <c r="H158" s="7">
        <f t="shared" si="3"/>
        <v>0</v>
      </c>
      <c r="I158" s="5" t="s">
        <v>13</v>
      </c>
      <c r="J158" s="5" t="s">
        <v>372</v>
      </c>
      <c r="K158" s="5" t="s">
        <v>376</v>
      </c>
    </row>
    <row r="159" spans="2:11" hidden="1" x14ac:dyDescent="0.2">
      <c r="B159" s="5">
        <v>153</v>
      </c>
      <c r="C159" s="5" t="s">
        <v>377</v>
      </c>
      <c r="D159" s="5" t="s">
        <v>378</v>
      </c>
      <c r="E159" s="5" t="s">
        <v>276</v>
      </c>
      <c r="F159" s="6">
        <v>0</v>
      </c>
      <c r="G159" s="7">
        <v>330</v>
      </c>
      <c r="H159" s="7">
        <f t="shared" si="3"/>
        <v>0</v>
      </c>
      <c r="I159" s="5" t="s">
        <v>13</v>
      </c>
      <c r="J159" s="5" t="s">
        <v>372</v>
      </c>
      <c r="K159" s="5" t="s">
        <v>379</v>
      </c>
    </row>
    <row r="160" spans="2:11" hidden="1" x14ac:dyDescent="0.2">
      <c r="B160" s="5">
        <v>154</v>
      </c>
      <c r="C160" s="5" t="s">
        <v>380</v>
      </c>
      <c r="D160" s="5" t="s">
        <v>381</v>
      </c>
      <c r="E160" s="5" t="s">
        <v>22</v>
      </c>
      <c r="F160" s="6">
        <v>0</v>
      </c>
      <c r="G160" s="7">
        <v>7640</v>
      </c>
      <c r="H160" s="7">
        <f t="shared" si="3"/>
        <v>0</v>
      </c>
      <c r="I160" s="5" t="s">
        <v>13</v>
      </c>
      <c r="J160" s="5" t="s">
        <v>372</v>
      </c>
      <c r="K160" s="5" t="s">
        <v>382</v>
      </c>
    </row>
    <row r="161" spans="2:11" hidden="1" x14ac:dyDescent="0.2">
      <c r="B161" s="5">
        <v>155</v>
      </c>
      <c r="C161" s="5" t="s">
        <v>383</v>
      </c>
      <c r="D161" s="5" t="s">
        <v>384</v>
      </c>
      <c r="E161" s="5" t="s">
        <v>22</v>
      </c>
      <c r="F161" s="6">
        <v>0</v>
      </c>
      <c r="G161" s="7">
        <v>4850</v>
      </c>
      <c r="H161" s="7">
        <f t="shared" si="3"/>
        <v>0</v>
      </c>
      <c r="I161" s="5" t="s">
        <v>13</v>
      </c>
      <c r="J161" s="5" t="s">
        <v>372</v>
      </c>
      <c r="K161" s="5" t="s">
        <v>183</v>
      </c>
    </row>
    <row r="162" spans="2:11" hidden="1" x14ac:dyDescent="0.2">
      <c r="B162" s="5">
        <v>156</v>
      </c>
      <c r="C162" s="5" t="s">
        <v>385</v>
      </c>
      <c r="D162" s="5" t="s">
        <v>386</v>
      </c>
      <c r="E162" s="5" t="s">
        <v>276</v>
      </c>
      <c r="F162" s="6">
        <v>0</v>
      </c>
      <c r="G162" s="7">
        <v>730</v>
      </c>
      <c r="H162" s="7">
        <f t="shared" si="3"/>
        <v>0</v>
      </c>
      <c r="I162" s="5" t="s">
        <v>13</v>
      </c>
      <c r="J162" s="5" t="s">
        <v>372</v>
      </c>
      <c r="K162" s="5" t="s">
        <v>183</v>
      </c>
    </row>
    <row r="163" spans="2:11" hidden="1" x14ac:dyDescent="0.2">
      <c r="B163" s="5">
        <v>157</v>
      </c>
      <c r="C163" s="5" t="s">
        <v>387</v>
      </c>
      <c r="D163" s="5" t="s">
        <v>388</v>
      </c>
      <c r="E163" s="5" t="s">
        <v>3</v>
      </c>
      <c r="F163" s="6">
        <v>0</v>
      </c>
      <c r="G163" s="7">
        <v>52350</v>
      </c>
      <c r="H163" s="7">
        <f t="shared" si="3"/>
        <v>0</v>
      </c>
      <c r="I163" s="5" t="s">
        <v>13</v>
      </c>
      <c r="J163" s="5" t="s">
        <v>372</v>
      </c>
      <c r="K163" s="5" t="s">
        <v>389</v>
      </c>
    </row>
    <row r="164" spans="2:11" x14ac:dyDescent="0.2">
      <c r="B164" s="5">
        <v>158</v>
      </c>
      <c r="C164" s="16" t="s">
        <v>390</v>
      </c>
      <c r="D164" s="5" t="s">
        <v>391</v>
      </c>
      <c r="E164" s="5" t="s">
        <v>3</v>
      </c>
      <c r="F164" s="6">
        <v>2</v>
      </c>
      <c r="G164" s="7">
        <v>55000</v>
      </c>
      <c r="H164" s="7">
        <f t="shared" si="3"/>
        <v>110000</v>
      </c>
      <c r="I164" s="5" t="s">
        <v>13</v>
      </c>
      <c r="J164" s="5" t="s">
        <v>392</v>
      </c>
      <c r="K164" s="5" t="s">
        <v>393</v>
      </c>
    </row>
    <row r="165" spans="2:11" x14ac:dyDescent="0.2">
      <c r="B165" s="5">
        <v>159</v>
      </c>
      <c r="C165" s="16" t="s">
        <v>394</v>
      </c>
      <c r="D165" s="5" t="s">
        <v>395</v>
      </c>
      <c r="E165" s="5" t="s">
        <v>18</v>
      </c>
      <c r="F165" s="6">
        <v>60</v>
      </c>
      <c r="G165" s="7">
        <v>81040</v>
      </c>
      <c r="H165" s="7">
        <f t="shared" si="3"/>
        <v>4862400</v>
      </c>
      <c r="I165" s="5" t="s">
        <v>13</v>
      </c>
      <c r="J165" s="5" t="s">
        <v>392</v>
      </c>
      <c r="K165" s="5" t="s">
        <v>396</v>
      </c>
    </row>
    <row r="166" spans="2:11" x14ac:dyDescent="0.2">
      <c r="B166" s="5">
        <v>160</v>
      </c>
      <c r="C166" s="16" t="s">
        <v>397</v>
      </c>
      <c r="D166" s="5" t="s">
        <v>398</v>
      </c>
      <c r="E166" s="5" t="s">
        <v>18</v>
      </c>
      <c r="F166" s="6">
        <v>18</v>
      </c>
      <c r="G166" s="7">
        <v>15440</v>
      </c>
      <c r="H166" s="7">
        <f t="shared" si="3"/>
        <v>277920</v>
      </c>
      <c r="I166" s="5" t="s">
        <v>13</v>
      </c>
      <c r="J166" s="5" t="s">
        <v>392</v>
      </c>
      <c r="K166" s="5" t="s">
        <v>399</v>
      </c>
    </row>
    <row r="167" spans="2:11" x14ac:dyDescent="0.2">
      <c r="B167" s="5">
        <v>161</v>
      </c>
      <c r="C167" s="16" t="s">
        <v>400</v>
      </c>
      <c r="D167" s="5" t="s">
        <v>401</v>
      </c>
      <c r="E167" s="5" t="s">
        <v>18</v>
      </c>
      <c r="F167" s="6">
        <v>60</v>
      </c>
      <c r="G167" s="7">
        <v>9130</v>
      </c>
      <c r="H167" s="7">
        <f t="shared" si="3"/>
        <v>547800</v>
      </c>
      <c r="I167" s="5" t="s">
        <v>13</v>
      </c>
      <c r="J167" s="5" t="s">
        <v>392</v>
      </c>
      <c r="K167" s="5" t="s">
        <v>402</v>
      </c>
    </row>
    <row r="168" spans="2:11" x14ac:dyDescent="0.2">
      <c r="B168" s="5">
        <v>162</v>
      </c>
      <c r="C168" s="16" t="s">
        <v>403</v>
      </c>
      <c r="D168" s="5" t="s">
        <v>404</v>
      </c>
      <c r="E168" s="5" t="s">
        <v>18</v>
      </c>
      <c r="F168" s="6">
        <f>60*3</f>
        <v>180</v>
      </c>
      <c r="G168" s="7">
        <v>680</v>
      </c>
      <c r="H168" s="7">
        <f t="shared" si="3"/>
        <v>122400</v>
      </c>
      <c r="I168" s="5" t="s">
        <v>13</v>
      </c>
      <c r="J168" s="5" t="s">
        <v>392</v>
      </c>
      <c r="K168" s="5" t="s">
        <v>402</v>
      </c>
    </row>
    <row r="169" spans="2:11" x14ac:dyDescent="0.2">
      <c r="B169" s="5">
        <v>163</v>
      </c>
      <c r="C169" s="16" t="s">
        <v>405</v>
      </c>
      <c r="D169" s="5" t="s">
        <v>406</v>
      </c>
      <c r="E169" s="5" t="s">
        <v>3</v>
      </c>
      <c r="F169" s="6">
        <v>2</v>
      </c>
      <c r="G169" s="7">
        <v>432400</v>
      </c>
      <c r="H169" s="7">
        <f t="shared" si="3"/>
        <v>864800</v>
      </c>
      <c r="I169" s="5" t="s">
        <v>13</v>
      </c>
      <c r="J169" s="5" t="s">
        <v>392</v>
      </c>
      <c r="K169" s="5" t="s">
        <v>407</v>
      </c>
    </row>
    <row r="170" spans="2:11" x14ac:dyDescent="0.2">
      <c r="B170" s="5">
        <v>164</v>
      </c>
      <c r="C170" s="16" t="s">
        <v>408</v>
      </c>
      <c r="D170" s="5" t="s">
        <v>409</v>
      </c>
      <c r="E170" s="5" t="s">
        <v>3</v>
      </c>
      <c r="F170" s="6">
        <v>0</v>
      </c>
      <c r="G170" s="7">
        <v>679380</v>
      </c>
      <c r="H170" s="7">
        <f t="shared" si="3"/>
        <v>0</v>
      </c>
      <c r="I170" s="5" t="s">
        <v>13</v>
      </c>
      <c r="J170" s="5" t="s">
        <v>392</v>
      </c>
      <c r="K170" s="5" t="s">
        <v>410</v>
      </c>
    </row>
    <row r="171" spans="2:11" x14ac:dyDescent="0.2">
      <c r="B171" s="5">
        <v>165</v>
      </c>
      <c r="C171" s="16" t="s">
        <v>411</v>
      </c>
      <c r="D171" s="5" t="s">
        <v>412</v>
      </c>
      <c r="E171" s="5" t="s">
        <v>3</v>
      </c>
      <c r="F171" s="6">
        <v>0</v>
      </c>
      <c r="G171" s="7">
        <v>58570</v>
      </c>
      <c r="H171" s="7">
        <f t="shared" si="3"/>
        <v>0</v>
      </c>
      <c r="I171" s="5" t="s">
        <v>13</v>
      </c>
      <c r="J171" s="5" t="s">
        <v>392</v>
      </c>
      <c r="K171" s="5" t="s">
        <v>413</v>
      </c>
    </row>
    <row r="172" spans="2:11" x14ac:dyDescent="0.2">
      <c r="B172" s="5">
        <v>166</v>
      </c>
      <c r="C172" s="16" t="s">
        <v>414</v>
      </c>
      <c r="D172" s="5" t="s">
        <v>415</v>
      </c>
      <c r="E172" s="5" t="s">
        <v>12</v>
      </c>
      <c r="F172" s="6">
        <v>0</v>
      </c>
      <c r="G172" s="7">
        <v>295970</v>
      </c>
      <c r="H172" s="7">
        <f t="shared" si="3"/>
        <v>0</v>
      </c>
      <c r="I172" s="5" t="s">
        <v>13</v>
      </c>
      <c r="J172" s="5" t="s">
        <v>416</v>
      </c>
      <c r="K172" s="5" t="s">
        <v>417</v>
      </c>
    </row>
    <row r="173" spans="2:11" hidden="1" x14ac:dyDescent="0.2">
      <c r="B173" s="5">
        <v>167</v>
      </c>
      <c r="C173" s="5" t="s">
        <v>418</v>
      </c>
      <c r="D173" s="5" t="s">
        <v>419</v>
      </c>
      <c r="E173" s="5" t="s">
        <v>12</v>
      </c>
      <c r="F173" s="6">
        <v>0</v>
      </c>
      <c r="G173" s="7">
        <v>228750</v>
      </c>
      <c r="H173" s="7">
        <f t="shared" si="3"/>
        <v>0</v>
      </c>
      <c r="I173" s="5" t="s">
        <v>13</v>
      </c>
      <c r="J173" s="5" t="s">
        <v>416</v>
      </c>
      <c r="K173" s="5" t="s">
        <v>420</v>
      </c>
    </row>
    <row r="174" spans="2:11" x14ac:dyDescent="0.2">
      <c r="B174" s="5">
        <v>168</v>
      </c>
      <c r="C174" s="16" t="s">
        <v>421</v>
      </c>
      <c r="D174" s="5" t="s">
        <v>422</v>
      </c>
      <c r="E174" s="5" t="s">
        <v>12</v>
      </c>
      <c r="F174" s="6">
        <v>0</v>
      </c>
      <c r="G174" s="7">
        <v>399755</v>
      </c>
      <c r="H174" s="7">
        <f t="shared" si="3"/>
        <v>0</v>
      </c>
      <c r="I174" s="5" t="s">
        <v>13</v>
      </c>
      <c r="J174" s="5" t="s">
        <v>416</v>
      </c>
      <c r="K174" s="5" t="s">
        <v>423</v>
      </c>
    </row>
    <row r="175" spans="2:11" hidden="1" x14ac:dyDescent="0.2">
      <c r="B175" s="5">
        <v>169</v>
      </c>
      <c r="C175" s="5" t="s">
        <v>424</v>
      </c>
      <c r="D175" s="5" t="s">
        <v>425</v>
      </c>
      <c r="E175" s="5" t="s">
        <v>12</v>
      </c>
      <c r="F175" s="6">
        <v>0</v>
      </c>
      <c r="G175" s="7">
        <v>320380</v>
      </c>
      <c r="H175" s="7">
        <f t="shared" si="3"/>
        <v>0</v>
      </c>
      <c r="I175" s="5" t="s">
        <v>13</v>
      </c>
      <c r="J175" s="5" t="s">
        <v>416</v>
      </c>
      <c r="K175" s="5" t="s">
        <v>426</v>
      </c>
    </row>
    <row r="176" spans="2:11" hidden="1" x14ac:dyDescent="0.2">
      <c r="B176" s="5">
        <v>170</v>
      </c>
      <c r="C176" s="5" t="s">
        <v>427</v>
      </c>
      <c r="D176" s="5" t="s">
        <v>428</v>
      </c>
      <c r="E176" s="5" t="s">
        <v>12</v>
      </c>
      <c r="F176" s="6">
        <v>0</v>
      </c>
      <c r="G176" s="7">
        <v>291860</v>
      </c>
      <c r="H176" s="7">
        <f t="shared" si="3"/>
        <v>0</v>
      </c>
      <c r="I176" s="5" t="s">
        <v>13</v>
      </c>
      <c r="J176" s="5" t="s">
        <v>416</v>
      </c>
      <c r="K176" s="5" t="s">
        <v>429</v>
      </c>
    </row>
    <row r="177" spans="2:11" x14ac:dyDescent="0.2">
      <c r="B177" s="5">
        <v>171</v>
      </c>
      <c r="C177" s="16" t="s">
        <v>430</v>
      </c>
      <c r="D177" s="5" t="s">
        <v>431</v>
      </c>
      <c r="E177" s="5" t="s">
        <v>22</v>
      </c>
      <c r="F177" s="6">
        <v>0</v>
      </c>
      <c r="G177" s="7">
        <v>5850</v>
      </c>
      <c r="H177" s="7">
        <f t="shared" si="3"/>
        <v>0</v>
      </c>
      <c r="I177" s="5" t="s">
        <v>13</v>
      </c>
      <c r="J177" s="5" t="s">
        <v>416</v>
      </c>
      <c r="K177" s="5" t="s">
        <v>432</v>
      </c>
    </row>
    <row r="178" spans="2:11" hidden="1" x14ac:dyDescent="0.2">
      <c r="B178" s="5">
        <v>172</v>
      </c>
      <c r="C178" s="5" t="s">
        <v>433</v>
      </c>
      <c r="D178" s="5" t="s">
        <v>434</v>
      </c>
      <c r="E178" s="5" t="s">
        <v>12</v>
      </c>
      <c r="F178" s="6">
        <v>0</v>
      </c>
      <c r="G178" s="7">
        <v>174380</v>
      </c>
      <c r="H178" s="7">
        <f t="shared" si="3"/>
        <v>0</v>
      </c>
      <c r="I178" s="5" t="s">
        <v>13</v>
      </c>
      <c r="J178" s="5" t="s">
        <v>416</v>
      </c>
      <c r="K178" s="5" t="s">
        <v>435</v>
      </c>
    </row>
    <row r="179" spans="2:11" x14ac:dyDescent="0.2">
      <c r="B179" s="5">
        <v>173</v>
      </c>
      <c r="C179" s="16" t="s">
        <v>436</v>
      </c>
      <c r="D179" s="5" t="s">
        <v>437</v>
      </c>
      <c r="E179" s="5" t="s">
        <v>18</v>
      </c>
      <c r="F179" s="6">
        <v>55</v>
      </c>
      <c r="G179" s="7">
        <v>8550</v>
      </c>
      <c r="H179" s="7">
        <f t="shared" si="3"/>
        <v>470250</v>
      </c>
      <c r="I179" s="5" t="s">
        <v>13</v>
      </c>
      <c r="J179" s="5" t="s">
        <v>438</v>
      </c>
      <c r="K179" s="5" t="s">
        <v>439</v>
      </c>
    </row>
    <row r="180" spans="2:11" x14ac:dyDescent="0.2">
      <c r="B180" s="5">
        <v>174</v>
      </c>
      <c r="C180" s="16" t="s">
        <v>440</v>
      </c>
      <c r="D180" s="5" t="s">
        <v>441</v>
      </c>
      <c r="E180" s="5" t="s">
        <v>12</v>
      </c>
      <c r="F180" s="6">
        <f>(100+25)*0.07</f>
        <v>8.75</v>
      </c>
      <c r="G180" s="7">
        <v>34300</v>
      </c>
      <c r="H180" s="7">
        <f t="shared" si="3"/>
        <v>300125</v>
      </c>
      <c r="I180" s="5" t="s">
        <v>13</v>
      </c>
      <c r="J180" s="5" t="s">
        <v>438</v>
      </c>
      <c r="K180" s="5" t="s">
        <v>439</v>
      </c>
    </row>
    <row r="181" spans="2:11" hidden="1" x14ac:dyDescent="0.2">
      <c r="B181" s="5">
        <v>175</v>
      </c>
      <c r="C181" s="5" t="s">
        <v>442</v>
      </c>
      <c r="D181" s="5" t="s">
        <v>443</v>
      </c>
      <c r="E181" s="5" t="s">
        <v>3</v>
      </c>
      <c r="F181" s="6">
        <v>0</v>
      </c>
      <c r="G181" s="7">
        <v>292070</v>
      </c>
      <c r="H181" s="7">
        <f t="shared" si="3"/>
        <v>0</v>
      </c>
      <c r="I181" s="5" t="s">
        <v>13</v>
      </c>
      <c r="J181" s="5" t="s">
        <v>444</v>
      </c>
      <c r="K181" s="5" t="s">
        <v>445</v>
      </c>
    </row>
    <row r="182" spans="2:11" hidden="1" x14ac:dyDescent="0.2">
      <c r="B182" s="5">
        <v>176</v>
      </c>
      <c r="C182" s="5" t="s">
        <v>446</v>
      </c>
      <c r="D182" s="5" t="s">
        <v>447</v>
      </c>
      <c r="E182" s="5" t="s">
        <v>3</v>
      </c>
      <c r="F182" s="6">
        <v>0</v>
      </c>
      <c r="G182" s="7">
        <v>312180</v>
      </c>
      <c r="H182" s="7">
        <f t="shared" si="3"/>
        <v>0</v>
      </c>
      <c r="I182" s="5" t="s">
        <v>13</v>
      </c>
      <c r="J182" s="5" t="s">
        <v>444</v>
      </c>
      <c r="K182" s="5" t="s">
        <v>448</v>
      </c>
    </row>
    <row r="183" spans="2:11" hidden="1" x14ac:dyDescent="0.2">
      <c r="B183" s="5">
        <v>177</v>
      </c>
      <c r="C183" s="5" t="s">
        <v>449</v>
      </c>
      <c r="D183" s="5" t="s">
        <v>450</v>
      </c>
      <c r="E183" s="5" t="s">
        <v>3</v>
      </c>
      <c r="F183" s="6">
        <v>0</v>
      </c>
      <c r="G183" s="7">
        <v>676480</v>
      </c>
      <c r="H183" s="7">
        <f t="shared" si="3"/>
        <v>0</v>
      </c>
      <c r="I183" s="5" t="s">
        <v>13</v>
      </c>
      <c r="J183" s="5" t="s">
        <v>444</v>
      </c>
      <c r="K183" s="5" t="s">
        <v>451</v>
      </c>
    </row>
    <row r="184" spans="2:11" hidden="1" x14ac:dyDescent="0.2">
      <c r="B184" s="5">
        <v>178</v>
      </c>
      <c r="C184" s="5" t="s">
        <v>452</v>
      </c>
      <c r="D184" s="5" t="s">
        <v>453</v>
      </c>
      <c r="E184" s="5" t="s">
        <v>3</v>
      </c>
      <c r="F184" s="6">
        <v>0</v>
      </c>
      <c r="G184" s="7">
        <v>867210</v>
      </c>
      <c r="H184" s="7">
        <f t="shared" si="3"/>
        <v>0</v>
      </c>
      <c r="I184" s="5" t="s">
        <v>13</v>
      </c>
      <c r="J184" s="5" t="s">
        <v>444</v>
      </c>
      <c r="K184" s="5" t="s">
        <v>451</v>
      </c>
    </row>
    <row r="185" spans="2:11" hidden="1" x14ac:dyDescent="0.2">
      <c r="B185" s="5">
        <v>179</v>
      </c>
      <c r="C185" s="5" t="s">
        <v>454</v>
      </c>
      <c r="D185" s="5" t="s">
        <v>455</v>
      </c>
      <c r="E185" s="5" t="s">
        <v>3</v>
      </c>
      <c r="F185" s="6">
        <v>0</v>
      </c>
      <c r="G185" s="7">
        <v>841930</v>
      </c>
      <c r="H185" s="7">
        <f t="shared" si="3"/>
        <v>0</v>
      </c>
      <c r="I185" s="5" t="s">
        <v>13</v>
      </c>
      <c r="J185" s="5" t="s">
        <v>444</v>
      </c>
      <c r="K185" s="5" t="s">
        <v>456</v>
      </c>
    </row>
    <row r="186" spans="2:11" hidden="1" x14ac:dyDescent="0.2">
      <c r="B186" s="5">
        <v>180</v>
      </c>
      <c r="C186" s="5" t="s">
        <v>457</v>
      </c>
      <c r="D186" s="5" t="s">
        <v>458</v>
      </c>
      <c r="E186" s="5" t="s">
        <v>3</v>
      </c>
      <c r="F186" s="6">
        <v>0</v>
      </c>
      <c r="G186" s="7">
        <v>391510</v>
      </c>
      <c r="H186" s="7">
        <f t="shared" si="3"/>
        <v>0</v>
      </c>
      <c r="I186" s="5" t="s">
        <v>13</v>
      </c>
      <c r="J186" s="5" t="s">
        <v>444</v>
      </c>
      <c r="K186" s="5" t="s">
        <v>456</v>
      </c>
    </row>
    <row r="187" spans="2:11" hidden="1" x14ac:dyDescent="0.2">
      <c r="B187" s="5">
        <v>181</v>
      </c>
      <c r="C187" s="5" t="s">
        <v>459</v>
      </c>
      <c r="D187" s="5" t="s">
        <v>460</v>
      </c>
      <c r="E187" s="5" t="s">
        <v>3</v>
      </c>
      <c r="F187" s="6">
        <v>0</v>
      </c>
      <c r="G187" s="7">
        <v>1893110</v>
      </c>
      <c r="H187" s="7">
        <f t="shared" si="3"/>
        <v>0</v>
      </c>
      <c r="I187" s="5" t="s">
        <v>13</v>
      </c>
      <c r="J187" s="5" t="s">
        <v>444</v>
      </c>
      <c r="K187" s="5" t="s">
        <v>451</v>
      </c>
    </row>
    <row r="188" spans="2:11" hidden="1" x14ac:dyDescent="0.2">
      <c r="B188" s="5">
        <v>182</v>
      </c>
      <c r="C188" s="5" t="s">
        <v>461</v>
      </c>
      <c r="D188" s="5" t="s">
        <v>462</v>
      </c>
      <c r="E188" s="5" t="s">
        <v>3</v>
      </c>
      <c r="F188" s="6">
        <v>0</v>
      </c>
      <c r="G188" s="7">
        <v>1911340</v>
      </c>
      <c r="H188" s="7">
        <f t="shared" si="3"/>
        <v>0</v>
      </c>
      <c r="I188" s="5" t="s">
        <v>13</v>
      </c>
      <c r="J188" s="5" t="s">
        <v>444</v>
      </c>
      <c r="K188" s="5" t="s">
        <v>451</v>
      </c>
    </row>
    <row r="189" spans="2:11" hidden="1" x14ac:dyDescent="0.2">
      <c r="B189" s="5">
        <v>183</v>
      </c>
      <c r="C189" s="5" t="s">
        <v>463</v>
      </c>
      <c r="D189" s="5" t="s">
        <v>464</v>
      </c>
      <c r="E189" s="5" t="s">
        <v>3</v>
      </c>
      <c r="F189" s="6">
        <v>0</v>
      </c>
      <c r="G189" s="7">
        <v>1636260</v>
      </c>
      <c r="H189" s="7">
        <f t="shared" si="3"/>
        <v>0</v>
      </c>
      <c r="I189" s="5" t="s">
        <v>13</v>
      </c>
      <c r="J189" s="5" t="s">
        <v>444</v>
      </c>
      <c r="K189" s="5" t="s">
        <v>465</v>
      </c>
    </row>
    <row r="190" spans="2:11" hidden="1" x14ac:dyDescent="0.2">
      <c r="B190" s="5">
        <v>184</v>
      </c>
      <c r="C190" s="5" t="s">
        <v>466</v>
      </c>
      <c r="D190" s="5" t="s">
        <v>467</v>
      </c>
      <c r="E190" s="5" t="s">
        <v>3</v>
      </c>
      <c r="F190" s="6">
        <v>0</v>
      </c>
      <c r="G190" s="7">
        <v>248940</v>
      </c>
      <c r="H190" s="7">
        <f t="shared" si="3"/>
        <v>0</v>
      </c>
      <c r="I190" s="5" t="s">
        <v>13</v>
      </c>
      <c r="J190" s="5" t="s">
        <v>444</v>
      </c>
      <c r="K190" s="5" t="s">
        <v>468</v>
      </c>
    </row>
    <row r="191" spans="2:11" hidden="1" x14ac:dyDescent="0.2">
      <c r="B191" s="5">
        <v>185</v>
      </c>
      <c r="C191" s="5" t="s">
        <v>469</v>
      </c>
      <c r="D191" s="5" t="s">
        <v>470</v>
      </c>
      <c r="E191" s="5" t="s">
        <v>3</v>
      </c>
      <c r="F191" s="6">
        <v>0</v>
      </c>
      <c r="G191" s="7">
        <v>282880</v>
      </c>
      <c r="H191" s="7">
        <f t="shared" si="3"/>
        <v>0</v>
      </c>
      <c r="I191" s="5" t="s">
        <v>13</v>
      </c>
      <c r="J191" s="5" t="s">
        <v>444</v>
      </c>
      <c r="K191" s="5" t="s">
        <v>468</v>
      </c>
    </row>
    <row r="192" spans="2:11" hidden="1" x14ac:dyDescent="0.2">
      <c r="B192" s="5">
        <v>186</v>
      </c>
      <c r="C192" s="5" t="s">
        <v>471</v>
      </c>
      <c r="D192" s="5" t="s">
        <v>472</v>
      </c>
      <c r="E192" s="5" t="s">
        <v>3</v>
      </c>
      <c r="F192" s="6">
        <v>0</v>
      </c>
      <c r="G192" s="7">
        <v>238140</v>
      </c>
      <c r="H192" s="7">
        <f t="shared" si="3"/>
        <v>0</v>
      </c>
      <c r="I192" s="5" t="s">
        <v>13</v>
      </c>
      <c r="J192" s="5" t="s">
        <v>444</v>
      </c>
      <c r="K192" s="5" t="s">
        <v>468</v>
      </c>
    </row>
    <row r="193" spans="2:11" hidden="1" x14ac:dyDescent="0.2">
      <c r="B193" s="5">
        <v>187</v>
      </c>
      <c r="C193" s="5" t="s">
        <v>473</v>
      </c>
      <c r="D193" s="5" t="s">
        <v>474</v>
      </c>
      <c r="E193" s="5" t="s">
        <v>3</v>
      </c>
      <c r="F193" s="6">
        <v>0</v>
      </c>
      <c r="G193" s="7">
        <v>405100</v>
      </c>
      <c r="H193" s="7">
        <f t="shared" si="3"/>
        <v>0</v>
      </c>
      <c r="I193" s="5" t="s">
        <v>13</v>
      </c>
      <c r="J193" s="5" t="s">
        <v>444</v>
      </c>
      <c r="K193" s="5" t="s">
        <v>475</v>
      </c>
    </row>
    <row r="194" spans="2:11" hidden="1" x14ac:dyDescent="0.2">
      <c r="B194" s="5">
        <v>188</v>
      </c>
      <c r="C194" s="5" t="s">
        <v>476</v>
      </c>
      <c r="D194" s="5" t="s">
        <v>477</v>
      </c>
      <c r="E194" s="5" t="s">
        <v>3</v>
      </c>
      <c r="F194" s="6">
        <v>0</v>
      </c>
      <c r="G194" s="7">
        <v>502040</v>
      </c>
      <c r="H194" s="7">
        <f t="shared" si="3"/>
        <v>0</v>
      </c>
      <c r="I194" s="5" t="s">
        <v>13</v>
      </c>
      <c r="J194" s="5" t="s">
        <v>444</v>
      </c>
      <c r="K194" s="5" t="s">
        <v>478</v>
      </c>
    </row>
    <row r="195" spans="2:11" hidden="1" x14ac:dyDescent="0.2">
      <c r="B195" s="5">
        <v>189</v>
      </c>
      <c r="C195" s="5" t="s">
        <v>479</v>
      </c>
      <c r="D195" s="5" t="s">
        <v>480</v>
      </c>
      <c r="E195" s="5" t="s">
        <v>3</v>
      </c>
      <c r="F195" s="6">
        <v>0</v>
      </c>
      <c r="G195" s="7">
        <v>610440</v>
      </c>
      <c r="H195" s="7">
        <f t="shared" si="3"/>
        <v>0</v>
      </c>
      <c r="I195" s="5" t="s">
        <v>13</v>
      </c>
      <c r="J195" s="5" t="s">
        <v>444</v>
      </c>
      <c r="K195" s="5" t="s">
        <v>481</v>
      </c>
    </row>
    <row r="196" spans="2:11" hidden="1" x14ac:dyDescent="0.2">
      <c r="B196" s="5">
        <v>190</v>
      </c>
      <c r="C196" s="5" t="s">
        <v>482</v>
      </c>
      <c r="D196" s="5" t="s">
        <v>483</v>
      </c>
      <c r="E196" s="5" t="s">
        <v>3</v>
      </c>
      <c r="F196" s="6">
        <v>0</v>
      </c>
      <c r="G196" s="7">
        <v>243420</v>
      </c>
      <c r="H196" s="7">
        <f t="shared" si="3"/>
        <v>0</v>
      </c>
      <c r="I196" s="5" t="s">
        <v>13</v>
      </c>
      <c r="J196" s="5" t="s">
        <v>444</v>
      </c>
      <c r="K196" s="5" t="s">
        <v>484</v>
      </c>
    </row>
    <row r="197" spans="2:11" hidden="1" x14ac:dyDescent="0.2">
      <c r="B197" s="5">
        <v>191</v>
      </c>
      <c r="C197" s="5" t="s">
        <v>485</v>
      </c>
      <c r="D197" s="5" t="s">
        <v>486</v>
      </c>
      <c r="E197" s="5" t="s">
        <v>18</v>
      </c>
      <c r="F197" s="6">
        <v>0</v>
      </c>
      <c r="G197" s="7">
        <v>139570</v>
      </c>
      <c r="H197" s="7">
        <f t="shared" si="3"/>
        <v>0</v>
      </c>
      <c r="I197" s="5" t="s">
        <v>13</v>
      </c>
      <c r="J197" s="5" t="s">
        <v>444</v>
      </c>
      <c r="K197" s="5" t="s">
        <v>487</v>
      </c>
    </row>
    <row r="198" spans="2:11" hidden="1" x14ac:dyDescent="0.2">
      <c r="B198" s="5">
        <v>192</v>
      </c>
      <c r="C198" s="5" t="s">
        <v>488</v>
      </c>
      <c r="D198" s="5" t="s">
        <v>489</v>
      </c>
      <c r="E198" s="5" t="s">
        <v>3</v>
      </c>
      <c r="F198" s="6">
        <v>0</v>
      </c>
      <c r="G198" s="7">
        <v>710750</v>
      </c>
      <c r="H198" s="7">
        <f t="shared" si="3"/>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ref="H201:H264" si="4">IF(F201&lt;&gt;"",G201*F201,0)</f>
        <v>0</v>
      </c>
      <c r="I201" s="5" t="s">
        <v>13</v>
      </c>
      <c r="J201" s="5" t="s">
        <v>444</v>
      </c>
      <c r="K201" s="5" t="s">
        <v>498</v>
      </c>
    </row>
    <row r="202" spans="2:11" hidden="1" x14ac:dyDescent="0.2">
      <c r="B202" s="5">
        <v>196</v>
      </c>
      <c r="C202" s="5" t="s">
        <v>499</v>
      </c>
      <c r="D202" s="5" t="s">
        <v>500</v>
      </c>
      <c r="E202" s="5" t="s">
        <v>3</v>
      </c>
      <c r="F202" s="6">
        <v>0</v>
      </c>
      <c r="G202" s="7">
        <v>363400</v>
      </c>
      <c r="H202" s="7">
        <f t="shared" si="4"/>
        <v>0</v>
      </c>
      <c r="I202" s="5" t="s">
        <v>13</v>
      </c>
      <c r="J202" s="5" t="s">
        <v>444</v>
      </c>
      <c r="K202" s="5" t="s">
        <v>498</v>
      </c>
    </row>
    <row r="203" spans="2:11" hidden="1" x14ac:dyDescent="0.2">
      <c r="B203" s="5">
        <v>197</v>
      </c>
      <c r="C203" s="5" t="s">
        <v>501</v>
      </c>
      <c r="D203" s="5" t="s">
        <v>502</v>
      </c>
      <c r="E203" s="5" t="s">
        <v>3</v>
      </c>
      <c r="F203" s="6">
        <v>0</v>
      </c>
      <c r="G203" s="7">
        <v>400540</v>
      </c>
      <c r="H203" s="7">
        <f t="shared" si="4"/>
        <v>0</v>
      </c>
      <c r="I203" s="5" t="s">
        <v>13</v>
      </c>
      <c r="J203" s="5" t="s">
        <v>444</v>
      </c>
      <c r="K203" s="5" t="s">
        <v>498</v>
      </c>
    </row>
    <row r="204" spans="2:11" hidden="1" x14ac:dyDescent="0.2">
      <c r="B204" s="5">
        <v>198</v>
      </c>
      <c r="C204" s="5" t="s">
        <v>503</v>
      </c>
      <c r="D204" s="5" t="s">
        <v>504</v>
      </c>
      <c r="E204" s="5" t="s">
        <v>3</v>
      </c>
      <c r="F204" s="6">
        <v>0</v>
      </c>
      <c r="G204" s="7">
        <v>1440920</v>
      </c>
      <c r="H204" s="7">
        <f t="shared" si="4"/>
        <v>0</v>
      </c>
      <c r="I204" s="5" t="s">
        <v>13</v>
      </c>
      <c r="J204" s="5" t="s">
        <v>444</v>
      </c>
      <c r="K204" s="5" t="s">
        <v>505</v>
      </c>
    </row>
    <row r="205" spans="2:11" hidden="1" x14ac:dyDescent="0.2">
      <c r="B205" s="5">
        <v>199</v>
      </c>
      <c r="C205" s="5" t="s">
        <v>506</v>
      </c>
      <c r="D205" s="5" t="s">
        <v>507</v>
      </c>
      <c r="E205" s="5" t="s">
        <v>3</v>
      </c>
      <c r="F205" s="6">
        <v>0</v>
      </c>
      <c r="G205" s="7">
        <v>2187710</v>
      </c>
      <c r="H205" s="7">
        <f t="shared" si="4"/>
        <v>0</v>
      </c>
      <c r="I205" s="5" t="s">
        <v>13</v>
      </c>
      <c r="J205" s="5" t="s">
        <v>444</v>
      </c>
      <c r="K205" s="5" t="s">
        <v>505</v>
      </c>
    </row>
    <row r="206" spans="2:11" hidden="1" x14ac:dyDescent="0.2">
      <c r="B206" s="5">
        <v>200</v>
      </c>
      <c r="C206" s="5" t="s">
        <v>508</v>
      </c>
      <c r="D206" s="5" t="s">
        <v>509</v>
      </c>
      <c r="E206" s="5" t="s">
        <v>3</v>
      </c>
      <c r="F206" s="6">
        <v>0</v>
      </c>
      <c r="G206" s="7">
        <v>2396750</v>
      </c>
      <c r="H206" s="7">
        <f t="shared" si="4"/>
        <v>0</v>
      </c>
      <c r="I206" s="5" t="s">
        <v>13</v>
      </c>
      <c r="J206" s="5" t="s">
        <v>444</v>
      </c>
      <c r="K206" s="5" t="s">
        <v>510</v>
      </c>
    </row>
    <row r="207" spans="2:11" hidden="1" x14ac:dyDescent="0.2">
      <c r="B207" s="5">
        <v>201</v>
      </c>
      <c r="C207" s="5" t="s">
        <v>511</v>
      </c>
      <c r="D207" s="5" t="s">
        <v>512</v>
      </c>
      <c r="E207" s="5" t="s">
        <v>3</v>
      </c>
      <c r="F207" s="6">
        <v>0</v>
      </c>
      <c r="G207" s="7">
        <v>2995870</v>
      </c>
      <c r="H207" s="7">
        <f t="shared" si="4"/>
        <v>0</v>
      </c>
      <c r="I207" s="5" t="s">
        <v>13</v>
      </c>
      <c r="J207" s="5" t="s">
        <v>444</v>
      </c>
      <c r="K207" s="5" t="s">
        <v>510</v>
      </c>
    </row>
    <row r="208" spans="2:11" hidden="1" x14ac:dyDescent="0.2">
      <c r="B208" s="5">
        <v>202</v>
      </c>
      <c r="C208" s="5" t="s">
        <v>513</v>
      </c>
      <c r="D208" s="5" t="s">
        <v>514</v>
      </c>
      <c r="E208" s="5" t="s">
        <v>3</v>
      </c>
      <c r="F208" s="6">
        <v>0</v>
      </c>
      <c r="G208" s="7">
        <v>3900970</v>
      </c>
      <c r="H208" s="7">
        <f t="shared" si="4"/>
        <v>0</v>
      </c>
      <c r="I208" s="5" t="s">
        <v>13</v>
      </c>
      <c r="J208" s="5" t="s">
        <v>444</v>
      </c>
      <c r="K208" s="5" t="s">
        <v>510</v>
      </c>
    </row>
    <row r="209" spans="2:11" hidden="1" x14ac:dyDescent="0.2">
      <c r="B209" s="5">
        <v>203</v>
      </c>
      <c r="C209" s="5" t="s">
        <v>515</v>
      </c>
      <c r="D209" s="5" t="s">
        <v>516</v>
      </c>
      <c r="E209" s="5" t="s">
        <v>3</v>
      </c>
      <c r="F209" s="6">
        <v>0</v>
      </c>
      <c r="G209" s="7">
        <v>5405490</v>
      </c>
      <c r="H209" s="7">
        <f t="shared" si="4"/>
        <v>0</v>
      </c>
      <c r="I209" s="5" t="s">
        <v>13</v>
      </c>
      <c r="J209" s="5" t="s">
        <v>444</v>
      </c>
      <c r="K209" s="5" t="s">
        <v>510</v>
      </c>
    </row>
    <row r="210" spans="2:11" hidden="1" x14ac:dyDescent="0.2">
      <c r="B210" s="5">
        <v>204</v>
      </c>
      <c r="C210" s="5" t="s">
        <v>517</v>
      </c>
      <c r="D210" s="5" t="s">
        <v>518</v>
      </c>
      <c r="E210" s="5" t="s">
        <v>3</v>
      </c>
      <c r="F210" s="6">
        <v>0</v>
      </c>
      <c r="G210" s="7">
        <v>345130</v>
      </c>
      <c r="H210" s="7">
        <f t="shared" si="4"/>
        <v>0</v>
      </c>
      <c r="I210" s="5" t="s">
        <v>13</v>
      </c>
      <c r="J210" s="5" t="s">
        <v>444</v>
      </c>
      <c r="K210" s="5" t="s">
        <v>519</v>
      </c>
    </row>
    <row r="211" spans="2:11" hidden="1" x14ac:dyDescent="0.2">
      <c r="B211" s="5">
        <v>205</v>
      </c>
      <c r="C211" s="5" t="s">
        <v>520</v>
      </c>
      <c r="D211" s="5" t="s">
        <v>521</v>
      </c>
      <c r="E211" s="5" t="s">
        <v>3</v>
      </c>
      <c r="F211" s="6">
        <v>0</v>
      </c>
      <c r="G211" s="7">
        <v>811250</v>
      </c>
      <c r="H211" s="7">
        <f t="shared" si="4"/>
        <v>0</v>
      </c>
      <c r="I211" s="5" t="s">
        <v>13</v>
      </c>
      <c r="J211" s="5" t="s">
        <v>444</v>
      </c>
      <c r="K211" s="5" t="s">
        <v>522</v>
      </c>
    </row>
    <row r="212" spans="2:11" hidden="1" x14ac:dyDescent="0.2">
      <c r="B212" s="5">
        <v>206</v>
      </c>
      <c r="C212" s="5" t="s">
        <v>523</v>
      </c>
      <c r="D212" s="5" t="s">
        <v>524</v>
      </c>
      <c r="E212" s="5" t="s">
        <v>3</v>
      </c>
      <c r="F212" s="6">
        <v>0</v>
      </c>
      <c r="G212" s="7">
        <v>884610</v>
      </c>
      <c r="H212" s="7">
        <f t="shared" si="4"/>
        <v>0</v>
      </c>
      <c r="I212" s="5" t="s">
        <v>13</v>
      </c>
      <c r="J212" s="5" t="s">
        <v>444</v>
      </c>
      <c r="K212" s="5" t="s">
        <v>510</v>
      </c>
    </row>
    <row r="213" spans="2:11" hidden="1" x14ac:dyDescent="0.2">
      <c r="B213" s="5">
        <v>207</v>
      </c>
      <c r="C213" s="5" t="s">
        <v>525</v>
      </c>
      <c r="D213" s="5" t="s">
        <v>526</v>
      </c>
      <c r="E213" s="5" t="s">
        <v>3</v>
      </c>
      <c r="F213" s="6">
        <v>0</v>
      </c>
      <c r="G213" s="7">
        <v>816970</v>
      </c>
      <c r="H213" s="7">
        <f t="shared" si="4"/>
        <v>0</v>
      </c>
      <c r="I213" s="5" t="s">
        <v>13</v>
      </c>
      <c r="J213" s="5" t="s">
        <v>444</v>
      </c>
      <c r="K213" s="5" t="s">
        <v>527</v>
      </c>
    </row>
    <row r="214" spans="2:11" hidden="1" x14ac:dyDescent="0.2">
      <c r="B214" s="5">
        <v>208</v>
      </c>
      <c r="C214" s="5" t="s">
        <v>528</v>
      </c>
      <c r="D214" s="5" t="s">
        <v>529</v>
      </c>
      <c r="E214" s="5" t="s">
        <v>3</v>
      </c>
      <c r="F214" s="6">
        <v>0</v>
      </c>
      <c r="G214" s="7">
        <v>977240</v>
      </c>
      <c r="H214" s="7">
        <f t="shared" si="4"/>
        <v>0</v>
      </c>
      <c r="I214" s="5" t="s">
        <v>13</v>
      </c>
      <c r="J214" s="5" t="s">
        <v>444</v>
      </c>
      <c r="K214" s="5" t="s">
        <v>527</v>
      </c>
    </row>
    <row r="215" spans="2:11" hidden="1" x14ac:dyDescent="0.2">
      <c r="B215" s="5">
        <v>209</v>
      </c>
      <c r="C215" s="5" t="s">
        <v>530</v>
      </c>
      <c r="D215" s="5" t="s">
        <v>531</v>
      </c>
      <c r="E215" s="5" t="s">
        <v>276</v>
      </c>
      <c r="F215" s="6">
        <v>0</v>
      </c>
      <c r="G215" s="7">
        <v>7070</v>
      </c>
      <c r="H215" s="7">
        <f t="shared" si="4"/>
        <v>0</v>
      </c>
      <c r="I215" s="5" t="s">
        <v>13</v>
      </c>
      <c r="J215" s="5" t="s">
        <v>444</v>
      </c>
      <c r="K215" s="5" t="s">
        <v>532</v>
      </c>
    </row>
    <row r="216" spans="2:11" hidden="1" x14ac:dyDescent="0.2">
      <c r="B216" s="5">
        <v>210</v>
      </c>
      <c r="C216" s="5" t="s">
        <v>533</v>
      </c>
      <c r="D216" s="5" t="s">
        <v>534</v>
      </c>
      <c r="E216" s="5" t="s">
        <v>276</v>
      </c>
      <c r="F216" s="6">
        <v>0</v>
      </c>
      <c r="G216" s="7">
        <v>2360</v>
      </c>
      <c r="H216" s="7">
        <f t="shared" si="4"/>
        <v>0</v>
      </c>
      <c r="I216" s="5" t="s">
        <v>13</v>
      </c>
      <c r="J216" s="5" t="s">
        <v>444</v>
      </c>
      <c r="K216" s="5" t="s">
        <v>535</v>
      </c>
    </row>
    <row r="217" spans="2:11" hidden="1" x14ac:dyDescent="0.2">
      <c r="B217" s="5">
        <v>211</v>
      </c>
      <c r="C217" s="5" t="s">
        <v>536</v>
      </c>
      <c r="D217" s="5" t="s">
        <v>537</v>
      </c>
      <c r="E217" s="5" t="s">
        <v>276</v>
      </c>
      <c r="F217" s="6">
        <v>0</v>
      </c>
      <c r="G217" s="7">
        <v>3920</v>
      </c>
      <c r="H217" s="7">
        <f t="shared" si="4"/>
        <v>0</v>
      </c>
      <c r="I217" s="5" t="s">
        <v>13</v>
      </c>
      <c r="J217" s="5" t="s">
        <v>444</v>
      </c>
      <c r="K217" s="5" t="s">
        <v>519</v>
      </c>
    </row>
    <row r="218" spans="2:11" hidden="1" x14ac:dyDescent="0.2">
      <c r="B218" s="5">
        <v>212</v>
      </c>
      <c r="C218" s="5" t="s">
        <v>538</v>
      </c>
      <c r="D218" s="5" t="s">
        <v>539</v>
      </c>
      <c r="E218" s="5" t="s">
        <v>3</v>
      </c>
      <c r="F218" s="6">
        <v>0</v>
      </c>
      <c r="G218" s="7">
        <v>5670</v>
      </c>
      <c r="H218" s="7">
        <f t="shared" si="4"/>
        <v>0</v>
      </c>
      <c r="I218" s="5" t="s">
        <v>13</v>
      </c>
      <c r="J218" s="5" t="s">
        <v>444</v>
      </c>
      <c r="K218" s="5" t="s">
        <v>540</v>
      </c>
    </row>
    <row r="219" spans="2:11" hidden="1" x14ac:dyDescent="0.2">
      <c r="B219" s="5">
        <v>213</v>
      </c>
      <c r="C219" s="5" t="s">
        <v>541</v>
      </c>
      <c r="D219" s="5" t="s">
        <v>542</v>
      </c>
      <c r="E219" s="5" t="s">
        <v>3</v>
      </c>
      <c r="F219" s="6">
        <v>0</v>
      </c>
      <c r="G219" s="7">
        <v>131180</v>
      </c>
      <c r="H219" s="7">
        <f t="shared" si="4"/>
        <v>0</v>
      </c>
      <c r="I219" s="5" t="s">
        <v>13</v>
      </c>
      <c r="J219" s="5" t="s">
        <v>444</v>
      </c>
      <c r="K219" s="5" t="s">
        <v>543</v>
      </c>
    </row>
    <row r="220" spans="2:11" hidden="1" x14ac:dyDescent="0.2">
      <c r="B220" s="5">
        <v>214</v>
      </c>
      <c r="C220" s="5" t="s">
        <v>544</v>
      </c>
      <c r="D220" s="5" t="s">
        <v>545</v>
      </c>
      <c r="E220" s="5" t="s">
        <v>3</v>
      </c>
      <c r="F220" s="6">
        <v>0</v>
      </c>
      <c r="G220" s="7">
        <v>680000</v>
      </c>
      <c r="H220" s="7">
        <f t="shared" si="4"/>
        <v>0</v>
      </c>
      <c r="I220" s="5" t="s">
        <v>13</v>
      </c>
      <c r="J220" s="5" t="s">
        <v>444</v>
      </c>
      <c r="K220" s="5"/>
    </row>
    <row r="221" spans="2:11" x14ac:dyDescent="0.2">
      <c r="B221" s="5">
        <v>215</v>
      </c>
      <c r="C221" s="16" t="s">
        <v>546</v>
      </c>
      <c r="D221" s="5" t="s">
        <v>547</v>
      </c>
      <c r="E221" s="5" t="s">
        <v>12</v>
      </c>
      <c r="F221" s="6">
        <v>48</v>
      </c>
      <c r="G221" s="7">
        <v>38220</v>
      </c>
      <c r="H221" s="7">
        <f t="shared" si="4"/>
        <v>1834560</v>
      </c>
      <c r="I221" s="5" t="s">
        <v>13</v>
      </c>
      <c r="J221" s="5" t="s">
        <v>548</v>
      </c>
      <c r="K221" s="5" t="s">
        <v>549</v>
      </c>
    </row>
    <row r="222" spans="2:11" hidden="1" x14ac:dyDescent="0.2">
      <c r="B222" s="5">
        <v>216</v>
      </c>
      <c r="C222" s="5" t="s">
        <v>550</v>
      </c>
      <c r="D222" s="5" t="s">
        <v>551</v>
      </c>
      <c r="E222" s="5" t="s">
        <v>22</v>
      </c>
      <c r="F222" s="6">
        <v>0</v>
      </c>
      <c r="G222" s="7">
        <v>7940</v>
      </c>
      <c r="H222" s="7">
        <f t="shared" si="4"/>
        <v>0</v>
      </c>
      <c r="I222" s="5" t="s">
        <v>13</v>
      </c>
      <c r="J222" s="5" t="s">
        <v>552</v>
      </c>
      <c r="K222" s="5" t="s">
        <v>553</v>
      </c>
    </row>
    <row r="223" spans="2:11" hidden="1" x14ac:dyDescent="0.2">
      <c r="B223" s="5">
        <v>217</v>
      </c>
      <c r="C223" s="5" t="s">
        <v>554</v>
      </c>
      <c r="D223" s="5" t="s">
        <v>555</v>
      </c>
      <c r="E223" s="5" t="s">
        <v>22</v>
      </c>
      <c r="F223" s="6">
        <v>0</v>
      </c>
      <c r="G223" s="7">
        <v>7050</v>
      </c>
      <c r="H223" s="7">
        <f t="shared" si="4"/>
        <v>0</v>
      </c>
      <c r="I223" s="5" t="s">
        <v>13</v>
      </c>
      <c r="J223" s="5" t="s">
        <v>552</v>
      </c>
      <c r="K223" s="5" t="s">
        <v>553</v>
      </c>
    </row>
    <row r="224" spans="2:11" hidden="1" x14ac:dyDescent="0.2">
      <c r="B224" s="5">
        <v>218</v>
      </c>
      <c r="C224" s="5" t="s">
        <v>556</v>
      </c>
      <c r="D224" s="5" t="s">
        <v>557</v>
      </c>
      <c r="E224" s="5" t="s">
        <v>22</v>
      </c>
      <c r="F224" s="6">
        <v>0</v>
      </c>
      <c r="G224" s="7">
        <v>18360</v>
      </c>
      <c r="H224" s="7">
        <f t="shared" si="4"/>
        <v>0</v>
      </c>
      <c r="I224" s="5" t="s">
        <v>13</v>
      </c>
      <c r="J224" s="5" t="s">
        <v>552</v>
      </c>
      <c r="K224" s="5" t="s">
        <v>558</v>
      </c>
    </row>
    <row r="225" spans="2:11" hidden="1" x14ac:dyDescent="0.2">
      <c r="B225" s="5">
        <v>219</v>
      </c>
      <c r="C225" s="5" t="s">
        <v>559</v>
      </c>
      <c r="D225" s="5" t="s">
        <v>560</v>
      </c>
      <c r="E225" s="5" t="s">
        <v>22</v>
      </c>
      <c r="F225" s="6">
        <v>0</v>
      </c>
      <c r="G225" s="7">
        <v>8770</v>
      </c>
      <c r="H225" s="7">
        <f t="shared" si="4"/>
        <v>0</v>
      </c>
      <c r="I225" s="5" t="s">
        <v>13</v>
      </c>
      <c r="J225" s="5" t="s">
        <v>552</v>
      </c>
      <c r="K225" s="5" t="s">
        <v>553</v>
      </c>
    </row>
    <row r="226" spans="2:11" hidden="1" x14ac:dyDescent="0.2">
      <c r="B226" s="5">
        <v>220</v>
      </c>
      <c r="C226" s="5" t="s">
        <v>561</v>
      </c>
      <c r="D226" s="5" t="s">
        <v>562</v>
      </c>
      <c r="E226" s="5" t="s">
        <v>22</v>
      </c>
      <c r="F226" s="6">
        <v>0</v>
      </c>
      <c r="G226" s="7">
        <v>21760</v>
      </c>
      <c r="H226" s="7">
        <f t="shared" si="4"/>
        <v>0</v>
      </c>
      <c r="I226" s="5" t="s">
        <v>13</v>
      </c>
      <c r="J226" s="5" t="s">
        <v>552</v>
      </c>
      <c r="K226" s="5" t="s">
        <v>563</v>
      </c>
    </row>
    <row r="227" spans="2:11" hidden="1" x14ac:dyDescent="0.2">
      <c r="B227" s="5">
        <v>221</v>
      </c>
      <c r="C227" s="5" t="s">
        <v>564</v>
      </c>
      <c r="D227" s="5" t="s">
        <v>565</v>
      </c>
      <c r="E227" s="5" t="s">
        <v>22</v>
      </c>
      <c r="F227" s="6">
        <v>0</v>
      </c>
      <c r="G227" s="7">
        <v>30570</v>
      </c>
      <c r="H227" s="7">
        <f t="shared" si="4"/>
        <v>0</v>
      </c>
      <c r="I227" s="5" t="s">
        <v>13</v>
      </c>
      <c r="J227" s="5" t="s">
        <v>552</v>
      </c>
      <c r="K227" s="5" t="s">
        <v>566</v>
      </c>
    </row>
    <row r="228" spans="2:11" hidden="1" x14ac:dyDescent="0.2">
      <c r="B228" s="5">
        <v>222</v>
      </c>
      <c r="C228" s="5" t="s">
        <v>567</v>
      </c>
      <c r="D228" s="5" t="s">
        <v>568</v>
      </c>
      <c r="E228" s="5" t="s">
        <v>22</v>
      </c>
      <c r="F228" s="6">
        <v>0</v>
      </c>
      <c r="G228" s="7">
        <v>23290</v>
      </c>
      <c r="H228" s="7">
        <f t="shared" si="4"/>
        <v>0</v>
      </c>
      <c r="I228" s="5" t="s">
        <v>13</v>
      </c>
      <c r="J228" s="5" t="s">
        <v>552</v>
      </c>
      <c r="K228" s="5" t="s">
        <v>569</v>
      </c>
    </row>
    <row r="229" spans="2:11" hidden="1" x14ac:dyDescent="0.2">
      <c r="B229" s="5">
        <v>223</v>
      </c>
      <c r="C229" s="5" t="s">
        <v>570</v>
      </c>
      <c r="D229" s="5" t="s">
        <v>571</v>
      </c>
      <c r="E229" s="5" t="s">
        <v>22</v>
      </c>
      <c r="F229" s="6">
        <v>0</v>
      </c>
      <c r="G229" s="7">
        <v>10320</v>
      </c>
      <c r="H229" s="7">
        <f t="shared" si="4"/>
        <v>0</v>
      </c>
      <c r="I229" s="5" t="s">
        <v>13</v>
      </c>
      <c r="J229" s="5" t="s">
        <v>552</v>
      </c>
      <c r="K229" s="5" t="s">
        <v>572</v>
      </c>
    </row>
    <row r="230" spans="2:11" hidden="1" x14ac:dyDescent="0.2">
      <c r="B230" s="5">
        <v>224</v>
      </c>
      <c r="C230" s="5" t="s">
        <v>573</v>
      </c>
      <c r="D230" s="5" t="s">
        <v>574</v>
      </c>
      <c r="E230" s="5" t="s">
        <v>22</v>
      </c>
      <c r="F230" s="6">
        <v>0</v>
      </c>
      <c r="G230" s="7">
        <v>13410</v>
      </c>
      <c r="H230" s="7">
        <f t="shared" si="4"/>
        <v>0</v>
      </c>
      <c r="I230" s="5" t="s">
        <v>13</v>
      </c>
      <c r="J230" s="5" t="s">
        <v>552</v>
      </c>
      <c r="K230" s="5" t="s">
        <v>572</v>
      </c>
    </row>
    <row r="231" spans="2:11" hidden="1" x14ac:dyDescent="0.2">
      <c r="B231" s="5">
        <v>225</v>
      </c>
      <c r="C231" s="5" t="s">
        <v>575</v>
      </c>
      <c r="D231" s="5" t="s">
        <v>576</v>
      </c>
      <c r="E231" s="5" t="s">
        <v>22</v>
      </c>
      <c r="F231" s="6">
        <v>0</v>
      </c>
      <c r="G231" s="7">
        <v>10100</v>
      </c>
      <c r="H231" s="7">
        <f t="shared" si="4"/>
        <v>0</v>
      </c>
      <c r="I231" s="5" t="s">
        <v>13</v>
      </c>
      <c r="J231" s="5" t="s">
        <v>552</v>
      </c>
      <c r="K231" s="5" t="s">
        <v>572</v>
      </c>
    </row>
    <row r="232" spans="2:11" hidden="1" x14ac:dyDescent="0.2">
      <c r="B232" s="5">
        <v>226</v>
      </c>
      <c r="C232" s="5" t="s">
        <v>577</v>
      </c>
      <c r="D232" s="5" t="s">
        <v>578</v>
      </c>
      <c r="E232" s="5" t="s">
        <v>22</v>
      </c>
      <c r="F232" s="6">
        <v>0</v>
      </c>
      <c r="G232" s="7">
        <v>8740</v>
      </c>
      <c r="H232" s="7">
        <f t="shared" si="4"/>
        <v>0</v>
      </c>
      <c r="I232" s="5" t="s">
        <v>13</v>
      </c>
      <c r="J232" s="5" t="s">
        <v>552</v>
      </c>
      <c r="K232" s="5" t="s">
        <v>572</v>
      </c>
    </row>
    <row r="233" spans="2:11" hidden="1" x14ac:dyDescent="0.2">
      <c r="B233" s="5">
        <v>227</v>
      </c>
      <c r="C233" s="5" t="s">
        <v>579</v>
      </c>
      <c r="D233" s="5" t="s">
        <v>580</v>
      </c>
      <c r="E233" s="5" t="s">
        <v>22</v>
      </c>
      <c r="F233" s="6">
        <v>0</v>
      </c>
      <c r="G233" s="7">
        <v>20070</v>
      </c>
      <c r="H233" s="7">
        <f t="shared" si="4"/>
        <v>0</v>
      </c>
      <c r="I233" s="5" t="s">
        <v>13</v>
      </c>
      <c r="J233" s="5" t="s">
        <v>552</v>
      </c>
      <c r="K233" s="5" t="s">
        <v>581</v>
      </c>
    </row>
    <row r="234" spans="2:11" x14ac:dyDescent="0.2">
      <c r="B234" s="5">
        <v>228</v>
      </c>
      <c r="C234" s="16" t="s">
        <v>582</v>
      </c>
      <c r="D234" s="5" t="s">
        <v>583</v>
      </c>
      <c r="E234" s="5" t="s">
        <v>22</v>
      </c>
      <c r="F234" s="6">
        <v>0</v>
      </c>
      <c r="G234" s="7">
        <v>12350</v>
      </c>
      <c r="H234" s="7">
        <f t="shared" si="4"/>
        <v>0</v>
      </c>
      <c r="I234" s="5" t="s">
        <v>13</v>
      </c>
      <c r="J234" s="5" t="s">
        <v>552</v>
      </c>
      <c r="K234" s="5"/>
    </row>
    <row r="235" spans="2:11" hidden="1" x14ac:dyDescent="0.2">
      <c r="B235" s="5">
        <v>229</v>
      </c>
      <c r="C235" s="5" t="s">
        <v>584</v>
      </c>
      <c r="D235" s="5" t="s">
        <v>585</v>
      </c>
      <c r="E235" s="5" t="s">
        <v>22</v>
      </c>
      <c r="F235" s="6">
        <v>0</v>
      </c>
      <c r="G235" s="7">
        <v>32480</v>
      </c>
      <c r="H235" s="7">
        <f t="shared" si="4"/>
        <v>0</v>
      </c>
      <c r="I235" s="5" t="s">
        <v>13</v>
      </c>
      <c r="J235" s="5" t="s">
        <v>586</v>
      </c>
      <c r="K235" s="5" t="s">
        <v>587</v>
      </c>
    </row>
    <row r="236" spans="2:11" hidden="1" x14ac:dyDescent="0.2">
      <c r="B236" s="5">
        <v>230</v>
      </c>
      <c r="C236" s="5" t="s">
        <v>588</v>
      </c>
      <c r="D236" s="5" t="s">
        <v>589</v>
      </c>
      <c r="E236" s="5" t="s">
        <v>22</v>
      </c>
      <c r="F236" s="6">
        <v>0</v>
      </c>
      <c r="G236" s="7">
        <v>11680</v>
      </c>
      <c r="H236" s="7">
        <f t="shared" si="4"/>
        <v>0</v>
      </c>
      <c r="I236" s="5" t="s">
        <v>13</v>
      </c>
      <c r="J236" s="5" t="s">
        <v>586</v>
      </c>
      <c r="K236" s="5" t="s">
        <v>590</v>
      </c>
    </row>
    <row r="237" spans="2:11" hidden="1" x14ac:dyDescent="0.2">
      <c r="B237" s="5">
        <v>231</v>
      </c>
      <c r="C237" s="5" t="s">
        <v>591</v>
      </c>
      <c r="D237" s="5" t="s">
        <v>592</v>
      </c>
      <c r="E237" s="5" t="s">
        <v>18</v>
      </c>
      <c r="F237" s="6">
        <v>0</v>
      </c>
      <c r="G237" s="7">
        <v>8530</v>
      </c>
      <c r="H237" s="7">
        <f t="shared" si="4"/>
        <v>0</v>
      </c>
      <c r="I237" s="5" t="s">
        <v>13</v>
      </c>
      <c r="J237" s="5" t="s">
        <v>586</v>
      </c>
      <c r="K237" s="5" t="s">
        <v>593</v>
      </c>
    </row>
    <row r="238" spans="2:11" hidden="1" x14ac:dyDescent="0.2">
      <c r="B238" s="5">
        <v>232</v>
      </c>
      <c r="C238" s="5" t="s">
        <v>594</v>
      </c>
      <c r="D238" s="5" t="s">
        <v>595</v>
      </c>
      <c r="E238" s="5" t="s">
        <v>18</v>
      </c>
      <c r="F238" s="6">
        <v>0</v>
      </c>
      <c r="G238" s="7">
        <v>8400</v>
      </c>
      <c r="H238" s="7">
        <f t="shared" si="4"/>
        <v>0</v>
      </c>
      <c r="I238" s="5" t="s">
        <v>13</v>
      </c>
      <c r="J238" s="5" t="s">
        <v>586</v>
      </c>
      <c r="K238" s="5" t="s">
        <v>593</v>
      </c>
    </row>
    <row r="239" spans="2:11" hidden="1" x14ac:dyDescent="0.2">
      <c r="B239" s="5">
        <v>233</v>
      </c>
      <c r="C239" s="5" t="s">
        <v>596</v>
      </c>
      <c r="D239" s="5" t="s">
        <v>597</v>
      </c>
      <c r="E239" s="5" t="s">
        <v>22</v>
      </c>
      <c r="F239" s="6">
        <v>0</v>
      </c>
      <c r="G239" s="7">
        <v>14880</v>
      </c>
      <c r="H239" s="7">
        <f t="shared" si="4"/>
        <v>0</v>
      </c>
      <c r="I239" s="5" t="s">
        <v>13</v>
      </c>
      <c r="J239" s="5" t="s">
        <v>586</v>
      </c>
      <c r="K239" s="5" t="s">
        <v>598</v>
      </c>
    </row>
    <row r="240" spans="2:11" hidden="1" x14ac:dyDescent="0.2">
      <c r="B240" s="5">
        <v>234</v>
      </c>
      <c r="C240" s="5" t="s">
        <v>599</v>
      </c>
      <c r="D240" s="5" t="s">
        <v>600</v>
      </c>
      <c r="E240" s="5" t="s">
        <v>22</v>
      </c>
      <c r="F240" s="6">
        <v>0</v>
      </c>
      <c r="G240" s="7">
        <v>14890</v>
      </c>
      <c r="H240" s="7">
        <f t="shared" si="4"/>
        <v>0</v>
      </c>
      <c r="I240" s="5" t="s">
        <v>13</v>
      </c>
      <c r="J240" s="5" t="s">
        <v>586</v>
      </c>
      <c r="K240" s="5" t="s">
        <v>598</v>
      </c>
    </row>
    <row r="241" spans="2:11" hidden="1" x14ac:dyDescent="0.2">
      <c r="B241" s="5">
        <v>235</v>
      </c>
      <c r="C241" s="5" t="s">
        <v>601</v>
      </c>
      <c r="D241" s="5" t="s">
        <v>602</v>
      </c>
      <c r="E241" s="5" t="s">
        <v>22</v>
      </c>
      <c r="F241" s="6">
        <v>0</v>
      </c>
      <c r="G241" s="7">
        <v>21920</v>
      </c>
      <c r="H241" s="7">
        <f t="shared" si="4"/>
        <v>0</v>
      </c>
      <c r="I241" s="5" t="s">
        <v>13</v>
      </c>
      <c r="J241" s="5" t="s">
        <v>586</v>
      </c>
      <c r="K241" s="5" t="s">
        <v>603</v>
      </c>
    </row>
    <row r="242" spans="2:11" hidden="1" x14ac:dyDescent="0.2">
      <c r="B242" s="5">
        <v>236</v>
      </c>
      <c r="C242" s="5" t="s">
        <v>604</v>
      </c>
      <c r="D242" s="5" t="s">
        <v>605</v>
      </c>
      <c r="E242" s="5" t="s">
        <v>22</v>
      </c>
      <c r="F242" s="6">
        <v>0</v>
      </c>
      <c r="G242" s="7">
        <v>8150</v>
      </c>
      <c r="H242" s="7">
        <f t="shared" si="4"/>
        <v>0</v>
      </c>
      <c r="I242" s="5" t="s">
        <v>13</v>
      </c>
      <c r="J242" s="5" t="s">
        <v>586</v>
      </c>
      <c r="K242" s="5" t="s">
        <v>606</v>
      </c>
    </row>
    <row r="243" spans="2:11" hidden="1" x14ac:dyDescent="0.2">
      <c r="B243" s="5">
        <v>237</v>
      </c>
      <c r="C243" s="5" t="s">
        <v>607</v>
      </c>
      <c r="D243" s="5" t="s">
        <v>608</v>
      </c>
      <c r="E243" s="5" t="s">
        <v>22</v>
      </c>
      <c r="F243" s="6">
        <v>0</v>
      </c>
      <c r="G243" s="7">
        <v>12520</v>
      </c>
      <c r="H243" s="7">
        <f t="shared" si="4"/>
        <v>0</v>
      </c>
      <c r="I243" s="5" t="s">
        <v>13</v>
      </c>
      <c r="J243" s="5" t="s">
        <v>586</v>
      </c>
      <c r="K243" s="5" t="s">
        <v>609</v>
      </c>
    </row>
    <row r="244" spans="2:11" hidden="1" x14ac:dyDescent="0.2">
      <c r="B244" s="5">
        <v>238</v>
      </c>
      <c r="C244" s="5" t="s">
        <v>610</v>
      </c>
      <c r="D244" s="5" t="s">
        <v>611</v>
      </c>
      <c r="E244" s="5" t="s">
        <v>22</v>
      </c>
      <c r="F244" s="6">
        <v>0</v>
      </c>
      <c r="G244" s="7">
        <v>16220</v>
      </c>
      <c r="H244" s="7">
        <f t="shared" si="4"/>
        <v>0</v>
      </c>
      <c r="I244" s="5" t="s">
        <v>13</v>
      </c>
      <c r="J244" s="5" t="s">
        <v>586</v>
      </c>
      <c r="K244" s="5" t="s">
        <v>15</v>
      </c>
    </row>
    <row r="245" spans="2:11" hidden="1" x14ac:dyDescent="0.2">
      <c r="B245" s="5">
        <v>239</v>
      </c>
      <c r="C245" s="5" t="s">
        <v>612</v>
      </c>
      <c r="D245" s="5" t="s">
        <v>613</v>
      </c>
      <c r="E245" s="5" t="s">
        <v>18</v>
      </c>
      <c r="F245" s="6">
        <v>0</v>
      </c>
      <c r="G245" s="7">
        <v>3740</v>
      </c>
      <c r="H245" s="7">
        <f t="shared" si="4"/>
        <v>0</v>
      </c>
      <c r="I245" s="5" t="s">
        <v>13</v>
      </c>
      <c r="J245" s="5" t="s">
        <v>586</v>
      </c>
      <c r="K245" s="5" t="s">
        <v>614</v>
      </c>
    </row>
    <row r="246" spans="2:11" hidden="1" x14ac:dyDescent="0.2">
      <c r="B246" s="5">
        <v>240</v>
      </c>
      <c r="C246" s="5" t="s">
        <v>615</v>
      </c>
      <c r="D246" s="5" t="s">
        <v>616</v>
      </c>
      <c r="E246" s="5" t="s">
        <v>18</v>
      </c>
      <c r="F246" s="6">
        <v>0</v>
      </c>
      <c r="G246" s="7">
        <v>23280</v>
      </c>
      <c r="H246" s="7">
        <f t="shared" si="4"/>
        <v>0</v>
      </c>
      <c r="I246" s="5" t="s">
        <v>13</v>
      </c>
      <c r="J246" s="5" t="s">
        <v>586</v>
      </c>
      <c r="K246" s="5" t="s">
        <v>617</v>
      </c>
    </row>
    <row r="247" spans="2:11" x14ac:dyDescent="0.2">
      <c r="B247" s="5">
        <v>241</v>
      </c>
      <c r="C247" s="16" t="s">
        <v>618</v>
      </c>
      <c r="D247" s="5" t="s">
        <v>619</v>
      </c>
      <c r="E247" s="5" t="s">
        <v>620</v>
      </c>
      <c r="F247" s="6">
        <v>1300</v>
      </c>
      <c r="G247" s="7">
        <v>2190</v>
      </c>
      <c r="H247" s="7">
        <f t="shared" si="4"/>
        <v>2847000</v>
      </c>
      <c r="I247" s="5" t="s">
        <v>13</v>
      </c>
      <c r="J247" s="5" t="s">
        <v>621</v>
      </c>
      <c r="K247" s="5" t="s">
        <v>622</v>
      </c>
    </row>
    <row r="248" spans="2:11" x14ac:dyDescent="0.2">
      <c r="B248" s="5">
        <v>242</v>
      </c>
      <c r="C248" s="16" t="s">
        <v>623</v>
      </c>
      <c r="D248" s="5" t="s">
        <v>624</v>
      </c>
      <c r="E248" s="5" t="s">
        <v>620</v>
      </c>
      <c r="F248" s="6">
        <v>1300</v>
      </c>
      <c r="G248" s="7">
        <v>1050</v>
      </c>
      <c r="H248" s="7">
        <f t="shared" si="4"/>
        <v>1365000</v>
      </c>
      <c r="I248" s="5" t="s">
        <v>13</v>
      </c>
      <c r="J248" s="5" t="s">
        <v>621</v>
      </c>
      <c r="K248" s="5" t="s">
        <v>625</v>
      </c>
    </row>
    <row r="249" spans="2:11" x14ac:dyDescent="0.2">
      <c r="B249" s="5">
        <v>243</v>
      </c>
      <c r="C249" s="16" t="s">
        <v>626</v>
      </c>
      <c r="D249" s="5" t="s">
        <v>627</v>
      </c>
      <c r="E249" s="5" t="s">
        <v>74</v>
      </c>
      <c r="F249" s="6">
        <v>24</v>
      </c>
      <c r="G249" s="7">
        <v>42090</v>
      </c>
      <c r="H249" s="7">
        <f t="shared" si="4"/>
        <v>1010160</v>
      </c>
      <c r="I249" s="5" t="s">
        <v>13</v>
      </c>
      <c r="J249" s="5" t="s">
        <v>628</v>
      </c>
      <c r="K249" s="5" t="s">
        <v>629</v>
      </c>
    </row>
    <row r="250" spans="2:11" x14ac:dyDescent="0.2">
      <c r="B250" s="5">
        <v>244</v>
      </c>
      <c r="C250" s="16" t="s">
        <v>630</v>
      </c>
      <c r="D250" s="5" t="s">
        <v>631</v>
      </c>
      <c r="E250" s="5" t="s">
        <v>74</v>
      </c>
      <c r="F250" s="6">
        <v>80</v>
      </c>
      <c r="G250" s="7">
        <v>38680</v>
      </c>
      <c r="H250" s="7">
        <f t="shared" si="4"/>
        <v>3094400</v>
      </c>
      <c r="I250" s="5" t="s">
        <v>13</v>
      </c>
      <c r="J250" s="5" t="s">
        <v>628</v>
      </c>
      <c r="K250" s="5" t="s">
        <v>629</v>
      </c>
    </row>
    <row r="251" spans="2:11" hidden="1" x14ac:dyDescent="0.2">
      <c r="B251" s="5">
        <v>245</v>
      </c>
      <c r="C251" s="5" t="s">
        <v>632</v>
      </c>
      <c r="D251" s="5" t="s">
        <v>633</v>
      </c>
      <c r="E251" s="5" t="s">
        <v>74</v>
      </c>
      <c r="F251" s="6">
        <v>0</v>
      </c>
      <c r="G251" s="7">
        <v>37860</v>
      </c>
      <c r="H251" s="7">
        <f t="shared" si="4"/>
        <v>0</v>
      </c>
      <c r="I251" s="5" t="s">
        <v>13</v>
      </c>
      <c r="J251" s="5" t="s">
        <v>628</v>
      </c>
      <c r="K251" s="5" t="s">
        <v>629</v>
      </c>
    </row>
    <row r="252" spans="2:11" x14ac:dyDescent="0.2">
      <c r="B252" s="5">
        <v>246</v>
      </c>
      <c r="C252" s="16" t="s">
        <v>634</v>
      </c>
      <c r="D252" s="5" t="s">
        <v>635</v>
      </c>
      <c r="E252" s="5" t="s">
        <v>74</v>
      </c>
      <c r="F252" s="6">
        <v>0</v>
      </c>
      <c r="G252" s="7">
        <v>56880</v>
      </c>
      <c r="H252" s="7">
        <f t="shared" si="4"/>
        <v>0</v>
      </c>
      <c r="I252" s="5" t="s">
        <v>13</v>
      </c>
      <c r="J252" s="5" t="s">
        <v>628</v>
      </c>
      <c r="K252" s="5" t="s">
        <v>629</v>
      </c>
    </row>
    <row r="253" spans="2:11" x14ac:dyDescent="0.2">
      <c r="B253" s="5">
        <v>247</v>
      </c>
      <c r="C253" s="16" t="s">
        <v>636</v>
      </c>
      <c r="D253" s="5" t="s">
        <v>637</v>
      </c>
      <c r="E253" s="5" t="s">
        <v>74</v>
      </c>
      <c r="F253" s="6">
        <v>0</v>
      </c>
      <c r="G253" s="7">
        <v>78740</v>
      </c>
      <c r="H253" s="7">
        <f t="shared" si="4"/>
        <v>0</v>
      </c>
      <c r="I253" s="5" t="s">
        <v>13</v>
      </c>
      <c r="J253" s="5" t="s">
        <v>628</v>
      </c>
      <c r="K253" s="5" t="s">
        <v>638</v>
      </c>
    </row>
    <row r="254" spans="2:11" x14ac:dyDescent="0.2">
      <c r="B254" s="5">
        <v>248</v>
      </c>
      <c r="C254" s="16" t="s">
        <v>639</v>
      </c>
      <c r="D254" s="5" t="s">
        <v>640</v>
      </c>
      <c r="E254" s="5" t="s">
        <v>74</v>
      </c>
      <c r="F254" s="6">
        <v>0</v>
      </c>
      <c r="G254" s="7">
        <v>90850</v>
      </c>
      <c r="H254" s="7">
        <f t="shared" si="4"/>
        <v>0</v>
      </c>
      <c r="I254" s="5" t="s">
        <v>13</v>
      </c>
      <c r="J254" s="5" t="s">
        <v>628</v>
      </c>
      <c r="K254" s="5" t="s">
        <v>638</v>
      </c>
    </row>
    <row r="255" spans="2:11" x14ac:dyDescent="0.2">
      <c r="B255" s="5">
        <v>249</v>
      </c>
      <c r="C255" s="16" t="s">
        <v>641</v>
      </c>
      <c r="D255" s="5" t="s">
        <v>642</v>
      </c>
      <c r="E255" s="5" t="s">
        <v>74</v>
      </c>
      <c r="F255" s="6">
        <v>0</v>
      </c>
      <c r="G255" s="7">
        <v>107050</v>
      </c>
      <c r="H255" s="7">
        <f t="shared" si="4"/>
        <v>0</v>
      </c>
      <c r="I255" s="5" t="s">
        <v>13</v>
      </c>
      <c r="J255" s="5" t="s">
        <v>628</v>
      </c>
      <c r="K255" s="5" t="s">
        <v>638</v>
      </c>
    </row>
    <row r="256" spans="2:11" x14ac:dyDescent="0.2">
      <c r="B256" s="5">
        <v>250</v>
      </c>
      <c r="C256" s="16" t="s">
        <v>643</v>
      </c>
      <c r="D256" s="5" t="s">
        <v>644</v>
      </c>
      <c r="E256" s="5" t="s">
        <v>74</v>
      </c>
      <c r="F256" s="6">
        <v>0</v>
      </c>
      <c r="G256" s="7">
        <v>119260</v>
      </c>
      <c r="H256" s="7">
        <f t="shared" si="4"/>
        <v>0</v>
      </c>
      <c r="I256" s="5" t="s">
        <v>13</v>
      </c>
      <c r="J256" s="5" t="s">
        <v>628</v>
      </c>
      <c r="K256" s="5" t="s">
        <v>638</v>
      </c>
    </row>
    <row r="257" spans="2:11" x14ac:dyDescent="0.2">
      <c r="B257" s="5">
        <v>251</v>
      </c>
      <c r="C257" s="16" t="s">
        <v>645</v>
      </c>
      <c r="D257" s="5" t="s">
        <v>646</v>
      </c>
      <c r="E257" s="5" t="s">
        <v>74</v>
      </c>
      <c r="F257" s="6">
        <v>0</v>
      </c>
      <c r="G257" s="7">
        <v>131830</v>
      </c>
      <c r="H257" s="7">
        <f t="shared" si="4"/>
        <v>0</v>
      </c>
      <c r="I257" s="5" t="s">
        <v>13</v>
      </c>
      <c r="J257" s="5" t="s">
        <v>628</v>
      </c>
      <c r="K257" s="5" t="s">
        <v>638</v>
      </c>
    </row>
    <row r="258" spans="2:11" hidden="1" x14ac:dyDescent="0.2">
      <c r="B258" s="5">
        <v>252</v>
      </c>
      <c r="C258" s="5" t="s">
        <v>647</v>
      </c>
      <c r="D258" s="5" t="s">
        <v>648</v>
      </c>
      <c r="E258" s="5" t="s">
        <v>74</v>
      </c>
      <c r="F258" s="6">
        <v>0</v>
      </c>
      <c r="G258" s="7">
        <v>37460</v>
      </c>
      <c r="H258" s="7">
        <f t="shared" si="4"/>
        <v>0</v>
      </c>
      <c r="I258" s="5" t="s">
        <v>13</v>
      </c>
      <c r="J258" s="5" t="s">
        <v>628</v>
      </c>
      <c r="K258" s="5" t="s">
        <v>638</v>
      </c>
    </row>
    <row r="259" spans="2:11" hidden="1" x14ac:dyDescent="0.2">
      <c r="B259" s="5">
        <v>253</v>
      </c>
      <c r="C259" s="5" t="s">
        <v>649</v>
      </c>
      <c r="D259" s="5" t="s">
        <v>650</v>
      </c>
      <c r="E259" s="5" t="s">
        <v>74</v>
      </c>
      <c r="F259" s="6">
        <v>0</v>
      </c>
      <c r="G259" s="7">
        <v>57870</v>
      </c>
      <c r="H259" s="7">
        <f t="shared" si="4"/>
        <v>0</v>
      </c>
      <c r="I259" s="5" t="s">
        <v>13</v>
      </c>
      <c r="J259" s="5" t="s">
        <v>628</v>
      </c>
      <c r="K259" s="5" t="s">
        <v>638</v>
      </c>
    </row>
    <row r="260" spans="2:11" x14ac:dyDescent="0.2">
      <c r="B260" s="5">
        <v>254</v>
      </c>
      <c r="C260" s="16" t="s">
        <v>651</v>
      </c>
      <c r="D260" s="5" t="s">
        <v>652</v>
      </c>
      <c r="E260" s="5" t="s">
        <v>3</v>
      </c>
      <c r="F260" s="6">
        <v>0</v>
      </c>
      <c r="G260" s="7">
        <v>160990</v>
      </c>
      <c r="H260" s="7">
        <f t="shared" si="4"/>
        <v>0</v>
      </c>
      <c r="I260" s="5" t="s">
        <v>13</v>
      </c>
      <c r="J260" s="5" t="s">
        <v>628</v>
      </c>
      <c r="K260" s="5" t="s">
        <v>653</v>
      </c>
    </row>
    <row r="261" spans="2:11" hidden="1" x14ac:dyDescent="0.2">
      <c r="B261" s="5">
        <v>255</v>
      </c>
      <c r="C261" s="5" t="s">
        <v>654</v>
      </c>
      <c r="D261" s="5" t="s">
        <v>655</v>
      </c>
      <c r="E261" s="5" t="s">
        <v>620</v>
      </c>
      <c r="F261" s="6">
        <v>0</v>
      </c>
      <c r="G261" s="7">
        <v>47100</v>
      </c>
      <c r="H261" s="7">
        <f t="shared" si="4"/>
        <v>0</v>
      </c>
      <c r="I261" s="5" t="s">
        <v>13</v>
      </c>
      <c r="J261" s="5" t="s">
        <v>628</v>
      </c>
      <c r="K261" s="5"/>
    </row>
    <row r="262" spans="2:11" hidden="1" x14ac:dyDescent="0.2">
      <c r="B262" s="5">
        <v>256</v>
      </c>
      <c r="C262" s="5" t="s">
        <v>656</v>
      </c>
      <c r="D262" s="5" t="s">
        <v>657</v>
      </c>
      <c r="E262" s="5" t="s">
        <v>3</v>
      </c>
      <c r="F262" s="6">
        <v>0</v>
      </c>
      <c r="G262" s="7">
        <v>1222270</v>
      </c>
      <c r="H262" s="7">
        <f t="shared" si="4"/>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ref="H265:H328" si="5">IF(F265&lt;&gt;"",G265*F265,0)</f>
        <v>0</v>
      </c>
      <c r="I265" s="5" t="s">
        <v>13</v>
      </c>
      <c r="J265" s="5"/>
      <c r="K265" s="5"/>
    </row>
    <row r="266" spans="2:11" hidden="1" x14ac:dyDescent="0.2">
      <c r="B266" s="5">
        <v>260</v>
      </c>
      <c r="C266" s="5" t="s">
        <v>664</v>
      </c>
      <c r="D266" s="5" t="s">
        <v>665</v>
      </c>
      <c r="E266" s="5" t="s">
        <v>3</v>
      </c>
      <c r="F266" s="6">
        <v>0</v>
      </c>
      <c r="G266" s="7">
        <v>689970</v>
      </c>
      <c r="H266" s="7">
        <f t="shared" si="5"/>
        <v>0</v>
      </c>
      <c r="I266" s="5" t="s">
        <v>666</v>
      </c>
      <c r="J266" s="5" t="s">
        <v>667</v>
      </c>
      <c r="K266" s="5" t="s">
        <v>668</v>
      </c>
    </row>
    <row r="267" spans="2:11" x14ac:dyDescent="0.2">
      <c r="B267" s="5">
        <v>261</v>
      </c>
      <c r="C267" s="16" t="s">
        <v>669</v>
      </c>
      <c r="D267" s="5" t="s">
        <v>670</v>
      </c>
      <c r="E267" s="5" t="s">
        <v>3</v>
      </c>
      <c r="F267" s="6">
        <v>1</v>
      </c>
      <c r="G267" s="7">
        <v>613480</v>
      </c>
      <c r="H267" s="7">
        <f t="shared" si="5"/>
        <v>613480</v>
      </c>
      <c r="I267" s="5" t="s">
        <v>666</v>
      </c>
      <c r="J267" s="5" t="s">
        <v>667</v>
      </c>
      <c r="K267" s="5" t="s">
        <v>671</v>
      </c>
    </row>
    <row r="268" spans="2:11" hidden="1" x14ac:dyDescent="0.2">
      <c r="B268" s="5">
        <v>262</v>
      </c>
      <c r="C268" s="5" t="s">
        <v>672</v>
      </c>
      <c r="D268" s="5" t="s">
        <v>673</v>
      </c>
      <c r="E268" s="5" t="s">
        <v>3</v>
      </c>
      <c r="F268" s="6">
        <v>0</v>
      </c>
      <c r="G268" s="7">
        <v>186420</v>
      </c>
      <c r="H268" s="7">
        <f t="shared" si="5"/>
        <v>0</v>
      </c>
      <c r="I268" s="5" t="s">
        <v>666</v>
      </c>
      <c r="J268" s="5" t="s">
        <v>667</v>
      </c>
      <c r="K268" s="5" t="s">
        <v>674</v>
      </c>
    </row>
    <row r="269" spans="2:11" x14ac:dyDescent="0.2">
      <c r="B269" s="5">
        <v>263</v>
      </c>
      <c r="C269" s="16" t="s">
        <v>675</v>
      </c>
      <c r="D269" s="5" t="s">
        <v>676</v>
      </c>
      <c r="E269" s="5" t="s">
        <v>3</v>
      </c>
      <c r="F269" s="6">
        <v>6</v>
      </c>
      <c r="G269" s="7">
        <v>12780</v>
      </c>
      <c r="H269" s="7">
        <f t="shared" si="5"/>
        <v>76680</v>
      </c>
      <c r="I269" s="5" t="s">
        <v>666</v>
      </c>
      <c r="J269" s="5" t="s">
        <v>667</v>
      </c>
      <c r="K269" s="5" t="s">
        <v>677</v>
      </c>
    </row>
    <row r="270" spans="2:11" hidden="1" x14ac:dyDescent="0.2">
      <c r="B270" s="5">
        <v>264</v>
      </c>
      <c r="C270" s="5" t="s">
        <v>678</v>
      </c>
      <c r="D270" s="5" t="s">
        <v>679</v>
      </c>
      <c r="E270" s="5" t="s">
        <v>3</v>
      </c>
      <c r="F270" s="6">
        <v>0</v>
      </c>
      <c r="G270" s="7">
        <v>64760</v>
      </c>
      <c r="H270" s="7">
        <f t="shared" si="5"/>
        <v>0</v>
      </c>
      <c r="I270" s="5" t="s">
        <v>666</v>
      </c>
      <c r="J270" s="5" t="s">
        <v>667</v>
      </c>
      <c r="K270" s="5" t="s">
        <v>680</v>
      </c>
    </row>
    <row r="271" spans="2:11" hidden="1" x14ac:dyDescent="0.2">
      <c r="B271" s="5">
        <v>265</v>
      </c>
      <c r="C271" s="5" t="s">
        <v>681</v>
      </c>
      <c r="D271" s="5" t="s">
        <v>682</v>
      </c>
      <c r="E271" s="5" t="s">
        <v>3</v>
      </c>
      <c r="F271" s="6">
        <v>0</v>
      </c>
      <c r="G271" s="7">
        <v>55360</v>
      </c>
      <c r="H271" s="7">
        <f t="shared" si="5"/>
        <v>0</v>
      </c>
      <c r="I271" s="5" t="s">
        <v>666</v>
      </c>
      <c r="J271" s="5" t="s">
        <v>667</v>
      </c>
      <c r="K271" s="5" t="s">
        <v>683</v>
      </c>
    </row>
    <row r="272" spans="2:11" hidden="1" x14ac:dyDescent="0.2">
      <c r="B272" s="5">
        <v>266</v>
      </c>
      <c r="C272" s="5" t="s">
        <v>684</v>
      </c>
      <c r="D272" s="5" t="s">
        <v>685</v>
      </c>
      <c r="E272" s="5" t="s">
        <v>3</v>
      </c>
      <c r="F272" s="6">
        <v>0</v>
      </c>
      <c r="G272" s="7">
        <v>43470</v>
      </c>
      <c r="H272" s="7">
        <f t="shared" si="5"/>
        <v>0</v>
      </c>
      <c r="I272" s="5" t="s">
        <v>666</v>
      </c>
      <c r="J272" s="5" t="s">
        <v>667</v>
      </c>
      <c r="K272" s="5" t="s">
        <v>686</v>
      </c>
    </row>
    <row r="273" spans="2:11" x14ac:dyDescent="0.2">
      <c r="B273" s="5">
        <v>267</v>
      </c>
      <c r="C273" s="16" t="s">
        <v>687</v>
      </c>
      <c r="D273" s="5" t="s">
        <v>688</v>
      </c>
      <c r="E273" s="5" t="s">
        <v>3</v>
      </c>
      <c r="F273" s="6">
        <v>1</v>
      </c>
      <c r="G273" s="7">
        <v>301780</v>
      </c>
      <c r="H273" s="7">
        <f t="shared" si="5"/>
        <v>301780</v>
      </c>
      <c r="I273" s="5" t="s">
        <v>666</v>
      </c>
      <c r="J273" s="5" t="s">
        <v>667</v>
      </c>
      <c r="K273" s="5" t="s">
        <v>686</v>
      </c>
    </row>
    <row r="274" spans="2:11" x14ac:dyDescent="0.2">
      <c r="B274" s="5">
        <v>268</v>
      </c>
      <c r="C274" s="16" t="s">
        <v>689</v>
      </c>
      <c r="D274" s="5" t="s">
        <v>690</v>
      </c>
      <c r="E274" s="5" t="s">
        <v>3</v>
      </c>
      <c r="F274" s="6">
        <v>60</v>
      </c>
      <c r="G274" s="7">
        <v>5170</v>
      </c>
      <c r="H274" s="7">
        <f t="shared" si="5"/>
        <v>310200</v>
      </c>
      <c r="I274" s="5" t="s">
        <v>666</v>
      </c>
      <c r="J274" s="5" t="s">
        <v>667</v>
      </c>
      <c r="K274" s="5" t="s">
        <v>686</v>
      </c>
    </row>
    <row r="275" spans="2:11" x14ac:dyDescent="0.2">
      <c r="B275" s="5">
        <v>269</v>
      </c>
      <c r="C275" s="16" t="s">
        <v>691</v>
      </c>
      <c r="D275" s="5" t="s">
        <v>692</v>
      </c>
      <c r="E275" s="5" t="s">
        <v>3</v>
      </c>
      <c r="F275" s="6">
        <v>60</v>
      </c>
      <c r="G275" s="7">
        <v>3450</v>
      </c>
      <c r="H275" s="7">
        <f t="shared" si="5"/>
        <v>207000</v>
      </c>
      <c r="I275" s="5" t="s">
        <v>666</v>
      </c>
      <c r="J275" s="5" t="s">
        <v>667</v>
      </c>
      <c r="K275" s="5" t="s">
        <v>686</v>
      </c>
    </row>
    <row r="276" spans="2:11" x14ac:dyDescent="0.2">
      <c r="B276" s="5">
        <v>270</v>
      </c>
      <c r="C276" s="16" t="s">
        <v>693</v>
      </c>
      <c r="D276" s="5" t="s">
        <v>694</v>
      </c>
      <c r="E276" s="5" t="s">
        <v>3</v>
      </c>
      <c r="F276" s="6">
        <v>2</v>
      </c>
      <c r="G276" s="7">
        <v>22270</v>
      </c>
      <c r="H276" s="7">
        <f t="shared" si="5"/>
        <v>44540</v>
      </c>
      <c r="I276" s="5" t="s">
        <v>666</v>
      </c>
      <c r="J276" s="5" t="s">
        <v>667</v>
      </c>
      <c r="K276" s="5" t="s">
        <v>695</v>
      </c>
    </row>
    <row r="277" spans="2:11" hidden="1" x14ac:dyDescent="0.2">
      <c r="B277" s="5">
        <v>271</v>
      </c>
      <c r="C277" s="5" t="s">
        <v>696</v>
      </c>
      <c r="D277" s="5" t="s">
        <v>697</v>
      </c>
      <c r="E277" s="5" t="s">
        <v>3</v>
      </c>
      <c r="F277" s="6">
        <v>0</v>
      </c>
      <c r="G277" s="7">
        <v>14470</v>
      </c>
      <c r="H277" s="7">
        <f t="shared" si="5"/>
        <v>0</v>
      </c>
      <c r="I277" s="5" t="s">
        <v>666</v>
      </c>
      <c r="J277" s="5" t="s">
        <v>667</v>
      </c>
      <c r="K277" s="5" t="s">
        <v>686</v>
      </c>
    </row>
    <row r="278" spans="2:11" x14ac:dyDescent="0.2">
      <c r="B278" s="5">
        <v>294</v>
      </c>
      <c r="C278" s="16" t="s">
        <v>746</v>
      </c>
      <c r="D278" s="5" t="s">
        <v>747</v>
      </c>
      <c r="E278" s="5" t="s">
        <v>18</v>
      </c>
      <c r="F278" s="6">
        <v>6</v>
      </c>
      <c r="G278" s="7">
        <v>2540</v>
      </c>
      <c r="H278" s="7">
        <f t="shared" si="5"/>
        <v>15240</v>
      </c>
      <c r="I278" s="5" t="s">
        <v>666</v>
      </c>
      <c r="J278" s="5" t="s">
        <v>700</v>
      </c>
      <c r="K278" s="5" t="s">
        <v>671</v>
      </c>
    </row>
    <row r="279" spans="2:11" hidden="1" x14ac:dyDescent="0.2">
      <c r="B279" s="5">
        <v>273</v>
      </c>
      <c r="C279" s="5" t="s">
        <v>701</v>
      </c>
      <c r="D279" s="5" t="s">
        <v>702</v>
      </c>
      <c r="E279" s="5" t="s">
        <v>18</v>
      </c>
      <c r="F279" s="6">
        <v>0</v>
      </c>
      <c r="G279" s="7">
        <v>4460</v>
      </c>
      <c r="H279" s="7">
        <f t="shared" si="5"/>
        <v>0</v>
      </c>
      <c r="I279" s="5" t="s">
        <v>666</v>
      </c>
      <c r="J279" s="5" t="s">
        <v>700</v>
      </c>
      <c r="K279" s="5" t="s">
        <v>671</v>
      </c>
    </row>
    <row r="280" spans="2:11" hidden="1" x14ac:dyDescent="0.2">
      <c r="B280" s="5">
        <v>274</v>
      </c>
      <c r="C280" s="5" t="s">
        <v>703</v>
      </c>
      <c r="D280" s="5" t="s">
        <v>704</v>
      </c>
      <c r="E280" s="5" t="s">
        <v>18</v>
      </c>
      <c r="F280" s="6">
        <v>0</v>
      </c>
      <c r="G280" s="7">
        <v>5360</v>
      </c>
      <c r="H280" s="7">
        <f t="shared" si="5"/>
        <v>0</v>
      </c>
      <c r="I280" s="5" t="s">
        <v>666</v>
      </c>
      <c r="J280" s="5" t="s">
        <v>700</v>
      </c>
      <c r="K280" s="5" t="s">
        <v>705</v>
      </c>
    </row>
    <row r="281" spans="2:11" hidden="1" x14ac:dyDescent="0.2">
      <c r="B281" s="5">
        <v>275</v>
      </c>
      <c r="C281" s="5" t="s">
        <v>706</v>
      </c>
      <c r="D281" s="5" t="s">
        <v>707</v>
      </c>
      <c r="E281" s="5" t="s">
        <v>18</v>
      </c>
      <c r="F281" s="6">
        <v>0</v>
      </c>
      <c r="G281" s="7">
        <v>2220</v>
      </c>
      <c r="H281" s="7">
        <f t="shared" si="5"/>
        <v>0</v>
      </c>
      <c r="I281" s="5" t="s">
        <v>666</v>
      </c>
      <c r="J281" s="5" t="s">
        <v>700</v>
      </c>
      <c r="K281" s="5" t="s">
        <v>708</v>
      </c>
    </row>
    <row r="282" spans="2:11" hidden="1" x14ac:dyDescent="0.2">
      <c r="B282" s="5">
        <v>276</v>
      </c>
      <c r="C282" s="5" t="s">
        <v>709</v>
      </c>
      <c r="D282" s="5" t="s">
        <v>710</v>
      </c>
      <c r="E282" s="5" t="s">
        <v>18</v>
      </c>
      <c r="F282" s="6">
        <v>0</v>
      </c>
      <c r="G282" s="7">
        <v>1690</v>
      </c>
      <c r="H282" s="7">
        <f t="shared" si="5"/>
        <v>0</v>
      </c>
      <c r="I282" s="5" t="s">
        <v>666</v>
      </c>
      <c r="J282" s="5" t="s">
        <v>700</v>
      </c>
      <c r="K282" s="5" t="s">
        <v>711</v>
      </c>
    </row>
    <row r="283" spans="2:11" hidden="1" x14ac:dyDescent="0.2">
      <c r="B283" s="5">
        <v>277</v>
      </c>
      <c r="C283" s="5" t="s">
        <v>712</v>
      </c>
      <c r="D283" s="5" t="s">
        <v>713</v>
      </c>
      <c r="E283" s="5" t="s">
        <v>18</v>
      </c>
      <c r="F283" s="6">
        <v>0</v>
      </c>
      <c r="G283" s="7">
        <v>1730</v>
      </c>
      <c r="H283" s="7">
        <f t="shared" si="5"/>
        <v>0</v>
      </c>
      <c r="I283" s="5" t="s">
        <v>666</v>
      </c>
      <c r="J283" s="5" t="s">
        <v>700</v>
      </c>
      <c r="K283" s="5" t="s">
        <v>671</v>
      </c>
    </row>
    <row r="284" spans="2:11" hidden="1" x14ac:dyDescent="0.2">
      <c r="B284" s="5">
        <v>278</v>
      </c>
      <c r="C284" s="5" t="s">
        <v>714</v>
      </c>
      <c r="D284" s="5" t="s">
        <v>715</v>
      </c>
      <c r="E284" s="5" t="s">
        <v>18</v>
      </c>
      <c r="F284" s="6">
        <v>0</v>
      </c>
      <c r="G284" s="7">
        <v>2400</v>
      </c>
      <c r="H284" s="7">
        <f t="shared" si="5"/>
        <v>0</v>
      </c>
      <c r="I284" s="5" t="s">
        <v>666</v>
      </c>
      <c r="J284" s="5" t="s">
        <v>700</v>
      </c>
      <c r="K284" s="5" t="s">
        <v>671</v>
      </c>
    </row>
    <row r="285" spans="2:11" hidden="1" x14ac:dyDescent="0.2">
      <c r="B285" s="5">
        <v>279</v>
      </c>
      <c r="C285" s="5" t="s">
        <v>716</v>
      </c>
      <c r="D285" s="5" t="s">
        <v>717</v>
      </c>
      <c r="E285" s="5" t="s">
        <v>18</v>
      </c>
      <c r="F285" s="6">
        <v>0</v>
      </c>
      <c r="G285" s="7">
        <v>3720</v>
      </c>
      <c r="H285" s="7">
        <f t="shared" si="5"/>
        <v>0</v>
      </c>
      <c r="I285" s="5" t="s">
        <v>666</v>
      </c>
      <c r="J285" s="5" t="s">
        <v>700</v>
      </c>
      <c r="K285" s="5" t="s">
        <v>671</v>
      </c>
    </row>
    <row r="286" spans="2:11" hidden="1" x14ac:dyDescent="0.2">
      <c r="B286" s="5">
        <v>280</v>
      </c>
      <c r="C286" s="5" t="s">
        <v>718</v>
      </c>
      <c r="D286" s="5" t="s">
        <v>719</v>
      </c>
      <c r="E286" s="5" t="s">
        <v>18</v>
      </c>
      <c r="F286" s="6">
        <v>0</v>
      </c>
      <c r="G286" s="7">
        <v>5300</v>
      </c>
      <c r="H286" s="7">
        <f t="shared" si="5"/>
        <v>0</v>
      </c>
      <c r="I286" s="5" t="s">
        <v>666</v>
      </c>
      <c r="J286" s="5" t="s">
        <v>700</v>
      </c>
      <c r="K286" s="5" t="s">
        <v>671</v>
      </c>
    </row>
    <row r="287" spans="2:11" hidden="1" x14ac:dyDescent="0.2">
      <c r="B287" s="5">
        <v>281</v>
      </c>
      <c r="C287" s="5" t="s">
        <v>720</v>
      </c>
      <c r="D287" s="5" t="s">
        <v>721</v>
      </c>
      <c r="E287" s="5" t="s">
        <v>18</v>
      </c>
      <c r="F287" s="6">
        <v>0</v>
      </c>
      <c r="G287" s="7">
        <v>7620</v>
      </c>
      <c r="H287" s="7">
        <f t="shared" si="5"/>
        <v>0</v>
      </c>
      <c r="I287" s="5" t="s">
        <v>666</v>
      </c>
      <c r="J287" s="5" t="s">
        <v>700</v>
      </c>
      <c r="K287" s="5" t="s">
        <v>671</v>
      </c>
    </row>
    <row r="288" spans="2:11" hidden="1" x14ac:dyDescent="0.2">
      <c r="B288" s="5">
        <v>282</v>
      </c>
      <c r="C288" s="5" t="s">
        <v>722</v>
      </c>
      <c r="D288" s="5" t="s">
        <v>723</v>
      </c>
      <c r="E288" s="5" t="s">
        <v>18</v>
      </c>
      <c r="F288" s="6">
        <v>0</v>
      </c>
      <c r="G288" s="7">
        <v>10430</v>
      </c>
      <c r="H288" s="7">
        <f t="shared" si="5"/>
        <v>0</v>
      </c>
      <c r="I288" s="5" t="s">
        <v>666</v>
      </c>
      <c r="J288" s="5" t="s">
        <v>700</v>
      </c>
      <c r="K288" s="5" t="s">
        <v>671</v>
      </c>
    </row>
    <row r="289" spans="2:11" hidden="1" x14ac:dyDescent="0.2">
      <c r="B289" s="5">
        <v>283</v>
      </c>
      <c r="C289" s="5" t="s">
        <v>724</v>
      </c>
      <c r="D289" s="5" t="s">
        <v>725</v>
      </c>
      <c r="E289" s="5" t="s">
        <v>18</v>
      </c>
      <c r="F289" s="6">
        <v>0</v>
      </c>
      <c r="G289" s="7">
        <v>14100</v>
      </c>
      <c r="H289" s="7">
        <f t="shared" si="5"/>
        <v>0</v>
      </c>
      <c r="I289" s="5" t="s">
        <v>666</v>
      </c>
      <c r="J289" s="5" t="s">
        <v>700</v>
      </c>
      <c r="K289" s="5" t="s">
        <v>671</v>
      </c>
    </row>
    <row r="290" spans="2:11" hidden="1" x14ac:dyDescent="0.2">
      <c r="B290" s="5">
        <v>284</v>
      </c>
      <c r="C290" s="5" t="s">
        <v>726</v>
      </c>
      <c r="D290" s="5" t="s">
        <v>727</v>
      </c>
      <c r="E290" s="5" t="s">
        <v>18</v>
      </c>
      <c r="F290" s="6">
        <v>0</v>
      </c>
      <c r="G290" s="7">
        <v>15130</v>
      </c>
      <c r="H290" s="7">
        <f t="shared" si="5"/>
        <v>0</v>
      </c>
      <c r="I290" s="5" t="s">
        <v>666</v>
      </c>
      <c r="J290" s="5" t="s">
        <v>700</v>
      </c>
      <c r="K290" s="5" t="s">
        <v>671</v>
      </c>
    </row>
    <row r="291" spans="2:11" hidden="1" x14ac:dyDescent="0.2">
      <c r="B291" s="5">
        <v>285</v>
      </c>
      <c r="C291" s="5" t="s">
        <v>728</v>
      </c>
      <c r="D291" s="5" t="s">
        <v>729</v>
      </c>
      <c r="E291" s="5" t="s">
        <v>18</v>
      </c>
      <c r="F291" s="6">
        <v>0</v>
      </c>
      <c r="G291" s="7">
        <v>4040</v>
      </c>
      <c r="H291" s="7">
        <f t="shared" si="5"/>
        <v>0</v>
      </c>
      <c r="I291" s="5" t="s">
        <v>666</v>
      </c>
      <c r="J291" s="5" t="s">
        <v>700</v>
      </c>
      <c r="K291" s="5" t="s">
        <v>671</v>
      </c>
    </row>
    <row r="292" spans="2:11" hidden="1" x14ac:dyDescent="0.2">
      <c r="B292" s="5">
        <v>286</v>
      </c>
      <c r="C292" s="5" t="s">
        <v>730</v>
      </c>
      <c r="D292" s="5" t="s">
        <v>731</v>
      </c>
      <c r="E292" s="5" t="s">
        <v>18</v>
      </c>
      <c r="F292" s="6">
        <v>0</v>
      </c>
      <c r="G292" s="7">
        <v>3020</v>
      </c>
      <c r="H292" s="7">
        <f t="shared" si="5"/>
        <v>0</v>
      </c>
      <c r="I292" s="5" t="s">
        <v>666</v>
      </c>
      <c r="J292" s="5" t="s">
        <v>700</v>
      </c>
      <c r="K292" s="5" t="s">
        <v>671</v>
      </c>
    </row>
    <row r="293" spans="2:11" hidden="1" x14ac:dyDescent="0.2">
      <c r="B293" s="5">
        <v>287</v>
      </c>
      <c r="C293" s="5" t="s">
        <v>732</v>
      </c>
      <c r="D293" s="5" t="s">
        <v>733</v>
      </c>
      <c r="E293" s="5" t="s">
        <v>18</v>
      </c>
      <c r="F293" s="6">
        <v>0</v>
      </c>
      <c r="G293" s="7">
        <v>9090</v>
      </c>
      <c r="H293" s="7">
        <f t="shared" si="5"/>
        <v>0</v>
      </c>
      <c r="I293" s="5" t="s">
        <v>666</v>
      </c>
      <c r="J293" s="5" t="s">
        <v>700</v>
      </c>
      <c r="K293" s="5" t="s">
        <v>671</v>
      </c>
    </row>
    <row r="294" spans="2:11" hidden="1" x14ac:dyDescent="0.2">
      <c r="B294" s="5">
        <v>288</v>
      </c>
      <c r="C294" s="5" t="s">
        <v>734</v>
      </c>
      <c r="D294" s="5" t="s">
        <v>735</v>
      </c>
      <c r="E294" s="5" t="s">
        <v>18</v>
      </c>
      <c r="F294" s="6">
        <v>0</v>
      </c>
      <c r="G294" s="7">
        <v>1880</v>
      </c>
      <c r="H294" s="7">
        <f t="shared" si="5"/>
        <v>0</v>
      </c>
      <c r="I294" s="5" t="s">
        <v>666</v>
      </c>
      <c r="J294" s="5" t="s">
        <v>700</v>
      </c>
      <c r="K294" s="5" t="s">
        <v>671</v>
      </c>
    </row>
    <row r="295" spans="2:11" hidden="1" x14ac:dyDescent="0.2">
      <c r="B295" s="5">
        <v>289</v>
      </c>
      <c r="C295" s="5" t="s">
        <v>736</v>
      </c>
      <c r="D295" s="5" t="s">
        <v>737</v>
      </c>
      <c r="E295" s="5" t="s">
        <v>18</v>
      </c>
      <c r="F295" s="6">
        <v>0</v>
      </c>
      <c r="G295" s="7">
        <v>2330</v>
      </c>
      <c r="H295" s="7">
        <f t="shared" si="5"/>
        <v>0</v>
      </c>
      <c r="I295" s="5" t="s">
        <v>666</v>
      </c>
      <c r="J295" s="5" t="s">
        <v>700</v>
      </c>
      <c r="K295" s="5" t="s">
        <v>671</v>
      </c>
    </row>
    <row r="296" spans="2:11" hidden="1" x14ac:dyDescent="0.2">
      <c r="B296" s="5">
        <v>290</v>
      </c>
      <c r="C296" s="5" t="s">
        <v>738</v>
      </c>
      <c r="D296" s="5" t="s">
        <v>739</v>
      </c>
      <c r="E296" s="5" t="s">
        <v>18</v>
      </c>
      <c r="F296" s="6">
        <v>0</v>
      </c>
      <c r="G296" s="7">
        <v>2250</v>
      </c>
      <c r="H296" s="7">
        <f t="shared" si="5"/>
        <v>0</v>
      </c>
      <c r="I296" s="5" t="s">
        <v>666</v>
      </c>
      <c r="J296" s="5" t="s">
        <v>700</v>
      </c>
      <c r="K296" s="5" t="s">
        <v>671</v>
      </c>
    </row>
    <row r="297" spans="2:11" hidden="1" x14ac:dyDescent="0.2">
      <c r="B297" s="5">
        <v>291</v>
      </c>
      <c r="C297" s="5" t="s">
        <v>740</v>
      </c>
      <c r="D297" s="5" t="s">
        <v>741</v>
      </c>
      <c r="E297" s="5" t="s">
        <v>18</v>
      </c>
      <c r="F297" s="6">
        <v>0</v>
      </c>
      <c r="G297" s="7">
        <v>1110</v>
      </c>
      <c r="H297" s="7">
        <f t="shared" si="5"/>
        <v>0</v>
      </c>
      <c r="I297" s="5" t="s">
        <v>666</v>
      </c>
      <c r="J297" s="5" t="s">
        <v>700</v>
      </c>
      <c r="K297" s="5" t="s">
        <v>671</v>
      </c>
    </row>
    <row r="298" spans="2:11" hidden="1" x14ac:dyDescent="0.2">
      <c r="B298" s="5">
        <v>292</v>
      </c>
      <c r="C298" s="5" t="s">
        <v>742</v>
      </c>
      <c r="D298" s="5" t="s">
        <v>743</v>
      </c>
      <c r="E298" s="5" t="s">
        <v>18</v>
      </c>
      <c r="F298" s="6">
        <v>0</v>
      </c>
      <c r="G298" s="7">
        <v>1470</v>
      </c>
      <c r="H298" s="7">
        <f t="shared" si="5"/>
        <v>0</v>
      </c>
      <c r="I298" s="5" t="s">
        <v>666</v>
      </c>
      <c r="J298" s="5" t="s">
        <v>700</v>
      </c>
      <c r="K298" s="5" t="s">
        <v>671</v>
      </c>
    </row>
    <row r="299" spans="2:11" hidden="1" x14ac:dyDescent="0.2">
      <c r="B299" s="5">
        <v>293</v>
      </c>
      <c r="C299" s="5" t="s">
        <v>744</v>
      </c>
      <c r="D299" s="5" t="s">
        <v>745</v>
      </c>
      <c r="E299" s="5" t="s">
        <v>18</v>
      </c>
      <c r="F299" s="6">
        <v>0</v>
      </c>
      <c r="G299" s="7">
        <v>1890</v>
      </c>
      <c r="H299" s="7">
        <f t="shared" si="5"/>
        <v>0</v>
      </c>
      <c r="I299" s="5" t="s">
        <v>666</v>
      </c>
      <c r="J299" s="5" t="s">
        <v>700</v>
      </c>
      <c r="K299" s="5" t="s">
        <v>671</v>
      </c>
    </row>
    <row r="300" spans="2:11" x14ac:dyDescent="0.2">
      <c r="B300" s="5">
        <v>296</v>
      </c>
      <c r="C300" s="16" t="s">
        <v>750</v>
      </c>
      <c r="D300" s="5" t="s">
        <v>751</v>
      </c>
      <c r="E300" s="5" t="s">
        <v>18</v>
      </c>
      <c r="F300" s="6">
        <v>6</v>
      </c>
      <c r="G300" s="7">
        <v>4100</v>
      </c>
      <c r="H300" s="7">
        <f t="shared" si="5"/>
        <v>24600</v>
      </c>
      <c r="I300" s="5" t="s">
        <v>666</v>
      </c>
      <c r="J300" s="5" t="s">
        <v>700</v>
      </c>
      <c r="K300" s="5" t="s">
        <v>671</v>
      </c>
    </row>
    <row r="301" spans="2:11" hidden="1" x14ac:dyDescent="0.2">
      <c r="B301" s="5">
        <v>295</v>
      </c>
      <c r="C301" s="5" t="s">
        <v>748</v>
      </c>
      <c r="D301" s="5" t="s">
        <v>749</v>
      </c>
      <c r="E301" s="5" t="s">
        <v>18</v>
      </c>
      <c r="F301" s="6">
        <v>0</v>
      </c>
      <c r="G301" s="7">
        <v>3160</v>
      </c>
      <c r="H301" s="7">
        <f t="shared" si="5"/>
        <v>0</v>
      </c>
      <c r="I301" s="5" t="s">
        <v>666</v>
      </c>
      <c r="J301" s="5" t="s">
        <v>700</v>
      </c>
      <c r="K301" s="5" t="s">
        <v>671</v>
      </c>
    </row>
    <row r="302" spans="2:11" x14ac:dyDescent="0.2">
      <c r="B302" s="5">
        <v>304</v>
      </c>
      <c r="C302" s="16" t="s">
        <v>767</v>
      </c>
      <c r="D302" s="5" t="s">
        <v>768</v>
      </c>
      <c r="E302" s="5" t="s">
        <v>18</v>
      </c>
      <c r="F302" s="6">
        <v>12</v>
      </c>
      <c r="G302" s="7">
        <v>10840</v>
      </c>
      <c r="H302" s="7">
        <f t="shared" si="5"/>
        <v>130080</v>
      </c>
      <c r="I302" s="5" t="s">
        <v>666</v>
      </c>
      <c r="J302" s="5" t="s">
        <v>700</v>
      </c>
      <c r="K302" s="5" t="s">
        <v>760</v>
      </c>
    </row>
    <row r="303" spans="2:11" hidden="1" x14ac:dyDescent="0.2">
      <c r="B303" s="5">
        <v>297</v>
      </c>
      <c r="C303" s="5" t="s">
        <v>752</v>
      </c>
      <c r="D303" s="5" t="s">
        <v>753</v>
      </c>
      <c r="E303" s="5" t="s">
        <v>18</v>
      </c>
      <c r="F303" s="6">
        <v>0</v>
      </c>
      <c r="G303" s="7">
        <v>6080</v>
      </c>
      <c r="H303" s="7">
        <f t="shared" si="5"/>
        <v>0</v>
      </c>
      <c r="I303" s="5" t="s">
        <v>666</v>
      </c>
      <c r="J303" s="5" t="s">
        <v>700</v>
      </c>
      <c r="K303" s="5" t="s">
        <v>671</v>
      </c>
    </row>
    <row r="304" spans="2:11" hidden="1" x14ac:dyDescent="0.2">
      <c r="B304" s="5">
        <v>298</v>
      </c>
      <c r="C304" s="5" t="s">
        <v>754</v>
      </c>
      <c r="D304" s="5" t="s">
        <v>755</v>
      </c>
      <c r="E304" s="5" t="s">
        <v>18</v>
      </c>
      <c r="F304" s="6">
        <v>0</v>
      </c>
      <c r="G304" s="7">
        <v>8520</v>
      </c>
      <c r="H304" s="7">
        <f t="shared" si="5"/>
        <v>0</v>
      </c>
      <c r="I304" s="5" t="s">
        <v>666</v>
      </c>
      <c r="J304" s="5" t="s">
        <v>700</v>
      </c>
      <c r="K304" s="5" t="s">
        <v>671</v>
      </c>
    </row>
    <row r="305" spans="2:11" hidden="1" x14ac:dyDescent="0.2">
      <c r="B305" s="5">
        <v>299</v>
      </c>
      <c r="C305" s="5" t="s">
        <v>756</v>
      </c>
      <c r="D305" s="5" t="s">
        <v>757</v>
      </c>
      <c r="E305" s="5" t="s">
        <v>18</v>
      </c>
      <c r="F305" s="6">
        <v>0</v>
      </c>
      <c r="G305" s="7">
        <v>11800</v>
      </c>
      <c r="H305" s="7">
        <f t="shared" si="5"/>
        <v>0</v>
      </c>
      <c r="I305" s="5" t="s">
        <v>666</v>
      </c>
      <c r="J305" s="5" t="s">
        <v>700</v>
      </c>
      <c r="K305" s="5" t="s">
        <v>671</v>
      </c>
    </row>
    <row r="306" spans="2:11" hidden="1" x14ac:dyDescent="0.2">
      <c r="B306" s="5">
        <v>300</v>
      </c>
      <c r="C306" s="5" t="s">
        <v>758</v>
      </c>
      <c r="D306" s="5" t="s">
        <v>759</v>
      </c>
      <c r="E306" s="5" t="s">
        <v>18</v>
      </c>
      <c r="F306" s="6">
        <v>0</v>
      </c>
      <c r="G306" s="7">
        <v>3970</v>
      </c>
      <c r="H306" s="7">
        <f t="shared" si="5"/>
        <v>0</v>
      </c>
      <c r="I306" s="5" t="s">
        <v>666</v>
      </c>
      <c r="J306" s="5" t="s">
        <v>700</v>
      </c>
      <c r="K306" s="5" t="s">
        <v>760</v>
      </c>
    </row>
    <row r="307" spans="2:11" hidden="1" x14ac:dyDescent="0.2">
      <c r="B307" s="5">
        <v>301</v>
      </c>
      <c r="C307" s="5" t="s">
        <v>761</v>
      </c>
      <c r="D307" s="5" t="s">
        <v>762</v>
      </c>
      <c r="E307" s="5" t="s">
        <v>18</v>
      </c>
      <c r="F307" s="6">
        <v>0</v>
      </c>
      <c r="G307" s="7">
        <v>5100</v>
      </c>
      <c r="H307" s="7">
        <f t="shared" si="5"/>
        <v>0</v>
      </c>
      <c r="I307" s="5" t="s">
        <v>666</v>
      </c>
      <c r="J307" s="5" t="s">
        <v>700</v>
      </c>
      <c r="K307" s="5" t="s">
        <v>760</v>
      </c>
    </row>
    <row r="308" spans="2:11" hidden="1" x14ac:dyDescent="0.2">
      <c r="B308" s="5">
        <v>302</v>
      </c>
      <c r="C308" s="5" t="s">
        <v>763</v>
      </c>
      <c r="D308" s="5" t="s">
        <v>764</v>
      </c>
      <c r="E308" s="5" t="s">
        <v>18</v>
      </c>
      <c r="F308" s="6">
        <v>0</v>
      </c>
      <c r="G308" s="7">
        <v>6700</v>
      </c>
      <c r="H308" s="7">
        <f t="shared" si="5"/>
        <v>0</v>
      </c>
      <c r="I308" s="5" t="s">
        <v>666</v>
      </c>
      <c r="J308" s="5" t="s">
        <v>700</v>
      </c>
      <c r="K308" s="5" t="s">
        <v>760</v>
      </c>
    </row>
    <row r="309" spans="2:11" hidden="1" x14ac:dyDescent="0.2">
      <c r="B309" s="5">
        <v>303</v>
      </c>
      <c r="C309" s="5" t="s">
        <v>765</v>
      </c>
      <c r="D309" s="5" t="s">
        <v>766</v>
      </c>
      <c r="E309" s="5" t="s">
        <v>18</v>
      </c>
      <c r="F309" s="6">
        <v>0</v>
      </c>
      <c r="G309" s="7">
        <v>8900</v>
      </c>
      <c r="H309" s="7">
        <f t="shared" si="5"/>
        <v>0</v>
      </c>
      <c r="I309" s="5" t="s">
        <v>666</v>
      </c>
      <c r="J309" s="5" t="s">
        <v>700</v>
      </c>
      <c r="K309" s="5" t="s">
        <v>760</v>
      </c>
    </row>
    <row r="310" spans="2:11" x14ac:dyDescent="0.2">
      <c r="B310" s="5">
        <v>305</v>
      </c>
      <c r="C310" s="16" t="s">
        <v>769</v>
      </c>
      <c r="D310" s="5" t="s">
        <v>770</v>
      </c>
      <c r="E310" s="5" t="s">
        <v>18</v>
      </c>
      <c r="F310" s="6">
        <v>6</v>
      </c>
      <c r="G310" s="7">
        <v>15426</v>
      </c>
      <c r="H310" s="7">
        <f t="shared" si="5"/>
        <v>92556</v>
      </c>
      <c r="I310" s="5" t="s">
        <v>666</v>
      </c>
      <c r="J310" s="5" t="s">
        <v>700</v>
      </c>
      <c r="K310" s="5" t="s">
        <v>760</v>
      </c>
    </row>
    <row r="311" spans="2:11" x14ac:dyDescent="0.2">
      <c r="B311" s="5">
        <v>309</v>
      </c>
      <c r="C311" s="16" t="s">
        <v>777</v>
      </c>
      <c r="D311" s="5" t="s">
        <v>778</v>
      </c>
      <c r="E311" s="5" t="s">
        <v>3</v>
      </c>
      <c r="F311" s="6">
        <v>1</v>
      </c>
      <c r="G311" s="7">
        <v>15170</v>
      </c>
      <c r="H311" s="7">
        <f t="shared" si="5"/>
        <v>15170</v>
      </c>
      <c r="I311" s="5" t="s">
        <v>666</v>
      </c>
      <c r="J311" s="5" t="s">
        <v>700</v>
      </c>
      <c r="K311" s="5" t="s">
        <v>671</v>
      </c>
    </row>
    <row r="312" spans="2:11" hidden="1" x14ac:dyDescent="0.2">
      <c r="B312" s="5">
        <v>306</v>
      </c>
      <c r="C312" s="5" t="s">
        <v>771</v>
      </c>
      <c r="D312" s="5" t="s">
        <v>772</v>
      </c>
      <c r="E312" s="5" t="s">
        <v>18</v>
      </c>
      <c r="F312" s="6">
        <v>0</v>
      </c>
      <c r="G312" s="7">
        <v>21070</v>
      </c>
      <c r="H312" s="7">
        <f t="shared" si="5"/>
        <v>0</v>
      </c>
      <c r="I312" s="5" t="s">
        <v>666</v>
      </c>
      <c r="J312" s="5" t="s">
        <v>700</v>
      </c>
      <c r="K312" s="5" t="s">
        <v>760</v>
      </c>
    </row>
    <row r="313" spans="2:11" hidden="1" x14ac:dyDescent="0.2">
      <c r="B313" s="5">
        <v>307</v>
      </c>
      <c r="C313" s="5" t="s">
        <v>773</v>
      </c>
      <c r="D313" s="5" t="s">
        <v>774</v>
      </c>
      <c r="E313" s="5" t="s">
        <v>18</v>
      </c>
      <c r="F313" s="6">
        <v>0</v>
      </c>
      <c r="G313" s="7">
        <v>26130</v>
      </c>
      <c r="H313" s="7">
        <f t="shared" si="5"/>
        <v>0</v>
      </c>
      <c r="I313" s="5" t="s">
        <v>666</v>
      </c>
      <c r="J313" s="5" t="s">
        <v>700</v>
      </c>
      <c r="K313" s="5" t="s">
        <v>760</v>
      </c>
    </row>
    <row r="314" spans="2:11" hidden="1" x14ac:dyDescent="0.2">
      <c r="B314" s="5">
        <v>308</v>
      </c>
      <c r="C314" s="5" t="s">
        <v>775</v>
      </c>
      <c r="D314" s="5" t="s">
        <v>776</v>
      </c>
      <c r="E314" s="5" t="s">
        <v>3</v>
      </c>
      <c r="F314" s="6">
        <v>0</v>
      </c>
      <c r="G314" s="7">
        <v>6290</v>
      </c>
      <c r="H314" s="7">
        <f t="shared" si="5"/>
        <v>0</v>
      </c>
      <c r="I314" s="5" t="s">
        <v>666</v>
      </c>
      <c r="J314" s="5" t="s">
        <v>700</v>
      </c>
      <c r="K314" s="5" t="s">
        <v>671</v>
      </c>
    </row>
    <row r="315" spans="2:11" x14ac:dyDescent="0.2">
      <c r="B315" s="5">
        <v>321</v>
      </c>
      <c r="C315" s="16" t="s">
        <v>801</v>
      </c>
      <c r="D315" s="5" t="s">
        <v>802</v>
      </c>
      <c r="E315" s="5" t="s">
        <v>18</v>
      </c>
      <c r="F315" s="6">
        <f>60*1.5</f>
        <v>90</v>
      </c>
      <c r="G315" s="7">
        <v>3580</v>
      </c>
      <c r="H315" s="7">
        <f t="shared" si="5"/>
        <v>322200</v>
      </c>
      <c r="I315" s="5" t="s">
        <v>666</v>
      </c>
      <c r="J315" s="5" t="s">
        <v>700</v>
      </c>
      <c r="K315" s="5" t="s">
        <v>671</v>
      </c>
    </row>
    <row r="316" spans="2:11" hidden="1" x14ac:dyDescent="0.2">
      <c r="B316" s="5">
        <v>310</v>
      </c>
      <c r="C316" s="5" t="s">
        <v>779</v>
      </c>
      <c r="D316" s="5" t="s">
        <v>780</v>
      </c>
      <c r="E316" s="5" t="s">
        <v>3</v>
      </c>
      <c r="F316" s="6">
        <v>0</v>
      </c>
      <c r="G316" s="7">
        <v>28660</v>
      </c>
      <c r="H316" s="7">
        <f t="shared" si="5"/>
        <v>0</v>
      </c>
      <c r="I316" s="5" t="s">
        <v>666</v>
      </c>
      <c r="J316" s="5" t="s">
        <v>700</v>
      </c>
      <c r="K316" s="5" t="s">
        <v>671</v>
      </c>
    </row>
    <row r="317" spans="2:11" hidden="1" x14ac:dyDescent="0.2">
      <c r="B317" s="5">
        <v>311</v>
      </c>
      <c r="C317" s="5" t="s">
        <v>781</v>
      </c>
      <c r="D317" s="5" t="s">
        <v>782</v>
      </c>
      <c r="E317" s="5" t="s">
        <v>3</v>
      </c>
      <c r="F317" s="6">
        <v>0</v>
      </c>
      <c r="G317" s="7">
        <v>37270</v>
      </c>
      <c r="H317" s="7">
        <f t="shared" si="5"/>
        <v>0</v>
      </c>
      <c r="I317" s="5" t="s">
        <v>666</v>
      </c>
      <c r="J317" s="5" t="s">
        <v>700</v>
      </c>
      <c r="K317" s="5" t="s">
        <v>671</v>
      </c>
    </row>
    <row r="318" spans="2:11" hidden="1" x14ac:dyDescent="0.2">
      <c r="B318" s="5">
        <v>312</v>
      </c>
      <c r="C318" s="5" t="s">
        <v>783</v>
      </c>
      <c r="D318" s="5" t="s">
        <v>784</v>
      </c>
      <c r="E318" s="5" t="s">
        <v>18</v>
      </c>
      <c r="F318" s="6">
        <v>0</v>
      </c>
      <c r="G318" s="7">
        <v>2490</v>
      </c>
      <c r="H318" s="7">
        <f t="shared" si="5"/>
        <v>0</v>
      </c>
      <c r="I318" s="5" t="s">
        <v>666</v>
      </c>
      <c r="J318" s="5" t="s">
        <v>700</v>
      </c>
      <c r="K318" s="5" t="s">
        <v>671</v>
      </c>
    </row>
    <row r="319" spans="2:11" hidden="1" x14ac:dyDescent="0.2">
      <c r="B319" s="5">
        <v>313</v>
      </c>
      <c r="C319" s="5" t="s">
        <v>785</v>
      </c>
      <c r="D319" s="5" t="s">
        <v>786</v>
      </c>
      <c r="E319" s="5" t="s">
        <v>18</v>
      </c>
      <c r="F319" s="6">
        <v>0</v>
      </c>
      <c r="G319" s="7">
        <v>3120</v>
      </c>
      <c r="H319" s="7">
        <f t="shared" si="5"/>
        <v>0</v>
      </c>
      <c r="I319" s="5" t="s">
        <v>666</v>
      </c>
      <c r="J319" s="5" t="s">
        <v>700</v>
      </c>
      <c r="K319" s="5" t="s">
        <v>671</v>
      </c>
    </row>
    <row r="320" spans="2:11" hidden="1" x14ac:dyDescent="0.2">
      <c r="B320" s="5">
        <v>314</v>
      </c>
      <c r="C320" s="5" t="s">
        <v>787</v>
      </c>
      <c r="D320" s="5" t="s">
        <v>788</v>
      </c>
      <c r="E320" s="5" t="s">
        <v>18</v>
      </c>
      <c r="F320" s="6">
        <v>0</v>
      </c>
      <c r="G320" s="7">
        <v>4050</v>
      </c>
      <c r="H320" s="7">
        <f t="shared" si="5"/>
        <v>0</v>
      </c>
      <c r="I320" s="5" t="s">
        <v>666</v>
      </c>
      <c r="J320" s="5" t="s">
        <v>700</v>
      </c>
      <c r="K320" s="5" t="s">
        <v>671</v>
      </c>
    </row>
    <row r="321" spans="2:11" hidden="1" x14ac:dyDescent="0.2">
      <c r="B321" s="5">
        <v>315</v>
      </c>
      <c r="C321" s="5" t="s">
        <v>789</v>
      </c>
      <c r="D321" s="5" t="s">
        <v>790</v>
      </c>
      <c r="E321" s="5" t="s">
        <v>18</v>
      </c>
      <c r="F321" s="6">
        <v>0</v>
      </c>
      <c r="G321" s="7">
        <v>6110</v>
      </c>
      <c r="H321" s="7">
        <f t="shared" si="5"/>
        <v>0</v>
      </c>
      <c r="I321" s="5" t="s">
        <v>666</v>
      </c>
      <c r="J321" s="5" t="s">
        <v>700</v>
      </c>
      <c r="K321" s="5" t="s">
        <v>671</v>
      </c>
    </row>
    <row r="322" spans="2:11" hidden="1" x14ac:dyDescent="0.2">
      <c r="B322" s="5">
        <v>316</v>
      </c>
      <c r="C322" s="5" t="s">
        <v>791</v>
      </c>
      <c r="D322" s="5" t="s">
        <v>792</v>
      </c>
      <c r="E322" s="5" t="s">
        <v>18</v>
      </c>
      <c r="F322" s="6">
        <v>0</v>
      </c>
      <c r="G322" s="7">
        <v>7630</v>
      </c>
      <c r="H322" s="7">
        <f t="shared" si="5"/>
        <v>0</v>
      </c>
      <c r="I322" s="5" t="s">
        <v>666</v>
      </c>
      <c r="J322" s="5" t="s">
        <v>700</v>
      </c>
      <c r="K322" s="5" t="s">
        <v>671</v>
      </c>
    </row>
    <row r="323" spans="2:11" hidden="1" x14ac:dyDescent="0.2">
      <c r="B323" s="5">
        <v>317</v>
      </c>
      <c r="C323" s="5" t="s">
        <v>793</v>
      </c>
      <c r="D323" s="5" t="s">
        <v>794</v>
      </c>
      <c r="E323" s="5" t="s">
        <v>18</v>
      </c>
      <c r="F323" s="6">
        <v>0</v>
      </c>
      <c r="G323" s="7">
        <v>10070</v>
      </c>
      <c r="H323" s="7">
        <f t="shared" si="5"/>
        <v>0</v>
      </c>
      <c r="I323" s="5" t="s">
        <v>666</v>
      </c>
      <c r="J323" s="5" t="s">
        <v>700</v>
      </c>
      <c r="K323" s="5" t="s">
        <v>671</v>
      </c>
    </row>
    <row r="324" spans="2:11" hidden="1" x14ac:dyDescent="0.2">
      <c r="B324" s="5">
        <v>318</v>
      </c>
      <c r="C324" s="5" t="s">
        <v>795</v>
      </c>
      <c r="D324" s="5" t="s">
        <v>796</v>
      </c>
      <c r="E324" s="5" t="s">
        <v>18</v>
      </c>
      <c r="F324" s="6">
        <v>0</v>
      </c>
      <c r="G324" s="7">
        <v>14390</v>
      </c>
      <c r="H324" s="7">
        <f t="shared" si="5"/>
        <v>0</v>
      </c>
      <c r="I324" s="5" t="s">
        <v>666</v>
      </c>
      <c r="J324" s="5" t="s">
        <v>700</v>
      </c>
      <c r="K324" s="5" t="s">
        <v>671</v>
      </c>
    </row>
    <row r="325" spans="2:11" hidden="1" x14ac:dyDescent="0.2">
      <c r="B325" s="5">
        <v>319</v>
      </c>
      <c r="C325" s="5" t="s">
        <v>797</v>
      </c>
      <c r="D325" s="5" t="s">
        <v>798</v>
      </c>
      <c r="E325" s="5" t="s">
        <v>18</v>
      </c>
      <c r="F325" s="6">
        <v>0</v>
      </c>
      <c r="G325" s="7">
        <v>11730</v>
      </c>
      <c r="H325" s="7">
        <f t="shared" si="5"/>
        <v>0</v>
      </c>
      <c r="I325" s="5" t="s">
        <v>666</v>
      </c>
      <c r="J325" s="5" t="s">
        <v>700</v>
      </c>
      <c r="K325" s="5" t="s">
        <v>671</v>
      </c>
    </row>
    <row r="326" spans="2:11" hidden="1" x14ac:dyDescent="0.2">
      <c r="B326" s="5">
        <v>320</v>
      </c>
      <c r="C326" s="5" t="s">
        <v>799</v>
      </c>
      <c r="D326" s="5" t="s">
        <v>800</v>
      </c>
      <c r="E326" s="5" t="s">
        <v>18</v>
      </c>
      <c r="F326" s="6">
        <v>0</v>
      </c>
      <c r="G326" s="7">
        <v>2670</v>
      </c>
      <c r="H326" s="7">
        <f t="shared" si="5"/>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4</v>
      </c>
      <c r="G329" s="7">
        <v>82650</v>
      </c>
      <c r="H329" s="7">
        <f t="shared" ref="H329:H392" si="6">IF(F329&lt;&gt;"",G329*F329,0)</f>
        <v>330600</v>
      </c>
      <c r="I329" s="5" t="s">
        <v>666</v>
      </c>
      <c r="J329" s="5" t="s">
        <v>822</v>
      </c>
      <c r="K329" s="5"/>
    </row>
    <row r="330" spans="2:11" hidden="1" x14ac:dyDescent="0.2">
      <c r="B330" s="5">
        <v>324</v>
      </c>
      <c r="C330" s="5" t="s">
        <v>809</v>
      </c>
      <c r="D330" s="5" t="s">
        <v>810</v>
      </c>
      <c r="E330" s="5" t="s">
        <v>18</v>
      </c>
      <c r="F330" s="6">
        <v>0</v>
      </c>
      <c r="G330" s="7">
        <v>35900</v>
      </c>
      <c r="H330" s="7">
        <f t="shared" si="6"/>
        <v>0</v>
      </c>
      <c r="I330" s="5" t="s">
        <v>666</v>
      </c>
      <c r="J330" s="5" t="s">
        <v>700</v>
      </c>
      <c r="K330" s="5"/>
    </row>
    <row r="331" spans="2:11" hidden="1" x14ac:dyDescent="0.2">
      <c r="B331" s="5">
        <v>325</v>
      </c>
      <c r="C331" s="5" t="s">
        <v>811</v>
      </c>
      <c r="D331" s="5" t="s">
        <v>812</v>
      </c>
      <c r="E331" s="5" t="s">
        <v>18</v>
      </c>
      <c r="F331" s="6">
        <v>0</v>
      </c>
      <c r="G331" s="7">
        <v>37150</v>
      </c>
      <c r="H331" s="7">
        <f t="shared" si="6"/>
        <v>0</v>
      </c>
      <c r="I331" s="5" t="s">
        <v>666</v>
      </c>
      <c r="J331" s="5" t="s">
        <v>700</v>
      </c>
      <c r="K331" s="5"/>
    </row>
    <row r="332" spans="2:11" hidden="1" x14ac:dyDescent="0.2">
      <c r="B332" s="5">
        <v>326</v>
      </c>
      <c r="C332" s="5" t="s">
        <v>813</v>
      </c>
      <c r="D332" s="5" t="s">
        <v>814</v>
      </c>
      <c r="E332" s="5" t="s">
        <v>18</v>
      </c>
      <c r="F332" s="6">
        <v>0</v>
      </c>
      <c r="G332" s="7">
        <v>58170</v>
      </c>
      <c r="H332" s="7">
        <f t="shared" si="6"/>
        <v>0</v>
      </c>
      <c r="I332" s="5" t="s">
        <v>666</v>
      </c>
      <c r="J332" s="5" t="s">
        <v>700</v>
      </c>
      <c r="K332" s="5" t="s">
        <v>815</v>
      </c>
    </row>
    <row r="333" spans="2:11" hidden="1" x14ac:dyDescent="0.2">
      <c r="B333" s="5">
        <v>327</v>
      </c>
      <c r="C333" s="5" t="s">
        <v>816</v>
      </c>
      <c r="D333" s="5" t="s">
        <v>817</v>
      </c>
      <c r="E333" s="5" t="s">
        <v>18</v>
      </c>
      <c r="F333" s="6">
        <v>0</v>
      </c>
      <c r="G333" s="7">
        <v>38300</v>
      </c>
      <c r="H333" s="7">
        <f t="shared" si="6"/>
        <v>0</v>
      </c>
      <c r="I333" s="5" t="s">
        <v>666</v>
      </c>
      <c r="J333" s="5" t="s">
        <v>700</v>
      </c>
      <c r="K333" s="5"/>
    </row>
    <row r="334" spans="2:11" hidden="1" x14ac:dyDescent="0.2">
      <c r="B334" s="5">
        <v>328</v>
      </c>
      <c r="C334" s="5" t="s">
        <v>818</v>
      </c>
      <c r="D334" s="5" t="s">
        <v>819</v>
      </c>
      <c r="E334" s="5" t="s">
        <v>18</v>
      </c>
      <c r="F334" s="6">
        <v>0</v>
      </c>
      <c r="G334" s="7">
        <v>62780</v>
      </c>
      <c r="H334" s="7">
        <f t="shared" si="6"/>
        <v>0</v>
      </c>
      <c r="I334" s="5" t="s">
        <v>666</v>
      </c>
      <c r="J334" s="5" t="s">
        <v>700</v>
      </c>
      <c r="K334" s="5"/>
    </row>
    <row r="335" spans="2:11" x14ac:dyDescent="0.2">
      <c r="B335" s="5">
        <v>332</v>
      </c>
      <c r="C335" s="16" t="s">
        <v>827</v>
      </c>
      <c r="D335" s="5" t="s">
        <v>828</v>
      </c>
      <c r="E335" s="5" t="s">
        <v>3</v>
      </c>
      <c r="F335" s="6">
        <v>0</v>
      </c>
      <c r="G335" s="7">
        <v>472720</v>
      </c>
      <c r="H335" s="7">
        <f t="shared" si="6"/>
        <v>0</v>
      </c>
      <c r="I335" s="5" t="s">
        <v>666</v>
      </c>
      <c r="J335" s="5" t="s">
        <v>822</v>
      </c>
      <c r="K335" s="5"/>
    </row>
    <row r="336" spans="2:11" hidden="1" x14ac:dyDescent="0.2">
      <c r="B336" s="5">
        <v>330</v>
      </c>
      <c r="C336" s="5" t="s">
        <v>823</v>
      </c>
      <c r="D336" s="5" t="s">
        <v>824</v>
      </c>
      <c r="E336" s="5" t="s">
        <v>3</v>
      </c>
      <c r="F336" s="6">
        <v>0</v>
      </c>
      <c r="G336" s="7">
        <v>715430</v>
      </c>
      <c r="H336" s="7">
        <f t="shared" si="6"/>
        <v>0</v>
      </c>
      <c r="I336" s="5" t="s">
        <v>666</v>
      </c>
      <c r="J336" s="5" t="s">
        <v>822</v>
      </c>
      <c r="K336" s="5"/>
    </row>
    <row r="337" spans="2:11" hidden="1" x14ac:dyDescent="0.2">
      <c r="B337" s="5">
        <v>331</v>
      </c>
      <c r="C337" s="5" t="s">
        <v>825</v>
      </c>
      <c r="D337" s="5" t="s">
        <v>826</v>
      </c>
      <c r="E337" s="5" t="s">
        <v>3</v>
      </c>
      <c r="F337" s="6">
        <v>0</v>
      </c>
      <c r="G337" s="7">
        <v>698780</v>
      </c>
      <c r="H337" s="7">
        <f t="shared" si="6"/>
        <v>0</v>
      </c>
      <c r="I337" s="5" t="s">
        <v>666</v>
      </c>
      <c r="J337" s="5" t="s">
        <v>822</v>
      </c>
      <c r="K337" s="5"/>
    </row>
    <row r="338" spans="2:11" x14ac:dyDescent="0.2">
      <c r="B338" s="5">
        <v>472</v>
      </c>
      <c r="C338" s="16" t="s">
        <v>1142</v>
      </c>
      <c r="D338" s="5" t="s">
        <v>1143</v>
      </c>
      <c r="E338" s="5" t="s">
        <v>3</v>
      </c>
      <c r="F338" s="6">
        <v>1</v>
      </c>
      <c r="G338" s="7">
        <v>1036930</v>
      </c>
      <c r="H338" s="7">
        <f t="shared" si="6"/>
        <v>1036930</v>
      </c>
      <c r="I338" s="5" t="s">
        <v>666</v>
      </c>
      <c r="J338" s="5" t="s">
        <v>343</v>
      </c>
      <c r="K338" s="5" t="s">
        <v>1141</v>
      </c>
    </row>
    <row r="339" spans="2:11" hidden="1" x14ac:dyDescent="0.2">
      <c r="B339" s="5">
        <v>333</v>
      </c>
      <c r="C339" s="5" t="s">
        <v>829</v>
      </c>
      <c r="D339" s="5" t="s">
        <v>830</v>
      </c>
      <c r="E339" s="5" t="s">
        <v>3</v>
      </c>
      <c r="F339" s="6">
        <v>0</v>
      </c>
      <c r="G339" s="7">
        <v>585610</v>
      </c>
      <c r="H339" s="7">
        <f t="shared" si="6"/>
        <v>0</v>
      </c>
      <c r="I339" s="5" t="s">
        <v>666</v>
      </c>
      <c r="J339" s="5" t="s">
        <v>822</v>
      </c>
      <c r="K339" s="5"/>
    </row>
    <row r="340" spans="2:11" hidden="1" x14ac:dyDescent="0.2">
      <c r="B340" s="5">
        <v>334</v>
      </c>
      <c r="C340" s="5" t="s">
        <v>831</v>
      </c>
      <c r="D340" s="5" t="s">
        <v>832</v>
      </c>
      <c r="E340" s="5" t="s">
        <v>3</v>
      </c>
      <c r="F340" s="6">
        <v>0</v>
      </c>
      <c r="G340" s="7">
        <v>320010</v>
      </c>
      <c r="H340" s="7">
        <f t="shared" si="6"/>
        <v>0</v>
      </c>
      <c r="I340" s="5" t="s">
        <v>666</v>
      </c>
      <c r="J340" s="5" t="s">
        <v>822</v>
      </c>
      <c r="K340" s="5"/>
    </row>
    <row r="341" spans="2:11" hidden="1" x14ac:dyDescent="0.2">
      <c r="B341" s="5">
        <v>335</v>
      </c>
      <c r="C341" s="5" t="s">
        <v>833</v>
      </c>
      <c r="D341" s="5" t="s">
        <v>834</v>
      </c>
      <c r="E341" s="5" t="s">
        <v>3</v>
      </c>
      <c r="F341" s="6">
        <v>0</v>
      </c>
      <c r="G341" s="7">
        <v>48140</v>
      </c>
      <c r="H341" s="7">
        <f t="shared" si="6"/>
        <v>0</v>
      </c>
      <c r="I341" s="5" t="s">
        <v>666</v>
      </c>
      <c r="J341" s="5" t="s">
        <v>822</v>
      </c>
      <c r="K341" s="5"/>
    </row>
    <row r="342" spans="2:11" hidden="1" x14ac:dyDescent="0.2">
      <c r="B342" s="5">
        <v>336</v>
      </c>
      <c r="C342" s="5" t="s">
        <v>835</v>
      </c>
      <c r="D342" s="5" t="s">
        <v>836</v>
      </c>
      <c r="E342" s="5" t="s">
        <v>3</v>
      </c>
      <c r="F342" s="6">
        <v>0</v>
      </c>
      <c r="G342" s="7">
        <v>48380</v>
      </c>
      <c r="H342" s="7">
        <f t="shared" si="6"/>
        <v>0</v>
      </c>
      <c r="I342" s="5" t="s">
        <v>666</v>
      </c>
      <c r="J342" s="5" t="s">
        <v>822</v>
      </c>
      <c r="K342" s="5"/>
    </row>
    <row r="343" spans="2:11" hidden="1" x14ac:dyDescent="0.2">
      <c r="B343" s="5">
        <v>337</v>
      </c>
      <c r="C343" s="5" t="s">
        <v>837</v>
      </c>
      <c r="D343" s="5" t="s">
        <v>838</v>
      </c>
      <c r="E343" s="5" t="s">
        <v>3</v>
      </c>
      <c r="F343" s="6">
        <v>0</v>
      </c>
      <c r="G343" s="7">
        <v>131120</v>
      </c>
      <c r="H343" s="7">
        <f t="shared" si="6"/>
        <v>0</v>
      </c>
      <c r="I343" s="5" t="s">
        <v>666</v>
      </c>
      <c r="J343" s="5" t="s">
        <v>822</v>
      </c>
      <c r="K343" s="5"/>
    </row>
    <row r="344" spans="2:11" hidden="1" x14ac:dyDescent="0.2">
      <c r="B344" s="5">
        <v>338</v>
      </c>
      <c r="C344" s="5" t="s">
        <v>839</v>
      </c>
      <c r="D344" s="5" t="s">
        <v>840</v>
      </c>
      <c r="E344" s="5" t="s">
        <v>3</v>
      </c>
      <c r="F344" s="6">
        <v>0</v>
      </c>
      <c r="G344" s="7">
        <v>59750</v>
      </c>
      <c r="H344" s="7">
        <f t="shared" si="6"/>
        <v>0</v>
      </c>
      <c r="I344" s="5" t="s">
        <v>666</v>
      </c>
      <c r="J344" s="5" t="s">
        <v>822</v>
      </c>
      <c r="K344" s="5"/>
    </row>
    <row r="345" spans="2:11" hidden="1" x14ac:dyDescent="0.2">
      <c r="B345" s="5">
        <v>339</v>
      </c>
      <c r="C345" s="5" t="s">
        <v>841</v>
      </c>
      <c r="D345" s="5" t="s">
        <v>842</v>
      </c>
      <c r="E345" s="5" t="s">
        <v>3</v>
      </c>
      <c r="F345" s="6">
        <v>0</v>
      </c>
      <c r="G345" s="7">
        <v>37790</v>
      </c>
      <c r="H345" s="7">
        <f t="shared" si="6"/>
        <v>0</v>
      </c>
      <c r="I345" s="5" t="s">
        <v>666</v>
      </c>
      <c r="J345" s="5" t="s">
        <v>822</v>
      </c>
      <c r="K345" s="5"/>
    </row>
    <row r="346" spans="2:11" hidden="1" x14ac:dyDescent="0.2">
      <c r="B346" s="5">
        <v>340</v>
      </c>
      <c r="C346" s="5" t="s">
        <v>843</v>
      </c>
      <c r="D346" s="5" t="s">
        <v>844</v>
      </c>
      <c r="E346" s="5" t="s">
        <v>3</v>
      </c>
      <c r="F346" s="6">
        <v>0</v>
      </c>
      <c r="G346" s="7">
        <v>124380</v>
      </c>
      <c r="H346" s="7">
        <f t="shared" si="6"/>
        <v>0</v>
      </c>
      <c r="I346" s="5" t="s">
        <v>666</v>
      </c>
      <c r="J346" s="5" t="s">
        <v>822</v>
      </c>
      <c r="K346" s="5"/>
    </row>
    <row r="347" spans="2:11" hidden="1" x14ac:dyDescent="0.2">
      <c r="B347" s="5">
        <v>341</v>
      </c>
      <c r="C347" s="5" t="s">
        <v>845</v>
      </c>
      <c r="D347" s="5" t="s">
        <v>846</v>
      </c>
      <c r="E347" s="5" t="s">
        <v>3</v>
      </c>
      <c r="F347" s="6">
        <v>0</v>
      </c>
      <c r="G347" s="7">
        <v>37570</v>
      </c>
      <c r="H347" s="7">
        <f t="shared" si="6"/>
        <v>0</v>
      </c>
      <c r="I347" s="5" t="s">
        <v>666</v>
      </c>
      <c r="J347" s="5" t="s">
        <v>822</v>
      </c>
      <c r="K347" s="5"/>
    </row>
    <row r="348" spans="2:11" hidden="1" x14ac:dyDescent="0.2">
      <c r="B348" s="5">
        <v>342</v>
      </c>
      <c r="C348" s="5" t="s">
        <v>847</v>
      </c>
      <c r="D348" s="5" t="s">
        <v>848</v>
      </c>
      <c r="E348" s="5" t="s">
        <v>3</v>
      </c>
      <c r="F348" s="6">
        <v>0</v>
      </c>
      <c r="G348" s="7">
        <v>56370</v>
      </c>
      <c r="H348" s="7">
        <f t="shared" si="6"/>
        <v>0</v>
      </c>
      <c r="I348" s="5" t="s">
        <v>666</v>
      </c>
      <c r="J348" s="5" t="s">
        <v>822</v>
      </c>
      <c r="K348" s="5"/>
    </row>
    <row r="349" spans="2:11" hidden="1" x14ac:dyDescent="0.2">
      <c r="B349" s="5">
        <v>343</v>
      </c>
      <c r="C349" s="5" t="s">
        <v>849</v>
      </c>
      <c r="D349" s="5" t="s">
        <v>850</v>
      </c>
      <c r="E349" s="5" t="s">
        <v>3</v>
      </c>
      <c r="F349" s="6">
        <v>0</v>
      </c>
      <c r="G349" s="7">
        <v>56240</v>
      </c>
      <c r="H349" s="7">
        <f t="shared" si="6"/>
        <v>0</v>
      </c>
      <c r="I349" s="5" t="s">
        <v>666</v>
      </c>
      <c r="J349" s="5" t="s">
        <v>822</v>
      </c>
      <c r="K349" s="5"/>
    </row>
    <row r="350" spans="2:11" hidden="1" x14ac:dyDescent="0.2">
      <c r="B350" s="5">
        <v>344</v>
      </c>
      <c r="C350" s="8" t="s">
        <v>851</v>
      </c>
      <c r="D350" s="5" t="s">
        <v>852</v>
      </c>
      <c r="E350" s="5" t="s">
        <v>3</v>
      </c>
      <c r="F350" s="6">
        <v>0</v>
      </c>
      <c r="G350" s="7">
        <v>145610</v>
      </c>
      <c r="H350" s="7">
        <f t="shared" si="6"/>
        <v>0</v>
      </c>
      <c r="I350" s="5" t="s">
        <v>666</v>
      </c>
      <c r="J350" s="5" t="s">
        <v>822</v>
      </c>
      <c r="K350" s="5"/>
    </row>
    <row r="351" spans="2:11" hidden="1" x14ac:dyDescent="0.2">
      <c r="B351" s="5">
        <v>345</v>
      </c>
      <c r="C351" s="8" t="s">
        <v>853</v>
      </c>
      <c r="D351" s="5" t="s">
        <v>854</v>
      </c>
      <c r="E351" s="5" t="s">
        <v>3</v>
      </c>
      <c r="F351" s="6">
        <v>0</v>
      </c>
      <c r="G351" s="7">
        <v>95620</v>
      </c>
      <c r="H351" s="7">
        <f t="shared" si="6"/>
        <v>0</v>
      </c>
      <c r="I351" s="5" t="s">
        <v>666</v>
      </c>
      <c r="J351" s="5" t="s">
        <v>822</v>
      </c>
      <c r="K351" s="5"/>
    </row>
    <row r="352" spans="2:11" hidden="1" x14ac:dyDescent="0.2">
      <c r="B352" s="5">
        <v>346</v>
      </c>
      <c r="C352" s="5" t="s">
        <v>855</v>
      </c>
      <c r="D352" s="5" t="s">
        <v>856</v>
      </c>
      <c r="E352" s="5" t="s">
        <v>3</v>
      </c>
      <c r="F352" s="6">
        <v>0</v>
      </c>
      <c r="G352" s="7">
        <v>132670</v>
      </c>
      <c r="H352" s="7">
        <f t="shared" si="6"/>
        <v>0</v>
      </c>
      <c r="I352" s="5" t="s">
        <v>666</v>
      </c>
      <c r="J352" s="5" t="s">
        <v>822</v>
      </c>
      <c r="K352" s="5"/>
    </row>
    <row r="353" spans="2:11" hidden="1" x14ac:dyDescent="0.2">
      <c r="B353" s="5">
        <v>347</v>
      </c>
      <c r="C353" s="5" t="s">
        <v>857</v>
      </c>
      <c r="D353" s="5" t="s">
        <v>858</v>
      </c>
      <c r="E353" s="5" t="s">
        <v>3</v>
      </c>
      <c r="F353" s="6">
        <v>0</v>
      </c>
      <c r="G353" s="7">
        <v>135070</v>
      </c>
      <c r="H353" s="7">
        <f t="shared" si="6"/>
        <v>0</v>
      </c>
      <c r="I353" s="5" t="s">
        <v>666</v>
      </c>
      <c r="J353" s="5" t="s">
        <v>822</v>
      </c>
      <c r="K353" s="5"/>
    </row>
    <row r="354" spans="2:11" hidden="1" x14ac:dyDescent="0.2">
      <c r="B354" s="5">
        <v>348</v>
      </c>
      <c r="C354" s="5" t="s">
        <v>859</v>
      </c>
      <c r="D354" s="5" t="s">
        <v>860</v>
      </c>
      <c r="E354" s="5" t="s">
        <v>3</v>
      </c>
      <c r="F354" s="6">
        <v>0</v>
      </c>
      <c r="G354" s="7">
        <v>50570</v>
      </c>
      <c r="H354" s="7">
        <f t="shared" si="6"/>
        <v>0</v>
      </c>
      <c r="I354" s="5" t="s">
        <v>666</v>
      </c>
      <c r="J354" s="5" t="s">
        <v>822</v>
      </c>
      <c r="K354" s="5"/>
    </row>
    <row r="355" spans="2:11" hidden="1" x14ac:dyDescent="0.2">
      <c r="B355" s="5">
        <v>349</v>
      </c>
      <c r="C355" s="5" t="s">
        <v>861</v>
      </c>
      <c r="D355" s="5" t="s">
        <v>862</v>
      </c>
      <c r="E355" s="5" t="s">
        <v>3</v>
      </c>
      <c r="F355" s="6">
        <v>0</v>
      </c>
      <c r="G355" s="7">
        <v>124920</v>
      </c>
      <c r="H355" s="7">
        <f t="shared" si="6"/>
        <v>0</v>
      </c>
      <c r="I355" s="5" t="s">
        <v>666</v>
      </c>
      <c r="J355" s="5" t="s">
        <v>822</v>
      </c>
      <c r="K355" s="5"/>
    </row>
    <row r="356" spans="2:11" hidden="1" x14ac:dyDescent="0.2">
      <c r="B356" s="5">
        <v>350</v>
      </c>
      <c r="C356" s="5" t="s">
        <v>863</v>
      </c>
      <c r="D356" s="5" t="s">
        <v>864</v>
      </c>
      <c r="E356" s="5" t="s">
        <v>3</v>
      </c>
      <c r="F356" s="6">
        <v>0</v>
      </c>
      <c r="G356" s="7">
        <v>90350</v>
      </c>
      <c r="H356" s="7">
        <f t="shared" si="6"/>
        <v>0</v>
      </c>
      <c r="I356" s="5" t="s">
        <v>666</v>
      </c>
      <c r="J356" s="5" t="s">
        <v>822</v>
      </c>
      <c r="K356" s="5"/>
    </row>
    <row r="357" spans="2:11" hidden="1" x14ac:dyDescent="0.2">
      <c r="B357" s="5">
        <v>351</v>
      </c>
      <c r="C357" s="5" t="s">
        <v>865</v>
      </c>
      <c r="D357" s="5" t="s">
        <v>866</v>
      </c>
      <c r="E357" s="5" t="s">
        <v>3</v>
      </c>
      <c r="F357" s="6">
        <v>0</v>
      </c>
      <c r="G357" s="7">
        <v>129360</v>
      </c>
      <c r="H357" s="7">
        <f t="shared" si="6"/>
        <v>0</v>
      </c>
      <c r="I357" s="5" t="s">
        <v>666</v>
      </c>
      <c r="J357" s="5" t="s">
        <v>822</v>
      </c>
      <c r="K357" s="5"/>
    </row>
    <row r="358" spans="2:11" hidden="1" x14ac:dyDescent="0.2">
      <c r="B358" s="5">
        <v>352</v>
      </c>
      <c r="C358" s="5" t="s">
        <v>867</v>
      </c>
      <c r="D358" s="5" t="s">
        <v>868</v>
      </c>
      <c r="E358" s="5" t="s">
        <v>3</v>
      </c>
      <c r="F358" s="6">
        <v>0</v>
      </c>
      <c r="G358" s="7">
        <v>135220</v>
      </c>
      <c r="H358" s="7">
        <f t="shared" si="6"/>
        <v>0</v>
      </c>
      <c r="I358" s="5" t="s">
        <v>666</v>
      </c>
      <c r="J358" s="5" t="s">
        <v>822</v>
      </c>
      <c r="K358" s="5"/>
    </row>
    <row r="359" spans="2:11" hidden="1" x14ac:dyDescent="0.2">
      <c r="B359" s="5">
        <v>353</v>
      </c>
      <c r="C359" s="5" t="s">
        <v>869</v>
      </c>
      <c r="D359" s="5" t="s">
        <v>870</v>
      </c>
      <c r="E359" s="5" t="s">
        <v>18</v>
      </c>
      <c r="F359" s="6">
        <v>0</v>
      </c>
      <c r="G359" s="7">
        <v>60970</v>
      </c>
      <c r="H359" s="7">
        <f t="shared" si="6"/>
        <v>0</v>
      </c>
      <c r="I359" s="5" t="s">
        <v>666</v>
      </c>
      <c r="J359" s="5" t="s">
        <v>822</v>
      </c>
      <c r="K359" s="5"/>
    </row>
    <row r="360" spans="2:11" hidden="1" x14ac:dyDescent="0.2">
      <c r="B360" s="5">
        <v>354</v>
      </c>
      <c r="C360" s="5" t="s">
        <v>871</v>
      </c>
      <c r="D360" s="5" t="s">
        <v>872</v>
      </c>
      <c r="E360" s="5" t="s">
        <v>3</v>
      </c>
      <c r="F360" s="6">
        <v>0</v>
      </c>
      <c r="G360" s="7">
        <v>996660</v>
      </c>
      <c r="H360" s="7">
        <f t="shared" si="6"/>
        <v>0</v>
      </c>
      <c r="I360" s="5" t="s">
        <v>666</v>
      </c>
      <c r="J360" s="5" t="s">
        <v>822</v>
      </c>
      <c r="K360" s="5"/>
    </row>
    <row r="361" spans="2:11" hidden="1" x14ac:dyDescent="0.2">
      <c r="B361" s="5">
        <v>355</v>
      </c>
      <c r="C361" s="5" t="s">
        <v>873</v>
      </c>
      <c r="D361" s="5" t="s">
        <v>874</v>
      </c>
      <c r="E361" s="5" t="s">
        <v>3</v>
      </c>
      <c r="F361" s="6">
        <v>0</v>
      </c>
      <c r="G361" s="7">
        <v>815200</v>
      </c>
      <c r="H361" s="7">
        <f t="shared" si="6"/>
        <v>0</v>
      </c>
      <c r="I361" s="5" t="s">
        <v>666</v>
      </c>
      <c r="J361" s="5" t="s">
        <v>822</v>
      </c>
      <c r="K361" s="5"/>
    </row>
    <row r="362" spans="2:11" hidden="1" x14ac:dyDescent="0.2">
      <c r="B362" s="5">
        <v>356</v>
      </c>
      <c r="C362" s="5" t="s">
        <v>875</v>
      </c>
      <c r="D362" s="5" t="s">
        <v>876</v>
      </c>
      <c r="E362" s="5" t="s">
        <v>18</v>
      </c>
      <c r="F362" s="6">
        <v>0</v>
      </c>
      <c r="G362" s="7">
        <v>49720</v>
      </c>
      <c r="H362" s="7">
        <f t="shared" si="6"/>
        <v>0</v>
      </c>
      <c r="I362" s="5" t="s">
        <v>666</v>
      </c>
      <c r="J362" s="5" t="s">
        <v>822</v>
      </c>
      <c r="K362" s="5"/>
    </row>
    <row r="363" spans="2:11" hidden="1" x14ac:dyDescent="0.2">
      <c r="B363" s="5">
        <v>357</v>
      </c>
      <c r="C363" s="5" t="s">
        <v>877</v>
      </c>
      <c r="D363" s="5" t="s">
        <v>878</v>
      </c>
      <c r="E363" s="5" t="s">
        <v>3</v>
      </c>
      <c r="F363" s="6">
        <v>0</v>
      </c>
      <c r="G363" s="7">
        <v>753820</v>
      </c>
      <c r="H363" s="7">
        <f t="shared" si="6"/>
        <v>0</v>
      </c>
      <c r="I363" s="5" t="s">
        <v>666</v>
      </c>
      <c r="J363" s="5" t="s">
        <v>822</v>
      </c>
      <c r="K363" s="5"/>
    </row>
    <row r="364" spans="2:11" hidden="1" x14ac:dyDescent="0.2">
      <c r="B364" s="5">
        <v>358</v>
      </c>
      <c r="C364" s="5" t="s">
        <v>879</v>
      </c>
      <c r="D364" s="5" t="s">
        <v>880</v>
      </c>
      <c r="E364" s="5" t="s">
        <v>3</v>
      </c>
      <c r="F364" s="6">
        <v>0</v>
      </c>
      <c r="G364" s="7">
        <v>690660</v>
      </c>
      <c r="H364" s="7">
        <f t="shared" si="6"/>
        <v>0</v>
      </c>
      <c r="I364" s="5" t="s">
        <v>666</v>
      </c>
      <c r="J364" s="5" t="s">
        <v>822</v>
      </c>
      <c r="K364" s="5"/>
    </row>
    <row r="365" spans="2:11" hidden="1" x14ac:dyDescent="0.2">
      <c r="B365" s="5">
        <v>359</v>
      </c>
      <c r="C365" s="8" t="s">
        <v>881</v>
      </c>
      <c r="D365" s="5" t="s">
        <v>882</v>
      </c>
      <c r="E365" s="5" t="s">
        <v>3</v>
      </c>
      <c r="F365" s="6">
        <v>0</v>
      </c>
      <c r="G365" s="7">
        <v>56430</v>
      </c>
      <c r="H365" s="7">
        <f t="shared" si="6"/>
        <v>0</v>
      </c>
      <c r="I365" s="5" t="s">
        <v>666</v>
      </c>
      <c r="J365" s="5" t="s">
        <v>822</v>
      </c>
      <c r="K365" s="5"/>
    </row>
    <row r="366" spans="2:11" hidden="1" x14ac:dyDescent="0.2">
      <c r="B366" s="5">
        <v>360</v>
      </c>
      <c r="C366" s="8" t="s">
        <v>883</v>
      </c>
      <c r="D366" s="5" t="s">
        <v>884</v>
      </c>
      <c r="E366" s="5" t="s">
        <v>3</v>
      </c>
      <c r="F366" s="6">
        <v>0</v>
      </c>
      <c r="G366" s="7">
        <v>57760</v>
      </c>
      <c r="H366" s="7">
        <f t="shared" si="6"/>
        <v>0</v>
      </c>
      <c r="I366" s="5" t="s">
        <v>666</v>
      </c>
      <c r="J366" s="5" t="s">
        <v>822</v>
      </c>
      <c r="K366" s="5"/>
    </row>
    <row r="367" spans="2:11" hidden="1" x14ac:dyDescent="0.2">
      <c r="B367" s="5">
        <v>361</v>
      </c>
      <c r="C367" s="5" t="s">
        <v>885</v>
      </c>
      <c r="D367" s="5" t="s">
        <v>886</v>
      </c>
      <c r="E367" s="5" t="s">
        <v>3</v>
      </c>
      <c r="F367" s="6">
        <v>0</v>
      </c>
      <c r="G367" s="7">
        <v>437780</v>
      </c>
      <c r="H367" s="7">
        <f t="shared" si="6"/>
        <v>0</v>
      </c>
      <c r="I367" s="5" t="s">
        <v>666</v>
      </c>
      <c r="J367" s="5" t="s">
        <v>822</v>
      </c>
      <c r="K367" s="5"/>
    </row>
    <row r="368" spans="2:11" hidden="1" x14ac:dyDescent="0.2">
      <c r="B368" s="5">
        <v>362</v>
      </c>
      <c r="C368" s="5" t="s">
        <v>887</v>
      </c>
      <c r="D368" s="5" t="s">
        <v>888</v>
      </c>
      <c r="E368" s="5" t="s">
        <v>18</v>
      </c>
      <c r="F368" s="6">
        <v>0</v>
      </c>
      <c r="G368" s="7">
        <v>36420</v>
      </c>
      <c r="H368" s="7">
        <f t="shared" si="6"/>
        <v>0</v>
      </c>
      <c r="I368" s="5" t="s">
        <v>666</v>
      </c>
      <c r="J368" s="5" t="s">
        <v>822</v>
      </c>
      <c r="K368" s="5"/>
    </row>
    <row r="369" spans="2:11" hidden="1" x14ac:dyDescent="0.2">
      <c r="B369" s="5">
        <v>363</v>
      </c>
      <c r="C369" s="5" t="s">
        <v>889</v>
      </c>
      <c r="D369" s="5" t="s">
        <v>890</v>
      </c>
      <c r="E369" s="5" t="s">
        <v>3</v>
      </c>
      <c r="F369" s="6">
        <v>0</v>
      </c>
      <c r="G369" s="7">
        <v>169000</v>
      </c>
      <c r="H369" s="7">
        <f t="shared" si="6"/>
        <v>0</v>
      </c>
      <c r="I369" s="5" t="s">
        <v>666</v>
      </c>
      <c r="J369" s="5" t="s">
        <v>822</v>
      </c>
      <c r="K369" s="5"/>
    </row>
    <row r="370" spans="2:11" hidden="1" x14ac:dyDescent="0.2">
      <c r="B370" s="5">
        <v>364</v>
      </c>
      <c r="C370" s="5" t="s">
        <v>891</v>
      </c>
      <c r="D370" s="5" t="s">
        <v>892</v>
      </c>
      <c r="E370" s="5" t="s">
        <v>3</v>
      </c>
      <c r="F370" s="6">
        <v>0</v>
      </c>
      <c r="G370" s="7">
        <v>265000</v>
      </c>
      <c r="H370" s="7">
        <f t="shared" si="6"/>
        <v>0</v>
      </c>
      <c r="I370" s="5" t="s">
        <v>666</v>
      </c>
      <c r="J370" s="5" t="s">
        <v>822</v>
      </c>
      <c r="K370" s="5"/>
    </row>
    <row r="371" spans="2:11" hidden="1" x14ac:dyDescent="0.2">
      <c r="B371" s="5">
        <v>365</v>
      </c>
      <c r="C371" s="5" t="s">
        <v>893</v>
      </c>
      <c r="D371" s="5" t="s">
        <v>894</v>
      </c>
      <c r="E371" s="5" t="s">
        <v>3</v>
      </c>
      <c r="F371" s="6">
        <v>0</v>
      </c>
      <c r="G371" s="7">
        <v>380000</v>
      </c>
      <c r="H371" s="7">
        <f t="shared" si="6"/>
        <v>0</v>
      </c>
      <c r="I371" s="5" t="s">
        <v>666</v>
      </c>
      <c r="J371" s="5" t="s">
        <v>822</v>
      </c>
      <c r="K371" s="5"/>
    </row>
    <row r="372" spans="2:11" hidden="1" x14ac:dyDescent="0.2">
      <c r="B372" s="5">
        <v>366</v>
      </c>
      <c r="C372" s="5" t="s">
        <v>895</v>
      </c>
      <c r="D372" s="5" t="s">
        <v>896</v>
      </c>
      <c r="E372" s="5" t="s">
        <v>3</v>
      </c>
      <c r="F372" s="6">
        <v>0</v>
      </c>
      <c r="G372" s="7">
        <v>547040</v>
      </c>
      <c r="H372" s="7">
        <f t="shared" si="6"/>
        <v>0</v>
      </c>
      <c r="I372" s="5" t="s">
        <v>666</v>
      </c>
      <c r="J372" s="5" t="s">
        <v>822</v>
      </c>
      <c r="K372" s="5"/>
    </row>
    <row r="373" spans="2:11" hidden="1" x14ac:dyDescent="0.2">
      <c r="B373" s="5">
        <v>367</v>
      </c>
      <c r="C373" s="5" t="s">
        <v>897</v>
      </c>
      <c r="D373" s="5" t="s">
        <v>898</v>
      </c>
      <c r="E373" s="5" t="s">
        <v>3</v>
      </c>
      <c r="F373" s="6">
        <v>0</v>
      </c>
      <c r="G373" s="7">
        <v>183000</v>
      </c>
      <c r="H373" s="7">
        <f t="shared" si="6"/>
        <v>0</v>
      </c>
      <c r="I373" s="5" t="s">
        <v>666</v>
      </c>
      <c r="J373" s="5" t="s">
        <v>822</v>
      </c>
      <c r="K373" s="5"/>
    </row>
    <row r="374" spans="2:11" hidden="1" x14ac:dyDescent="0.2">
      <c r="B374" s="5">
        <v>368</v>
      </c>
      <c r="C374" s="5" t="s">
        <v>899</v>
      </c>
      <c r="D374" s="5" t="s">
        <v>900</v>
      </c>
      <c r="E374" s="5" t="s">
        <v>3</v>
      </c>
      <c r="F374" s="6">
        <v>0</v>
      </c>
      <c r="G374" s="7">
        <v>125000</v>
      </c>
      <c r="H374" s="7">
        <f t="shared" si="6"/>
        <v>0</v>
      </c>
      <c r="I374" s="5" t="s">
        <v>666</v>
      </c>
      <c r="J374" s="5" t="s">
        <v>822</v>
      </c>
      <c r="K374" s="5"/>
    </row>
    <row r="375" spans="2:11" hidden="1" x14ac:dyDescent="0.2">
      <c r="B375" s="5">
        <v>369</v>
      </c>
      <c r="C375" s="5" t="s">
        <v>901</v>
      </c>
      <c r="D375" s="5" t="s">
        <v>902</v>
      </c>
      <c r="E375" s="5" t="s">
        <v>3</v>
      </c>
      <c r="F375" s="6">
        <v>0</v>
      </c>
      <c r="G375" s="7">
        <v>58570</v>
      </c>
      <c r="H375" s="7">
        <f t="shared" si="6"/>
        <v>0</v>
      </c>
      <c r="I375" s="5" t="s">
        <v>666</v>
      </c>
      <c r="J375" s="5" t="s">
        <v>822</v>
      </c>
      <c r="K375" s="5"/>
    </row>
    <row r="376" spans="2:11" hidden="1" x14ac:dyDescent="0.2">
      <c r="B376" s="5">
        <v>370</v>
      </c>
      <c r="C376" s="5" t="s">
        <v>903</v>
      </c>
      <c r="D376" s="5" t="s">
        <v>904</v>
      </c>
      <c r="E376" s="5" t="s">
        <v>3</v>
      </c>
      <c r="F376" s="6">
        <v>0</v>
      </c>
      <c r="G376" s="7">
        <v>23000</v>
      </c>
      <c r="H376" s="7">
        <f t="shared" si="6"/>
        <v>0</v>
      </c>
      <c r="I376" s="5" t="s">
        <v>666</v>
      </c>
      <c r="J376" s="5" t="s">
        <v>822</v>
      </c>
      <c r="K376" s="5"/>
    </row>
    <row r="377" spans="2:11" hidden="1" x14ac:dyDescent="0.2">
      <c r="B377" s="5">
        <v>371</v>
      </c>
      <c r="C377" s="5" t="s">
        <v>905</v>
      </c>
      <c r="D377" s="5" t="s">
        <v>906</v>
      </c>
      <c r="E377" s="5" t="s">
        <v>3</v>
      </c>
      <c r="F377" s="6">
        <v>0</v>
      </c>
      <c r="G377" s="7">
        <v>5000</v>
      </c>
      <c r="H377" s="7">
        <f t="shared" si="6"/>
        <v>0</v>
      </c>
      <c r="I377" s="5" t="s">
        <v>666</v>
      </c>
      <c r="J377" s="5" t="s">
        <v>822</v>
      </c>
      <c r="K377" s="5"/>
    </row>
    <row r="378" spans="2:11" hidden="1" x14ac:dyDescent="0.2">
      <c r="B378" s="5">
        <v>372</v>
      </c>
      <c r="C378" s="5" t="s">
        <v>907</v>
      </c>
      <c r="D378" s="5" t="s">
        <v>908</v>
      </c>
      <c r="E378" s="5" t="s">
        <v>3</v>
      </c>
      <c r="F378" s="6">
        <v>0</v>
      </c>
      <c r="G378" s="7">
        <v>4270</v>
      </c>
      <c r="H378" s="7">
        <f t="shared" si="6"/>
        <v>0</v>
      </c>
      <c r="I378" s="5" t="s">
        <v>666</v>
      </c>
      <c r="J378" s="5" t="s">
        <v>822</v>
      </c>
      <c r="K378" s="5"/>
    </row>
    <row r="379" spans="2:11" hidden="1" x14ac:dyDescent="0.2">
      <c r="B379" s="5">
        <v>373</v>
      </c>
      <c r="C379" s="5" t="s">
        <v>909</v>
      </c>
      <c r="D379" s="5" t="s">
        <v>665</v>
      </c>
      <c r="E379" s="5" t="s">
        <v>3</v>
      </c>
      <c r="F379" s="6">
        <v>0</v>
      </c>
      <c r="G379" s="7">
        <v>654200</v>
      </c>
      <c r="H379" s="7">
        <f t="shared" si="6"/>
        <v>0</v>
      </c>
      <c r="I379" s="5" t="s">
        <v>666</v>
      </c>
      <c r="J379" s="5" t="s">
        <v>822</v>
      </c>
      <c r="K379" s="5"/>
    </row>
    <row r="380" spans="2:11" hidden="1" x14ac:dyDescent="0.2">
      <c r="B380" s="5">
        <v>374</v>
      </c>
      <c r="C380" s="5" t="s">
        <v>910</v>
      </c>
      <c r="D380" s="5" t="s">
        <v>911</v>
      </c>
      <c r="E380" s="5" t="s">
        <v>3</v>
      </c>
      <c r="F380" s="6">
        <v>0</v>
      </c>
      <c r="G380" s="7">
        <v>244000</v>
      </c>
      <c r="H380" s="7">
        <f t="shared" si="6"/>
        <v>0</v>
      </c>
      <c r="I380" s="5" t="s">
        <v>666</v>
      </c>
      <c r="J380" s="5" t="s">
        <v>822</v>
      </c>
      <c r="K380" s="5"/>
    </row>
    <row r="381" spans="2:11" hidden="1" x14ac:dyDescent="0.2">
      <c r="B381" s="5">
        <v>375</v>
      </c>
      <c r="C381" s="5" t="s">
        <v>912</v>
      </c>
      <c r="D381" s="5" t="s">
        <v>913</v>
      </c>
      <c r="E381" s="5" t="s">
        <v>3</v>
      </c>
      <c r="F381" s="6">
        <v>0</v>
      </c>
      <c r="G381" s="7">
        <v>240000</v>
      </c>
      <c r="H381" s="7">
        <f t="shared" si="6"/>
        <v>0</v>
      </c>
      <c r="I381" s="5" t="s">
        <v>666</v>
      </c>
      <c r="J381" s="5" t="s">
        <v>822</v>
      </c>
      <c r="K381" s="5"/>
    </row>
    <row r="382" spans="2:11" hidden="1" x14ac:dyDescent="0.2">
      <c r="B382" s="5">
        <v>376</v>
      </c>
      <c r="C382" s="5" t="s">
        <v>914</v>
      </c>
      <c r="D382" s="5" t="s">
        <v>915</v>
      </c>
      <c r="E382" s="5" t="s">
        <v>3</v>
      </c>
      <c r="F382" s="6">
        <v>0</v>
      </c>
      <c r="G382" s="7">
        <v>808500</v>
      </c>
      <c r="H382" s="7">
        <f t="shared" si="6"/>
        <v>0</v>
      </c>
      <c r="I382" s="5" t="s">
        <v>666</v>
      </c>
      <c r="J382" s="5" t="s">
        <v>822</v>
      </c>
      <c r="K382" s="5"/>
    </row>
    <row r="383" spans="2:11" hidden="1" x14ac:dyDescent="0.2">
      <c r="B383" s="5">
        <v>377</v>
      </c>
      <c r="C383" s="5" t="s">
        <v>916</v>
      </c>
      <c r="D383" s="5" t="s">
        <v>917</v>
      </c>
      <c r="E383" s="5" t="s">
        <v>3</v>
      </c>
      <c r="F383" s="6">
        <v>0</v>
      </c>
      <c r="G383" s="7">
        <v>87000</v>
      </c>
      <c r="H383" s="7">
        <f t="shared" si="6"/>
        <v>0</v>
      </c>
      <c r="I383" s="5" t="s">
        <v>666</v>
      </c>
      <c r="J383" s="5" t="s">
        <v>822</v>
      </c>
      <c r="K383" s="5"/>
    </row>
    <row r="384" spans="2:11" hidden="1" x14ac:dyDescent="0.2">
      <c r="B384" s="5">
        <v>378</v>
      </c>
      <c r="C384" s="5" t="s">
        <v>918</v>
      </c>
      <c r="D384" s="5" t="s">
        <v>919</v>
      </c>
      <c r="E384" s="5" t="s">
        <v>3</v>
      </c>
      <c r="F384" s="6">
        <v>0</v>
      </c>
      <c r="G384" s="7">
        <v>252500</v>
      </c>
      <c r="H384" s="7">
        <f t="shared" si="6"/>
        <v>0</v>
      </c>
      <c r="I384" s="5" t="s">
        <v>666</v>
      </c>
      <c r="J384" s="5" t="s">
        <v>822</v>
      </c>
      <c r="K384" s="5"/>
    </row>
    <row r="385" spans="2:11" hidden="1" x14ac:dyDescent="0.2">
      <c r="B385" s="5">
        <v>379</v>
      </c>
      <c r="C385" s="5" t="s">
        <v>920</v>
      </c>
      <c r="D385" s="5" t="s">
        <v>921</v>
      </c>
      <c r="E385" s="5" t="s">
        <v>3</v>
      </c>
      <c r="F385" s="6">
        <v>0</v>
      </c>
      <c r="G385" s="7">
        <v>226000</v>
      </c>
      <c r="H385" s="7">
        <f t="shared" si="6"/>
        <v>0</v>
      </c>
      <c r="I385" s="5" t="s">
        <v>666</v>
      </c>
      <c r="J385" s="5" t="s">
        <v>822</v>
      </c>
      <c r="K385" s="5"/>
    </row>
    <row r="386" spans="2:11" hidden="1" x14ac:dyDescent="0.2">
      <c r="B386" s="5">
        <v>380</v>
      </c>
      <c r="C386" s="5" t="s">
        <v>922</v>
      </c>
      <c r="D386" s="5" t="s">
        <v>923</v>
      </c>
      <c r="E386" s="5" t="s">
        <v>3</v>
      </c>
      <c r="F386" s="6">
        <v>0</v>
      </c>
      <c r="G386" s="7">
        <v>427500</v>
      </c>
      <c r="H386" s="7">
        <f t="shared" si="6"/>
        <v>0</v>
      </c>
      <c r="I386" s="5" t="s">
        <v>666</v>
      </c>
      <c r="J386" s="5" t="s">
        <v>822</v>
      </c>
      <c r="K386" s="5"/>
    </row>
    <row r="387" spans="2:11" hidden="1" x14ac:dyDescent="0.2">
      <c r="B387" s="5">
        <v>381</v>
      </c>
      <c r="C387" s="5" t="s">
        <v>924</v>
      </c>
      <c r="D387" s="5" t="s">
        <v>925</v>
      </c>
      <c r="E387" s="5" t="s">
        <v>3</v>
      </c>
      <c r="F387" s="6">
        <v>0</v>
      </c>
      <c r="G387" s="7">
        <v>250000</v>
      </c>
      <c r="H387" s="7">
        <f t="shared" si="6"/>
        <v>0</v>
      </c>
      <c r="I387" s="5" t="s">
        <v>666</v>
      </c>
      <c r="J387" s="5" t="s">
        <v>822</v>
      </c>
      <c r="K387" s="5"/>
    </row>
    <row r="388" spans="2:11" hidden="1" x14ac:dyDescent="0.2">
      <c r="B388" s="5">
        <v>382</v>
      </c>
      <c r="C388" s="5" t="s">
        <v>926</v>
      </c>
      <c r="D388" s="5" t="s">
        <v>927</v>
      </c>
      <c r="E388" s="5" t="s">
        <v>3</v>
      </c>
      <c r="F388" s="6">
        <v>0</v>
      </c>
      <c r="G388" s="7">
        <v>511250</v>
      </c>
      <c r="H388" s="7">
        <f t="shared" si="6"/>
        <v>0</v>
      </c>
      <c r="I388" s="5" t="s">
        <v>666</v>
      </c>
      <c r="J388" s="5" t="s">
        <v>822</v>
      </c>
      <c r="K388" s="5"/>
    </row>
    <row r="389" spans="2:11" hidden="1" x14ac:dyDescent="0.2">
      <c r="B389" s="5">
        <v>383</v>
      </c>
      <c r="C389" s="5" t="s">
        <v>928</v>
      </c>
      <c r="D389" s="5" t="s">
        <v>929</v>
      </c>
      <c r="E389" s="5" t="s">
        <v>3</v>
      </c>
      <c r="F389" s="6">
        <v>0</v>
      </c>
      <c r="G389" s="7">
        <v>544000</v>
      </c>
      <c r="H389" s="7">
        <f t="shared" si="6"/>
        <v>0</v>
      </c>
      <c r="I389" s="5" t="s">
        <v>666</v>
      </c>
      <c r="J389" s="5" t="s">
        <v>822</v>
      </c>
      <c r="K389" s="5"/>
    </row>
    <row r="390" spans="2:11" hidden="1" x14ac:dyDescent="0.2">
      <c r="B390" s="5">
        <v>384</v>
      </c>
      <c r="C390" s="5" t="s">
        <v>930</v>
      </c>
      <c r="D390" s="5" t="s">
        <v>931</v>
      </c>
      <c r="E390" s="5" t="s">
        <v>3</v>
      </c>
      <c r="F390" s="6">
        <v>0</v>
      </c>
      <c r="G390" s="7">
        <v>655830</v>
      </c>
      <c r="H390" s="7">
        <f t="shared" si="6"/>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ref="H393:H456" si="7">IF(F393&lt;&gt;"",G393*F393,0)</f>
        <v>0</v>
      </c>
      <c r="I393" s="5" t="s">
        <v>666</v>
      </c>
      <c r="J393" s="5" t="s">
        <v>822</v>
      </c>
      <c r="K393" s="5"/>
    </row>
    <row r="394" spans="2:11" hidden="1" x14ac:dyDescent="0.2">
      <c r="B394" s="5">
        <v>388</v>
      </c>
      <c r="C394" s="5" t="s">
        <v>938</v>
      </c>
      <c r="D394" s="5" t="s">
        <v>939</v>
      </c>
      <c r="E394" s="5" t="s">
        <v>3</v>
      </c>
      <c r="F394" s="6">
        <v>0</v>
      </c>
      <c r="G394" s="7">
        <v>29420</v>
      </c>
      <c r="H394" s="7">
        <f t="shared" si="7"/>
        <v>0</v>
      </c>
      <c r="I394" s="5" t="s">
        <v>666</v>
      </c>
      <c r="J394" s="5" t="s">
        <v>822</v>
      </c>
      <c r="K394" s="5"/>
    </row>
    <row r="395" spans="2:11" hidden="1" x14ac:dyDescent="0.2">
      <c r="B395" s="5">
        <v>389</v>
      </c>
      <c r="C395" s="5" t="s">
        <v>940</v>
      </c>
      <c r="D395" s="5" t="s">
        <v>941</v>
      </c>
      <c r="E395" s="5" t="s">
        <v>3</v>
      </c>
      <c r="F395" s="6">
        <v>0</v>
      </c>
      <c r="G395" s="7">
        <v>16420</v>
      </c>
      <c r="H395" s="7">
        <f t="shared" si="7"/>
        <v>0</v>
      </c>
      <c r="I395" s="5" t="s">
        <v>666</v>
      </c>
      <c r="J395" s="5" t="s">
        <v>822</v>
      </c>
      <c r="K395" s="5"/>
    </row>
    <row r="396" spans="2:11" hidden="1" x14ac:dyDescent="0.2">
      <c r="B396" s="5">
        <v>390</v>
      </c>
      <c r="C396" s="5" t="s">
        <v>942</v>
      </c>
      <c r="D396" s="5" t="s">
        <v>943</v>
      </c>
      <c r="E396" s="5" t="s">
        <v>3</v>
      </c>
      <c r="F396" s="6">
        <v>0</v>
      </c>
      <c r="G396" s="7">
        <v>15160</v>
      </c>
      <c r="H396" s="7">
        <f t="shared" si="7"/>
        <v>0</v>
      </c>
      <c r="I396" s="5" t="s">
        <v>666</v>
      </c>
      <c r="J396" s="5" t="s">
        <v>822</v>
      </c>
      <c r="K396" s="5"/>
    </row>
    <row r="397" spans="2:11" hidden="1" x14ac:dyDescent="0.2">
      <c r="B397" s="5">
        <v>391</v>
      </c>
      <c r="C397" s="5" t="s">
        <v>944</v>
      </c>
      <c r="D397" s="5" t="s">
        <v>945</v>
      </c>
      <c r="E397" s="5" t="s">
        <v>3</v>
      </c>
      <c r="F397" s="6">
        <v>0</v>
      </c>
      <c r="G397" s="7">
        <v>17230</v>
      </c>
      <c r="H397" s="7">
        <f t="shared" si="7"/>
        <v>0</v>
      </c>
      <c r="I397" s="5" t="s">
        <v>666</v>
      </c>
      <c r="J397" s="5" t="s">
        <v>822</v>
      </c>
      <c r="K397" s="5"/>
    </row>
    <row r="398" spans="2:11" hidden="1" x14ac:dyDescent="0.2">
      <c r="B398" s="5">
        <v>392</v>
      </c>
      <c r="C398" s="5" t="s">
        <v>946</v>
      </c>
      <c r="D398" s="5" t="s">
        <v>947</v>
      </c>
      <c r="E398" s="5" t="s">
        <v>3</v>
      </c>
      <c r="F398" s="6">
        <v>0</v>
      </c>
      <c r="G398" s="7">
        <v>23830</v>
      </c>
      <c r="H398" s="7">
        <f t="shared" si="7"/>
        <v>0</v>
      </c>
      <c r="I398" s="5" t="s">
        <v>666</v>
      </c>
      <c r="J398" s="5" t="s">
        <v>822</v>
      </c>
      <c r="K398" s="5"/>
    </row>
    <row r="399" spans="2:11" hidden="1" x14ac:dyDescent="0.2">
      <c r="B399" s="5">
        <v>393</v>
      </c>
      <c r="C399" s="5" t="s">
        <v>948</v>
      </c>
      <c r="D399" s="5" t="s">
        <v>949</v>
      </c>
      <c r="E399" s="5" t="s">
        <v>3</v>
      </c>
      <c r="F399" s="6">
        <v>0</v>
      </c>
      <c r="G399" s="7">
        <v>24700</v>
      </c>
      <c r="H399" s="7">
        <f t="shared" si="7"/>
        <v>0</v>
      </c>
      <c r="I399" s="5" t="s">
        <v>666</v>
      </c>
      <c r="J399" s="5" t="s">
        <v>822</v>
      </c>
      <c r="K399" s="5"/>
    </row>
    <row r="400" spans="2:11" hidden="1" x14ac:dyDescent="0.2">
      <c r="B400" s="5">
        <v>394</v>
      </c>
      <c r="C400" s="5" t="s">
        <v>950</v>
      </c>
      <c r="D400" s="5" t="s">
        <v>951</v>
      </c>
      <c r="E400" s="5" t="s">
        <v>3</v>
      </c>
      <c r="F400" s="6">
        <v>0</v>
      </c>
      <c r="G400" s="7">
        <v>163130</v>
      </c>
      <c r="H400" s="7">
        <f t="shared" si="7"/>
        <v>0</v>
      </c>
      <c r="I400" s="5" t="s">
        <v>666</v>
      </c>
      <c r="J400" s="5" t="s">
        <v>822</v>
      </c>
      <c r="K400" s="5"/>
    </row>
    <row r="401" spans="2:11" hidden="1" x14ac:dyDescent="0.2">
      <c r="B401" s="5">
        <v>395</v>
      </c>
      <c r="C401" s="5" t="s">
        <v>952</v>
      </c>
      <c r="D401" s="5" t="s">
        <v>953</v>
      </c>
      <c r="E401" s="5" t="s">
        <v>3</v>
      </c>
      <c r="F401" s="6">
        <v>0</v>
      </c>
      <c r="G401" s="7">
        <v>104750</v>
      </c>
      <c r="H401" s="7">
        <f t="shared" si="7"/>
        <v>0</v>
      </c>
      <c r="I401" s="5" t="s">
        <v>666</v>
      </c>
      <c r="J401" s="5" t="s">
        <v>822</v>
      </c>
      <c r="K401" s="5"/>
    </row>
    <row r="402" spans="2:11" hidden="1" x14ac:dyDescent="0.2">
      <c r="B402" s="5">
        <v>396</v>
      </c>
      <c r="C402" s="5" t="s">
        <v>954</v>
      </c>
      <c r="D402" s="5" t="s">
        <v>955</v>
      </c>
      <c r="E402" s="5" t="s">
        <v>3</v>
      </c>
      <c r="F402" s="6">
        <v>0</v>
      </c>
      <c r="G402" s="7">
        <v>98090</v>
      </c>
      <c r="H402" s="7">
        <f t="shared" si="7"/>
        <v>0</v>
      </c>
      <c r="I402" s="5" t="s">
        <v>666</v>
      </c>
      <c r="J402" s="5" t="s">
        <v>822</v>
      </c>
      <c r="K402" s="5"/>
    </row>
    <row r="403" spans="2:11" hidden="1" x14ac:dyDescent="0.2">
      <c r="B403" s="5">
        <v>397</v>
      </c>
      <c r="C403" s="5" t="s">
        <v>956</v>
      </c>
      <c r="D403" s="5" t="s">
        <v>957</v>
      </c>
      <c r="E403" s="5" t="s">
        <v>3</v>
      </c>
      <c r="F403" s="6">
        <v>0</v>
      </c>
      <c r="G403" s="7">
        <v>87640</v>
      </c>
      <c r="H403" s="7">
        <f t="shared" si="7"/>
        <v>0</v>
      </c>
      <c r="I403" s="5" t="s">
        <v>666</v>
      </c>
      <c r="J403" s="5" t="s">
        <v>822</v>
      </c>
      <c r="K403" s="5"/>
    </row>
    <row r="404" spans="2:11" hidden="1" x14ac:dyDescent="0.2">
      <c r="B404" s="5">
        <v>398</v>
      </c>
      <c r="C404" s="5" t="s">
        <v>958</v>
      </c>
      <c r="D404" s="5" t="s">
        <v>959</v>
      </c>
      <c r="E404" s="5" t="s">
        <v>3</v>
      </c>
      <c r="F404" s="6">
        <v>0</v>
      </c>
      <c r="G404" s="7">
        <v>5001350</v>
      </c>
      <c r="H404" s="7">
        <f t="shared" si="7"/>
        <v>0</v>
      </c>
      <c r="I404" s="5" t="s">
        <v>666</v>
      </c>
      <c r="J404" s="5" t="s">
        <v>822</v>
      </c>
      <c r="K404" s="5"/>
    </row>
    <row r="405" spans="2:11" hidden="1" x14ac:dyDescent="0.2">
      <c r="B405" s="5">
        <v>399</v>
      </c>
      <c r="C405" s="5" t="s">
        <v>960</v>
      </c>
      <c r="D405" s="5" t="s">
        <v>961</v>
      </c>
      <c r="E405" s="5" t="s">
        <v>3</v>
      </c>
      <c r="F405" s="6">
        <v>0</v>
      </c>
      <c r="G405" s="7">
        <v>5401870</v>
      </c>
      <c r="H405" s="7">
        <f t="shared" si="7"/>
        <v>0</v>
      </c>
      <c r="I405" s="5" t="s">
        <v>666</v>
      </c>
      <c r="J405" s="5" t="s">
        <v>822</v>
      </c>
      <c r="K405" s="5"/>
    </row>
    <row r="406" spans="2:11" hidden="1" x14ac:dyDescent="0.2">
      <c r="B406" s="5">
        <v>400</v>
      </c>
      <c r="C406" s="5" t="s">
        <v>962</v>
      </c>
      <c r="D406" s="5" t="s">
        <v>963</v>
      </c>
      <c r="E406" s="5" t="s">
        <v>3</v>
      </c>
      <c r="F406" s="6">
        <v>0</v>
      </c>
      <c r="G406" s="7">
        <v>5903610</v>
      </c>
      <c r="H406" s="7">
        <f t="shared" si="7"/>
        <v>0</v>
      </c>
      <c r="I406" s="5" t="s">
        <v>666</v>
      </c>
      <c r="J406" s="5" t="s">
        <v>822</v>
      </c>
      <c r="K406" s="5"/>
    </row>
    <row r="407" spans="2:11" hidden="1" x14ac:dyDescent="0.2">
      <c r="B407" s="5">
        <v>401</v>
      </c>
      <c r="C407" s="5" t="s">
        <v>964</v>
      </c>
      <c r="D407" s="5" t="s">
        <v>965</v>
      </c>
      <c r="E407" s="5" t="s">
        <v>3</v>
      </c>
      <c r="F407" s="6">
        <v>0</v>
      </c>
      <c r="G407" s="7">
        <v>236600</v>
      </c>
      <c r="H407" s="7">
        <f t="shared" si="7"/>
        <v>0</v>
      </c>
      <c r="I407" s="5" t="s">
        <v>666</v>
      </c>
      <c r="J407" s="5" t="s">
        <v>822</v>
      </c>
      <c r="K407" s="5"/>
    </row>
    <row r="408" spans="2:11" hidden="1" x14ac:dyDescent="0.2">
      <c r="B408" s="5">
        <v>402</v>
      </c>
      <c r="C408" s="5" t="s">
        <v>966</v>
      </c>
      <c r="D408" s="5" t="s">
        <v>967</v>
      </c>
      <c r="E408" s="5" t="s">
        <v>3</v>
      </c>
      <c r="F408" s="6">
        <v>0</v>
      </c>
      <c r="G408" s="7">
        <v>281190</v>
      </c>
      <c r="H408" s="7">
        <f t="shared" si="7"/>
        <v>0</v>
      </c>
      <c r="I408" s="5" t="s">
        <v>666</v>
      </c>
      <c r="J408" s="5" t="s">
        <v>822</v>
      </c>
      <c r="K408" s="5"/>
    </row>
    <row r="409" spans="2:11" hidden="1" x14ac:dyDescent="0.2">
      <c r="B409" s="5">
        <v>403</v>
      </c>
      <c r="C409" s="5" t="s">
        <v>968</v>
      </c>
      <c r="D409" s="5" t="s">
        <v>969</v>
      </c>
      <c r="E409" s="5" t="s">
        <v>3</v>
      </c>
      <c r="F409" s="6">
        <v>0</v>
      </c>
      <c r="G409" s="7">
        <v>197750</v>
      </c>
      <c r="H409" s="7">
        <f t="shared" si="7"/>
        <v>0</v>
      </c>
      <c r="I409" s="5" t="s">
        <v>666</v>
      </c>
      <c r="J409" s="5" t="s">
        <v>822</v>
      </c>
      <c r="K409" s="5"/>
    </row>
    <row r="410" spans="2:11" hidden="1" x14ac:dyDescent="0.2">
      <c r="B410" s="5">
        <v>404</v>
      </c>
      <c r="C410" s="5" t="s">
        <v>970</v>
      </c>
      <c r="D410" s="5" t="s">
        <v>971</v>
      </c>
      <c r="E410" s="5" t="s">
        <v>3</v>
      </c>
      <c r="F410" s="6">
        <v>0</v>
      </c>
      <c r="G410" s="7">
        <v>307100</v>
      </c>
      <c r="H410" s="7">
        <f t="shared" si="7"/>
        <v>0</v>
      </c>
      <c r="I410" s="5" t="s">
        <v>666</v>
      </c>
      <c r="J410" s="5" t="s">
        <v>822</v>
      </c>
      <c r="K410" s="5"/>
    </row>
    <row r="411" spans="2:11" hidden="1" x14ac:dyDescent="0.2">
      <c r="B411" s="5">
        <v>405</v>
      </c>
      <c r="C411" s="5" t="s">
        <v>972</v>
      </c>
      <c r="D411" s="5" t="s">
        <v>973</v>
      </c>
      <c r="E411" s="5" t="s">
        <v>3</v>
      </c>
      <c r="F411" s="6">
        <v>0</v>
      </c>
      <c r="G411" s="7">
        <v>646660</v>
      </c>
      <c r="H411" s="7">
        <f t="shared" si="7"/>
        <v>0</v>
      </c>
      <c r="I411" s="5" t="s">
        <v>666</v>
      </c>
      <c r="J411" s="5" t="s">
        <v>822</v>
      </c>
      <c r="K411" s="5" t="s">
        <v>974</v>
      </c>
    </row>
    <row r="412" spans="2:11" hidden="1" x14ac:dyDescent="0.2">
      <c r="B412" s="5">
        <v>406</v>
      </c>
      <c r="C412" s="5" t="s">
        <v>975</v>
      </c>
      <c r="D412" s="5" t="s">
        <v>976</v>
      </c>
      <c r="E412" s="5" t="s">
        <v>3</v>
      </c>
      <c r="F412" s="6">
        <v>0</v>
      </c>
      <c r="G412" s="7">
        <v>695030</v>
      </c>
      <c r="H412" s="7">
        <f t="shared" si="7"/>
        <v>0</v>
      </c>
      <c r="I412" s="5" t="s">
        <v>666</v>
      </c>
      <c r="J412" s="5" t="s">
        <v>822</v>
      </c>
      <c r="K412" s="5" t="s">
        <v>974</v>
      </c>
    </row>
    <row r="413" spans="2:11" hidden="1" x14ac:dyDescent="0.2">
      <c r="B413" s="5">
        <v>407</v>
      </c>
      <c r="C413" s="5" t="s">
        <v>977</v>
      </c>
      <c r="D413" s="5" t="s">
        <v>978</v>
      </c>
      <c r="E413" s="5" t="s">
        <v>18</v>
      </c>
      <c r="F413" s="6">
        <v>0</v>
      </c>
      <c r="G413" s="7">
        <v>18660</v>
      </c>
      <c r="H413" s="7">
        <f t="shared" si="7"/>
        <v>0</v>
      </c>
      <c r="I413" s="5" t="s">
        <v>666</v>
      </c>
      <c r="J413" s="5" t="s">
        <v>822</v>
      </c>
      <c r="K413" s="5" t="s">
        <v>979</v>
      </c>
    </row>
    <row r="414" spans="2:11" hidden="1" x14ac:dyDescent="0.2">
      <c r="B414" s="5">
        <v>408</v>
      </c>
      <c r="C414" s="5" t="s">
        <v>980</v>
      </c>
      <c r="D414" s="5" t="s">
        <v>981</v>
      </c>
      <c r="E414" s="5" t="s">
        <v>18</v>
      </c>
      <c r="F414" s="6">
        <v>0</v>
      </c>
      <c r="G414" s="7">
        <v>23120</v>
      </c>
      <c r="H414" s="7">
        <f t="shared" si="7"/>
        <v>0</v>
      </c>
      <c r="I414" s="5" t="s">
        <v>666</v>
      </c>
      <c r="J414" s="5" t="s">
        <v>822</v>
      </c>
      <c r="K414" s="5" t="s">
        <v>982</v>
      </c>
    </row>
    <row r="415" spans="2:11" hidden="1" x14ac:dyDescent="0.2">
      <c r="B415" s="5">
        <v>409</v>
      </c>
      <c r="C415" s="5" t="s">
        <v>983</v>
      </c>
      <c r="D415" s="5" t="s">
        <v>984</v>
      </c>
      <c r="E415" s="5" t="s">
        <v>18</v>
      </c>
      <c r="F415" s="6">
        <v>0</v>
      </c>
      <c r="G415" s="7">
        <v>23680</v>
      </c>
      <c r="H415" s="7">
        <f t="shared" si="7"/>
        <v>0</v>
      </c>
      <c r="I415" s="5" t="s">
        <v>666</v>
      </c>
      <c r="J415" s="5" t="s">
        <v>822</v>
      </c>
      <c r="K415" s="5" t="s">
        <v>985</v>
      </c>
    </row>
    <row r="416" spans="2:11" hidden="1" x14ac:dyDescent="0.2">
      <c r="B416" s="5">
        <v>410</v>
      </c>
      <c r="C416" s="5" t="s">
        <v>986</v>
      </c>
      <c r="D416" s="5" t="s">
        <v>987</v>
      </c>
      <c r="E416" s="5" t="s">
        <v>18</v>
      </c>
      <c r="F416" s="6">
        <v>0</v>
      </c>
      <c r="G416" s="7">
        <v>24830</v>
      </c>
      <c r="H416" s="7">
        <f t="shared" si="7"/>
        <v>0</v>
      </c>
      <c r="I416" s="5" t="s">
        <v>666</v>
      </c>
      <c r="J416" s="5" t="s">
        <v>822</v>
      </c>
      <c r="K416" s="5" t="s">
        <v>988</v>
      </c>
    </row>
    <row r="417" spans="2:11" hidden="1" x14ac:dyDescent="0.2">
      <c r="B417" s="5">
        <v>411</v>
      </c>
      <c r="C417" s="5" t="s">
        <v>989</v>
      </c>
      <c r="D417" s="5" t="s">
        <v>990</v>
      </c>
      <c r="E417" s="5" t="s">
        <v>18</v>
      </c>
      <c r="F417" s="6">
        <v>0</v>
      </c>
      <c r="G417" s="7">
        <v>46510</v>
      </c>
      <c r="H417" s="7">
        <f t="shared" si="7"/>
        <v>0</v>
      </c>
      <c r="I417" s="5" t="s">
        <v>666</v>
      </c>
      <c r="J417" s="5" t="s">
        <v>822</v>
      </c>
      <c r="K417" s="5" t="s">
        <v>991</v>
      </c>
    </row>
    <row r="418" spans="2:11" hidden="1" x14ac:dyDescent="0.2">
      <c r="B418" s="5">
        <v>412</v>
      </c>
      <c r="C418" s="5" t="s">
        <v>992</v>
      </c>
      <c r="D418" s="5" t="s">
        <v>993</v>
      </c>
      <c r="E418" s="5" t="s">
        <v>18</v>
      </c>
      <c r="F418" s="6">
        <v>0</v>
      </c>
      <c r="G418" s="7">
        <v>42960</v>
      </c>
      <c r="H418" s="7">
        <f t="shared" si="7"/>
        <v>0</v>
      </c>
      <c r="I418" s="5" t="s">
        <v>666</v>
      </c>
      <c r="J418" s="5" t="s">
        <v>822</v>
      </c>
      <c r="K418" s="5" t="s">
        <v>994</v>
      </c>
    </row>
    <row r="419" spans="2:11" hidden="1" x14ac:dyDescent="0.2">
      <c r="B419" s="5">
        <v>413</v>
      </c>
      <c r="C419" s="5" t="s">
        <v>995</v>
      </c>
      <c r="D419" s="5" t="s">
        <v>996</v>
      </c>
      <c r="E419" s="5" t="s">
        <v>18</v>
      </c>
      <c r="F419" s="6">
        <v>0</v>
      </c>
      <c r="G419" s="7">
        <v>45350</v>
      </c>
      <c r="H419" s="7">
        <f t="shared" si="7"/>
        <v>0</v>
      </c>
      <c r="I419" s="5" t="s">
        <v>666</v>
      </c>
      <c r="J419" s="5" t="s">
        <v>822</v>
      </c>
      <c r="K419" s="5" t="s">
        <v>997</v>
      </c>
    </row>
    <row r="420" spans="2:11" hidden="1" x14ac:dyDescent="0.2">
      <c r="B420" s="5">
        <v>414</v>
      </c>
      <c r="C420" s="5" t="s">
        <v>998</v>
      </c>
      <c r="D420" s="5" t="s">
        <v>999</v>
      </c>
      <c r="E420" s="5" t="s">
        <v>18</v>
      </c>
      <c r="F420" s="6">
        <v>0</v>
      </c>
      <c r="G420" s="7">
        <v>45900</v>
      </c>
      <c r="H420" s="7">
        <f t="shared" si="7"/>
        <v>0</v>
      </c>
      <c r="I420" s="5" t="s">
        <v>666</v>
      </c>
      <c r="J420" s="5" t="s">
        <v>822</v>
      </c>
      <c r="K420" s="5" t="s">
        <v>1000</v>
      </c>
    </row>
    <row r="421" spans="2:11" hidden="1" x14ac:dyDescent="0.2">
      <c r="B421" s="5">
        <v>415</v>
      </c>
      <c r="C421" s="5" t="s">
        <v>1001</v>
      </c>
      <c r="D421" s="5" t="s">
        <v>1002</v>
      </c>
      <c r="E421" s="5" t="s">
        <v>18</v>
      </c>
      <c r="F421" s="6">
        <v>0</v>
      </c>
      <c r="G421" s="7">
        <v>46490</v>
      </c>
      <c r="H421" s="7">
        <f t="shared" si="7"/>
        <v>0</v>
      </c>
      <c r="I421" s="5" t="s">
        <v>666</v>
      </c>
      <c r="J421" s="5" t="s">
        <v>822</v>
      </c>
      <c r="K421" s="5" t="s">
        <v>1003</v>
      </c>
    </row>
    <row r="422" spans="2:11" hidden="1" x14ac:dyDescent="0.2">
      <c r="B422" s="5">
        <v>416</v>
      </c>
      <c r="C422" s="5" t="s">
        <v>1004</v>
      </c>
      <c r="D422" s="5" t="s">
        <v>1005</v>
      </c>
      <c r="E422" s="5" t="s">
        <v>3</v>
      </c>
      <c r="F422" s="6">
        <v>0</v>
      </c>
      <c r="G422" s="7">
        <v>4002810</v>
      </c>
      <c r="H422" s="7">
        <f t="shared" si="7"/>
        <v>0</v>
      </c>
      <c r="I422" s="5" t="s">
        <v>666</v>
      </c>
      <c r="J422" s="5" t="s">
        <v>822</v>
      </c>
      <c r="K422" s="5" t="s">
        <v>1006</v>
      </c>
    </row>
    <row r="423" spans="2:11" hidden="1" x14ac:dyDescent="0.2">
      <c r="B423" s="5">
        <v>417</v>
      </c>
      <c r="C423" s="5" t="s">
        <v>1007</v>
      </c>
      <c r="D423" s="5" t="s">
        <v>1008</v>
      </c>
      <c r="E423" s="5" t="s">
        <v>3</v>
      </c>
      <c r="F423" s="6">
        <v>0</v>
      </c>
      <c r="G423" s="7">
        <v>4449240</v>
      </c>
      <c r="H423" s="7">
        <f t="shared" si="7"/>
        <v>0</v>
      </c>
      <c r="I423" s="5" t="s">
        <v>666</v>
      </c>
      <c r="J423" s="5" t="s">
        <v>822</v>
      </c>
      <c r="K423" s="5" t="s">
        <v>1006</v>
      </c>
    </row>
    <row r="424" spans="2:11" hidden="1" x14ac:dyDescent="0.2">
      <c r="B424" s="5">
        <v>418</v>
      </c>
      <c r="C424" s="5" t="s">
        <v>1009</v>
      </c>
      <c r="D424" s="5" t="s">
        <v>1010</v>
      </c>
      <c r="E424" s="5" t="s">
        <v>3</v>
      </c>
      <c r="F424" s="6">
        <v>0</v>
      </c>
      <c r="G424" s="7">
        <v>321860</v>
      </c>
      <c r="H424" s="7">
        <f t="shared" si="7"/>
        <v>0</v>
      </c>
      <c r="I424" s="5" t="s">
        <v>666</v>
      </c>
      <c r="J424" s="5" t="s">
        <v>822</v>
      </c>
      <c r="K424" s="5" t="s">
        <v>1011</v>
      </c>
    </row>
    <row r="425" spans="2:11" hidden="1" x14ac:dyDescent="0.2">
      <c r="B425" s="5">
        <v>419</v>
      </c>
      <c r="C425" s="5" t="s">
        <v>1012</v>
      </c>
      <c r="D425" s="5" t="s">
        <v>1013</v>
      </c>
      <c r="E425" s="5" t="s">
        <v>3</v>
      </c>
      <c r="F425" s="6">
        <v>0</v>
      </c>
      <c r="G425" s="7">
        <v>527850</v>
      </c>
      <c r="H425" s="7">
        <f t="shared" si="7"/>
        <v>0</v>
      </c>
      <c r="I425" s="5" t="s">
        <v>666</v>
      </c>
      <c r="J425" s="5" t="s">
        <v>822</v>
      </c>
      <c r="K425" s="5" t="s">
        <v>1014</v>
      </c>
    </row>
    <row r="426" spans="2:11" hidden="1" x14ac:dyDescent="0.2">
      <c r="B426" s="5">
        <v>420</v>
      </c>
      <c r="C426" s="5" t="s">
        <v>1015</v>
      </c>
      <c r="D426" s="5" t="s">
        <v>1016</v>
      </c>
      <c r="E426" s="5" t="s">
        <v>3</v>
      </c>
      <c r="F426" s="6">
        <v>0</v>
      </c>
      <c r="G426" s="7">
        <v>481420</v>
      </c>
      <c r="H426" s="7">
        <f t="shared" si="7"/>
        <v>0</v>
      </c>
      <c r="I426" s="5" t="s">
        <v>666</v>
      </c>
      <c r="J426" s="5" t="s">
        <v>822</v>
      </c>
      <c r="K426" s="5" t="s">
        <v>1014</v>
      </c>
    </row>
    <row r="427" spans="2:11" hidden="1" x14ac:dyDescent="0.2">
      <c r="B427" s="5">
        <v>421</v>
      </c>
      <c r="C427" s="5" t="s">
        <v>1017</v>
      </c>
      <c r="D427" s="5" t="s">
        <v>1018</v>
      </c>
      <c r="E427" s="5" t="s">
        <v>3</v>
      </c>
      <c r="F427" s="6">
        <v>0</v>
      </c>
      <c r="G427" s="7">
        <v>1773730</v>
      </c>
      <c r="H427" s="7">
        <f t="shared" si="7"/>
        <v>0</v>
      </c>
      <c r="I427" s="5" t="s">
        <v>666</v>
      </c>
      <c r="J427" s="5" t="s">
        <v>822</v>
      </c>
      <c r="K427" s="5"/>
    </row>
    <row r="428" spans="2:11" hidden="1" x14ac:dyDescent="0.2">
      <c r="B428" s="5">
        <v>422</v>
      </c>
      <c r="C428" s="5" t="s">
        <v>1019</v>
      </c>
      <c r="D428" s="5" t="s">
        <v>1020</v>
      </c>
      <c r="E428" s="5" t="s">
        <v>3</v>
      </c>
      <c r="F428" s="6">
        <v>0</v>
      </c>
      <c r="G428" s="7">
        <v>1239080</v>
      </c>
      <c r="H428" s="7">
        <f t="shared" si="7"/>
        <v>0</v>
      </c>
      <c r="I428" s="5" t="s">
        <v>666</v>
      </c>
      <c r="J428" s="5" t="s">
        <v>822</v>
      </c>
      <c r="K428" s="5"/>
    </row>
    <row r="429" spans="2:11" hidden="1" x14ac:dyDescent="0.2">
      <c r="B429" s="5">
        <v>423</v>
      </c>
      <c r="C429" s="5" t="s">
        <v>1021</v>
      </c>
      <c r="D429" s="5" t="s">
        <v>1022</v>
      </c>
      <c r="E429" s="5" t="s">
        <v>3</v>
      </c>
      <c r="F429" s="6">
        <v>0</v>
      </c>
      <c r="G429" s="7">
        <v>511140</v>
      </c>
      <c r="H429" s="7">
        <f t="shared" si="7"/>
        <v>0</v>
      </c>
      <c r="I429" s="5" t="s">
        <v>666</v>
      </c>
      <c r="J429" s="5" t="s">
        <v>822</v>
      </c>
      <c r="K429" s="5"/>
    </row>
    <row r="430" spans="2:11" hidden="1" x14ac:dyDescent="0.2">
      <c r="B430" s="5">
        <v>424</v>
      </c>
      <c r="C430" s="5" t="s">
        <v>1023</v>
      </c>
      <c r="D430" s="5" t="s">
        <v>1024</v>
      </c>
      <c r="E430" s="5" t="s">
        <v>3</v>
      </c>
      <c r="F430" s="6">
        <v>0</v>
      </c>
      <c r="G430" s="7">
        <v>463100</v>
      </c>
      <c r="H430" s="7">
        <f t="shared" si="7"/>
        <v>0</v>
      </c>
      <c r="I430" s="5" t="s">
        <v>666</v>
      </c>
      <c r="J430" s="5" t="s">
        <v>822</v>
      </c>
      <c r="K430" s="5"/>
    </row>
    <row r="431" spans="2:11" hidden="1" x14ac:dyDescent="0.2">
      <c r="B431" s="5">
        <v>425</v>
      </c>
      <c r="C431" s="5" t="s">
        <v>1025</v>
      </c>
      <c r="D431" s="5" t="s">
        <v>1026</v>
      </c>
      <c r="E431" s="5" t="s">
        <v>3</v>
      </c>
      <c r="F431" s="6">
        <v>0</v>
      </c>
      <c r="G431" s="7">
        <v>262170</v>
      </c>
      <c r="H431" s="7">
        <f t="shared" si="7"/>
        <v>0</v>
      </c>
      <c r="I431" s="5" t="s">
        <v>666</v>
      </c>
      <c r="J431" s="5" t="s">
        <v>822</v>
      </c>
      <c r="K431" s="5" t="s">
        <v>1027</v>
      </c>
    </row>
    <row r="432" spans="2:11" hidden="1" x14ac:dyDescent="0.2">
      <c r="B432" s="5">
        <v>426</v>
      </c>
      <c r="C432" s="5" t="s">
        <v>1028</v>
      </c>
      <c r="D432" s="5" t="s">
        <v>1029</v>
      </c>
      <c r="E432" s="5" t="s">
        <v>3</v>
      </c>
      <c r="F432" s="6">
        <v>0</v>
      </c>
      <c r="G432" s="7">
        <v>242190</v>
      </c>
      <c r="H432" s="7">
        <f t="shared" si="7"/>
        <v>0</v>
      </c>
      <c r="I432" s="5" t="s">
        <v>666</v>
      </c>
      <c r="J432" s="5" t="s">
        <v>822</v>
      </c>
      <c r="K432" s="5" t="s">
        <v>1027</v>
      </c>
    </row>
    <row r="433" spans="2:11" hidden="1" x14ac:dyDescent="0.2">
      <c r="B433" s="5">
        <v>427</v>
      </c>
      <c r="C433" s="5" t="s">
        <v>1030</v>
      </c>
      <c r="D433" s="5" t="s">
        <v>1031</v>
      </c>
      <c r="E433" s="5" t="s">
        <v>3</v>
      </c>
      <c r="F433" s="6">
        <v>0</v>
      </c>
      <c r="G433" s="7">
        <v>156910</v>
      </c>
      <c r="H433" s="7">
        <f t="shared" si="7"/>
        <v>0</v>
      </c>
      <c r="I433" s="5" t="s">
        <v>666</v>
      </c>
      <c r="J433" s="5" t="s">
        <v>822</v>
      </c>
      <c r="K433" s="5" t="s">
        <v>1032</v>
      </c>
    </row>
    <row r="434" spans="2:11" hidden="1" x14ac:dyDescent="0.2">
      <c r="B434" s="5">
        <v>428</v>
      </c>
      <c r="C434" s="5" t="s">
        <v>1033</v>
      </c>
      <c r="D434" s="5" t="s">
        <v>1034</v>
      </c>
      <c r="E434" s="5" t="s">
        <v>3</v>
      </c>
      <c r="F434" s="6">
        <v>0</v>
      </c>
      <c r="G434" s="7">
        <v>147070</v>
      </c>
      <c r="H434" s="7">
        <f t="shared" si="7"/>
        <v>0</v>
      </c>
      <c r="I434" s="5" t="s">
        <v>666</v>
      </c>
      <c r="J434" s="5" t="s">
        <v>822</v>
      </c>
      <c r="K434" s="5" t="s">
        <v>1032</v>
      </c>
    </row>
    <row r="435" spans="2:11" hidden="1" x14ac:dyDescent="0.2">
      <c r="B435" s="5">
        <v>429</v>
      </c>
      <c r="C435" s="5" t="s">
        <v>1035</v>
      </c>
      <c r="D435" s="5" t="s">
        <v>1036</v>
      </c>
      <c r="E435" s="5" t="s">
        <v>3</v>
      </c>
      <c r="F435" s="6">
        <v>0</v>
      </c>
      <c r="G435" s="7">
        <v>29710</v>
      </c>
      <c r="H435" s="7">
        <f t="shared" si="7"/>
        <v>0</v>
      </c>
      <c r="I435" s="5" t="s">
        <v>666</v>
      </c>
      <c r="J435" s="5" t="s">
        <v>822</v>
      </c>
      <c r="K435" s="5" t="s">
        <v>1037</v>
      </c>
    </row>
    <row r="436" spans="2:11" hidden="1" x14ac:dyDescent="0.2">
      <c r="B436" s="5">
        <v>430</v>
      </c>
      <c r="C436" s="5" t="s">
        <v>1038</v>
      </c>
      <c r="D436" s="5" t="s">
        <v>1039</v>
      </c>
      <c r="E436" s="5" t="s">
        <v>3</v>
      </c>
      <c r="F436" s="6">
        <v>0</v>
      </c>
      <c r="G436" s="7">
        <v>36260</v>
      </c>
      <c r="H436" s="7">
        <f t="shared" si="7"/>
        <v>0</v>
      </c>
      <c r="I436" s="5" t="s">
        <v>666</v>
      </c>
      <c r="J436" s="5" t="s">
        <v>822</v>
      </c>
      <c r="K436" s="5" t="s">
        <v>1037</v>
      </c>
    </row>
    <row r="437" spans="2:11" hidden="1" x14ac:dyDescent="0.2">
      <c r="B437" s="5">
        <v>431</v>
      </c>
      <c r="C437" s="5" t="s">
        <v>1040</v>
      </c>
      <c r="D437" s="5" t="s">
        <v>1041</v>
      </c>
      <c r="E437" s="5" t="s">
        <v>3</v>
      </c>
      <c r="F437" s="6">
        <v>0</v>
      </c>
      <c r="G437" s="7">
        <v>38210</v>
      </c>
      <c r="H437" s="7">
        <f t="shared" si="7"/>
        <v>0</v>
      </c>
      <c r="I437" s="5" t="s">
        <v>666</v>
      </c>
      <c r="J437" s="5" t="s">
        <v>822</v>
      </c>
      <c r="K437" s="5" t="s">
        <v>1042</v>
      </c>
    </row>
    <row r="438" spans="2:11" hidden="1" x14ac:dyDescent="0.2">
      <c r="B438" s="5">
        <v>432</v>
      </c>
      <c r="C438" s="5" t="s">
        <v>1043</v>
      </c>
      <c r="D438" s="5" t="s">
        <v>1044</v>
      </c>
      <c r="E438" s="5" t="s">
        <v>3</v>
      </c>
      <c r="F438" s="6">
        <v>0</v>
      </c>
      <c r="G438" s="7">
        <v>52160</v>
      </c>
      <c r="H438" s="7">
        <f t="shared" si="7"/>
        <v>0</v>
      </c>
      <c r="I438" s="5" t="s">
        <v>666</v>
      </c>
      <c r="J438" s="5" t="s">
        <v>822</v>
      </c>
      <c r="K438" s="5" t="s">
        <v>1045</v>
      </c>
    </row>
    <row r="439" spans="2:11" hidden="1" x14ac:dyDescent="0.2">
      <c r="B439" s="5">
        <v>433</v>
      </c>
      <c r="C439" s="5" t="s">
        <v>1046</v>
      </c>
      <c r="D439" s="5" t="s">
        <v>1047</v>
      </c>
      <c r="E439" s="5" t="s">
        <v>3</v>
      </c>
      <c r="F439" s="6">
        <v>0</v>
      </c>
      <c r="G439" s="7">
        <v>66500</v>
      </c>
      <c r="H439" s="7">
        <f t="shared" si="7"/>
        <v>0</v>
      </c>
      <c r="I439" s="5" t="s">
        <v>666</v>
      </c>
      <c r="J439" s="5" t="s">
        <v>822</v>
      </c>
      <c r="K439" s="5" t="s">
        <v>1048</v>
      </c>
    </row>
    <row r="440" spans="2:11" hidden="1" x14ac:dyDescent="0.2">
      <c r="B440" s="5">
        <v>434</v>
      </c>
      <c r="C440" s="5" t="s">
        <v>1049</v>
      </c>
      <c r="D440" s="5" t="s">
        <v>1050</v>
      </c>
      <c r="E440" s="5" t="s">
        <v>3</v>
      </c>
      <c r="F440" s="6">
        <v>0</v>
      </c>
      <c r="G440" s="7">
        <v>60690</v>
      </c>
      <c r="H440" s="7">
        <f t="shared" si="7"/>
        <v>0</v>
      </c>
      <c r="I440" s="5" t="s">
        <v>666</v>
      </c>
      <c r="J440" s="5" t="s">
        <v>822</v>
      </c>
      <c r="K440" s="5" t="s">
        <v>1048</v>
      </c>
    </row>
    <row r="441" spans="2:11" hidden="1" x14ac:dyDescent="0.2">
      <c r="B441" s="5">
        <v>435</v>
      </c>
      <c r="C441" s="5" t="s">
        <v>1051</v>
      </c>
      <c r="D441" s="5" t="s">
        <v>1052</v>
      </c>
      <c r="E441" s="5" t="s">
        <v>3</v>
      </c>
      <c r="F441" s="6">
        <v>0</v>
      </c>
      <c r="G441" s="7">
        <v>686670</v>
      </c>
      <c r="H441" s="7">
        <f t="shared" si="7"/>
        <v>0</v>
      </c>
      <c r="I441" s="5" t="s">
        <v>666</v>
      </c>
      <c r="J441" s="5" t="s">
        <v>822</v>
      </c>
      <c r="K441" s="5" t="s">
        <v>1053</v>
      </c>
    </row>
    <row r="442" spans="2:11" hidden="1" x14ac:dyDescent="0.2">
      <c r="B442" s="5">
        <v>436</v>
      </c>
      <c r="C442" s="5" t="s">
        <v>1054</v>
      </c>
      <c r="D442" s="5" t="s">
        <v>1055</v>
      </c>
      <c r="E442" s="5" t="s">
        <v>3</v>
      </c>
      <c r="F442" s="6">
        <v>0</v>
      </c>
      <c r="G442" s="7">
        <v>35730</v>
      </c>
      <c r="H442" s="7">
        <f t="shared" si="7"/>
        <v>0</v>
      </c>
      <c r="I442" s="5" t="s">
        <v>666</v>
      </c>
      <c r="J442" s="5" t="s">
        <v>822</v>
      </c>
      <c r="K442" s="5" t="s">
        <v>1056</v>
      </c>
    </row>
    <row r="443" spans="2:11" hidden="1" x14ac:dyDescent="0.2">
      <c r="B443" s="5">
        <v>437</v>
      </c>
      <c r="C443" s="5" t="s">
        <v>1057</v>
      </c>
      <c r="D443" s="5" t="s">
        <v>1058</v>
      </c>
      <c r="E443" s="5" t="s">
        <v>3</v>
      </c>
      <c r="F443" s="6">
        <v>0</v>
      </c>
      <c r="G443" s="7">
        <v>30770</v>
      </c>
      <c r="H443" s="7">
        <f t="shared" si="7"/>
        <v>0</v>
      </c>
      <c r="I443" s="5" t="s">
        <v>666</v>
      </c>
      <c r="J443" s="5" t="s">
        <v>822</v>
      </c>
      <c r="K443" s="5" t="s">
        <v>1056</v>
      </c>
    </row>
    <row r="444" spans="2:11" hidden="1" x14ac:dyDescent="0.2">
      <c r="B444" s="5">
        <v>438</v>
      </c>
      <c r="C444" s="5" t="s">
        <v>1059</v>
      </c>
      <c r="D444" s="5" t="s">
        <v>1060</v>
      </c>
      <c r="E444" s="5" t="s">
        <v>3</v>
      </c>
      <c r="F444" s="6">
        <v>0</v>
      </c>
      <c r="G444" s="7">
        <v>40110</v>
      </c>
      <c r="H444" s="7">
        <f t="shared" si="7"/>
        <v>0</v>
      </c>
      <c r="I444" s="5" t="s">
        <v>666</v>
      </c>
      <c r="J444" s="5" t="s">
        <v>822</v>
      </c>
      <c r="K444" s="5" t="s">
        <v>1061</v>
      </c>
    </row>
    <row r="445" spans="2:11" hidden="1" x14ac:dyDescent="0.2">
      <c r="B445" s="5">
        <v>439</v>
      </c>
      <c r="C445" s="5" t="s">
        <v>1062</v>
      </c>
      <c r="D445" s="5" t="s">
        <v>1063</v>
      </c>
      <c r="E445" s="5" t="s">
        <v>3</v>
      </c>
      <c r="F445" s="6">
        <v>0</v>
      </c>
      <c r="G445" s="7">
        <v>33820</v>
      </c>
      <c r="H445" s="7">
        <f t="shared" si="7"/>
        <v>0</v>
      </c>
      <c r="I445" s="5" t="s">
        <v>666</v>
      </c>
      <c r="J445" s="5" t="s">
        <v>822</v>
      </c>
      <c r="K445" s="5" t="s">
        <v>1061</v>
      </c>
    </row>
    <row r="446" spans="2:11" hidden="1" x14ac:dyDescent="0.2">
      <c r="B446" s="5">
        <v>440</v>
      </c>
      <c r="C446" s="5" t="s">
        <v>1064</v>
      </c>
      <c r="D446" s="5" t="s">
        <v>1065</v>
      </c>
      <c r="E446" s="5" t="s">
        <v>3</v>
      </c>
      <c r="F446" s="6">
        <v>0</v>
      </c>
      <c r="G446" s="7">
        <v>746785</v>
      </c>
      <c r="H446" s="7">
        <f t="shared" si="7"/>
        <v>0</v>
      </c>
      <c r="I446" s="5" t="s">
        <v>666</v>
      </c>
      <c r="J446" s="5" t="s">
        <v>822</v>
      </c>
      <c r="K446" s="5" t="s">
        <v>1066</v>
      </c>
    </row>
    <row r="447" spans="2:11" hidden="1" x14ac:dyDescent="0.2">
      <c r="B447" s="5">
        <v>441</v>
      </c>
      <c r="C447" s="5" t="s">
        <v>1067</v>
      </c>
      <c r="D447" s="5" t="s">
        <v>1068</v>
      </c>
      <c r="E447" s="5" t="s">
        <v>3</v>
      </c>
      <c r="F447" s="6">
        <v>0</v>
      </c>
      <c r="G447" s="7">
        <v>927170</v>
      </c>
      <c r="H447" s="7">
        <f t="shared" si="7"/>
        <v>0</v>
      </c>
      <c r="I447" s="5" t="s">
        <v>666</v>
      </c>
      <c r="J447" s="5" t="s">
        <v>822</v>
      </c>
      <c r="K447" s="5" t="s">
        <v>1066</v>
      </c>
    </row>
    <row r="448" spans="2:11" hidden="1" x14ac:dyDescent="0.2">
      <c r="B448" s="5">
        <v>442</v>
      </c>
      <c r="C448" s="5" t="s">
        <v>1069</v>
      </c>
      <c r="D448" s="5" t="s">
        <v>1070</v>
      </c>
      <c r="E448" s="5" t="s">
        <v>3</v>
      </c>
      <c r="F448" s="6">
        <v>0</v>
      </c>
      <c r="G448" s="7">
        <v>744370</v>
      </c>
      <c r="H448" s="7">
        <f t="shared" si="7"/>
        <v>0</v>
      </c>
      <c r="I448" s="5" t="s">
        <v>666</v>
      </c>
      <c r="J448" s="5" t="s">
        <v>822</v>
      </c>
      <c r="K448" s="5" t="s">
        <v>1071</v>
      </c>
    </row>
    <row r="449" spans="2:11" hidden="1" x14ac:dyDescent="0.2">
      <c r="B449" s="5">
        <v>443</v>
      </c>
      <c r="C449" s="5" t="s">
        <v>1072</v>
      </c>
      <c r="D449" s="5" t="s">
        <v>1073</v>
      </c>
      <c r="E449" s="5" t="s">
        <v>3</v>
      </c>
      <c r="F449" s="6">
        <v>0</v>
      </c>
      <c r="G449" s="7">
        <v>609930</v>
      </c>
      <c r="H449" s="7">
        <f t="shared" si="7"/>
        <v>0</v>
      </c>
      <c r="I449" s="5" t="s">
        <v>666</v>
      </c>
      <c r="J449" s="5" t="s">
        <v>822</v>
      </c>
      <c r="K449" s="5" t="s">
        <v>1071</v>
      </c>
    </row>
    <row r="450" spans="2:11" hidden="1" x14ac:dyDescent="0.2">
      <c r="B450" s="5">
        <v>444</v>
      </c>
      <c r="C450" s="5" t="s">
        <v>1074</v>
      </c>
      <c r="D450" s="5" t="s">
        <v>1075</v>
      </c>
      <c r="E450" s="5" t="s">
        <v>3</v>
      </c>
      <c r="F450" s="6">
        <v>0</v>
      </c>
      <c r="G450" s="7">
        <v>4740720</v>
      </c>
      <c r="H450" s="7">
        <f t="shared" si="7"/>
        <v>0</v>
      </c>
      <c r="I450" s="5" t="s">
        <v>666</v>
      </c>
      <c r="J450" s="5" t="s">
        <v>822</v>
      </c>
      <c r="K450" s="5" t="s">
        <v>1006</v>
      </c>
    </row>
    <row r="451" spans="2:11" hidden="1" x14ac:dyDescent="0.2">
      <c r="B451" s="5">
        <v>445</v>
      </c>
      <c r="C451" s="5" t="s">
        <v>1076</v>
      </c>
      <c r="D451" s="5" t="s">
        <v>1077</v>
      </c>
      <c r="E451" s="5" t="s">
        <v>3</v>
      </c>
      <c r="F451" s="6">
        <v>0</v>
      </c>
      <c r="G451" s="7">
        <v>5297700</v>
      </c>
      <c r="H451" s="7">
        <f t="shared" si="7"/>
        <v>0</v>
      </c>
      <c r="I451" s="5" t="s">
        <v>666</v>
      </c>
      <c r="J451" s="5" t="s">
        <v>822</v>
      </c>
      <c r="K451" s="5" t="s">
        <v>1006</v>
      </c>
    </row>
    <row r="452" spans="2:11" hidden="1" x14ac:dyDescent="0.2">
      <c r="B452" s="5">
        <v>446</v>
      </c>
      <c r="C452" s="5" t="s">
        <v>1078</v>
      </c>
      <c r="D452" s="5" t="s">
        <v>1079</v>
      </c>
      <c r="E452" s="5" t="s">
        <v>3</v>
      </c>
      <c r="F452" s="6">
        <v>0</v>
      </c>
      <c r="G452" s="7">
        <v>4494440</v>
      </c>
      <c r="H452" s="7">
        <f t="shared" si="7"/>
        <v>0</v>
      </c>
      <c r="I452" s="5" t="s">
        <v>666</v>
      </c>
      <c r="J452" s="5" t="s">
        <v>822</v>
      </c>
      <c r="K452" s="5" t="s">
        <v>1006</v>
      </c>
    </row>
    <row r="453" spans="2:11" hidden="1" x14ac:dyDescent="0.2">
      <c r="B453" s="5">
        <v>447</v>
      </c>
      <c r="C453" s="5" t="s">
        <v>1080</v>
      </c>
      <c r="D453" s="5" t="s">
        <v>1081</v>
      </c>
      <c r="E453" s="5" t="s">
        <v>3</v>
      </c>
      <c r="F453" s="6">
        <v>0</v>
      </c>
      <c r="G453" s="7">
        <v>5374830</v>
      </c>
      <c r="H453" s="7">
        <f t="shared" si="7"/>
        <v>0</v>
      </c>
      <c r="I453" s="5" t="s">
        <v>666</v>
      </c>
      <c r="J453" s="5" t="s">
        <v>822</v>
      </c>
      <c r="K453" s="5" t="s">
        <v>1006</v>
      </c>
    </row>
    <row r="454" spans="2:11" hidden="1" x14ac:dyDescent="0.2">
      <c r="B454" s="5">
        <v>448</v>
      </c>
      <c r="C454" s="5" t="s">
        <v>1082</v>
      </c>
      <c r="D454" s="5" t="s">
        <v>1083</v>
      </c>
      <c r="E454" s="5" t="s">
        <v>3</v>
      </c>
      <c r="F454" s="6">
        <v>0</v>
      </c>
      <c r="G454" s="7">
        <v>4043470</v>
      </c>
      <c r="H454" s="7">
        <f t="shared" si="7"/>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ref="H457:H520" si="8">IF(F457&lt;&gt;"",G457*F457,0)</f>
        <v>0</v>
      </c>
      <c r="I457" s="5" t="s">
        <v>666</v>
      </c>
      <c r="J457" s="5" t="s">
        <v>822</v>
      </c>
      <c r="K457" s="5" t="s">
        <v>1088</v>
      </c>
    </row>
    <row r="458" spans="2:11" hidden="1" x14ac:dyDescent="0.2">
      <c r="B458" s="5">
        <v>452</v>
      </c>
      <c r="C458" s="5" t="s">
        <v>1091</v>
      </c>
      <c r="D458" s="5" t="s">
        <v>951</v>
      </c>
      <c r="E458" s="5" t="s">
        <v>3</v>
      </c>
      <c r="F458" s="6">
        <v>0</v>
      </c>
      <c r="G458" s="7">
        <v>221550</v>
      </c>
      <c r="H458" s="7">
        <f t="shared" si="8"/>
        <v>0</v>
      </c>
      <c r="I458" s="5" t="s">
        <v>666</v>
      </c>
      <c r="J458" s="5" t="s">
        <v>822</v>
      </c>
      <c r="K458" s="5" t="s">
        <v>1092</v>
      </c>
    </row>
    <row r="459" spans="2:11" hidden="1" x14ac:dyDescent="0.2">
      <c r="B459" s="5">
        <v>453</v>
      </c>
      <c r="C459" s="5" t="s">
        <v>1093</v>
      </c>
      <c r="D459" s="5" t="s">
        <v>1094</v>
      </c>
      <c r="E459" s="5" t="s">
        <v>3</v>
      </c>
      <c r="F459" s="6">
        <v>0</v>
      </c>
      <c r="G459" s="7">
        <v>32800</v>
      </c>
      <c r="H459" s="7">
        <f t="shared" si="8"/>
        <v>0</v>
      </c>
      <c r="I459" s="5" t="s">
        <v>666</v>
      </c>
      <c r="J459" s="5" t="s">
        <v>822</v>
      </c>
      <c r="K459" s="5" t="s">
        <v>1095</v>
      </c>
    </row>
    <row r="460" spans="2:11" hidden="1" x14ac:dyDescent="0.2">
      <c r="B460" s="5">
        <v>454</v>
      </c>
      <c r="C460" s="5" t="s">
        <v>1096</v>
      </c>
      <c r="D460" s="5" t="s">
        <v>1097</v>
      </c>
      <c r="E460" s="5" t="s">
        <v>3</v>
      </c>
      <c r="F460" s="6">
        <v>0</v>
      </c>
      <c r="G460" s="7">
        <v>9920</v>
      </c>
      <c r="H460" s="7">
        <f t="shared" si="8"/>
        <v>0</v>
      </c>
      <c r="I460" s="5" t="s">
        <v>666</v>
      </c>
      <c r="J460" s="5" t="s">
        <v>822</v>
      </c>
      <c r="K460" s="5" t="s">
        <v>1098</v>
      </c>
    </row>
    <row r="461" spans="2:11" hidden="1" x14ac:dyDescent="0.2">
      <c r="B461" s="5">
        <v>455</v>
      </c>
      <c r="C461" s="5" t="s">
        <v>1099</v>
      </c>
      <c r="D461" s="5" t="s">
        <v>1100</v>
      </c>
      <c r="E461" s="5" t="s">
        <v>3</v>
      </c>
      <c r="F461" s="6">
        <v>0</v>
      </c>
      <c r="G461" s="7">
        <v>13040</v>
      </c>
      <c r="H461" s="7">
        <f t="shared" si="8"/>
        <v>0</v>
      </c>
      <c r="I461" s="5" t="s">
        <v>666</v>
      </c>
      <c r="J461" s="5" t="s">
        <v>822</v>
      </c>
      <c r="K461" s="5" t="s">
        <v>1101</v>
      </c>
    </row>
    <row r="462" spans="2:11" hidden="1" x14ac:dyDescent="0.2">
      <c r="B462" s="5">
        <v>456</v>
      </c>
      <c r="C462" s="5" t="s">
        <v>1102</v>
      </c>
      <c r="D462" s="5" t="s">
        <v>971</v>
      </c>
      <c r="E462" s="5" t="s">
        <v>3</v>
      </c>
      <c r="F462" s="6">
        <v>0</v>
      </c>
      <c r="G462" s="7">
        <v>302380</v>
      </c>
      <c r="H462" s="7">
        <f t="shared" si="8"/>
        <v>0</v>
      </c>
      <c r="I462" s="5" t="s">
        <v>666</v>
      </c>
      <c r="J462" s="5" t="s">
        <v>822</v>
      </c>
      <c r="K462" s="5" t="s">
        <v>1092</v>
      </c>
    </row>
    <row r="463" spans="2:11" hidden="1" x14ac:dyDescent="0.2">
      <c r="B463" s="5">
        <v>457</v>
      </c>
      <c r="C463" s="5" t="s">
        <v>1103</v>
      </c>
      <c r="D463" s="5" t="s">
        <v>1104</v>
      </c>
      <c r="E463" s="5" t="s">
        <v>3</v>
      </c>
      <c r="F463" s="6">
        <v>0</v>
      </c>
      <c r="G463" s="7">
        <v>800400</v>
      </c>
      <c r="H463" s="7">
        <f t="shared" si="8"/>
        <v>0</v>
      </c>
      <c r="I463" s="5" t="s">
        <v>666</v>
      </c>
      <c r="J463" s="5" t="s">
        <v>822</v>
      </c>
      <c r="K463" s="5"/>
    </row>
    <row r="464" spans="2:11" hidden="1" x14ac:dyDescent="0.2">
      <c r="B464" s="5">
        <v>458</v>
      </c>
      <c r="C464" s="5" t="s">
        <v>1105</v>
      </c>
      <c r="D464" s="5" t="s">
        <v>1106</v>
      </c>
      <c r="E464" s="5" t="s">
        <v>22</v>
      </c>
      <c r="F464" s="6">
        <v>0</v>
      </c>
      <c r="G464" s="7">
        <v>5220</v>
      </c>
      <c r="H464" s="7">
        <f t="shared" si="8"/>
        <v>0</v>
      </c>
      <c r="I464" s="5" t="s">
        <v>666</v>
      </c>
      <c r="J464" s="5" t="s">
        <v>1107</v>
      </c>
      <c r="K464" s="5" t="s">
        <v>1108</v>
      </c>
    </row>
    <row r="465" spans="2:11" hidden="1" x14ac:dyDescent="0.2">
      <c r="B465" s="5">
        <v>459</v>
      </c>
      <c r="C465" s="5" t="s">
        <v>1109</v>
      </c>
      <c r="D465" s="5" t="s">
        <v>1110</v>
      </c>
      <c r="E465" s="5" t="s">
        <v>12</v>
      </c>
      <c r="F465" s="6">
        <v>0</v>
      </c>
      <c r="G465" s="7">
        <v>22520</v>
      </c>
      <c r="H465" s="7">
        <f t="shared" si="8"/>
        <v>0</v>
      </c>
      <c r="I465" s="5" t="s">
        <v>666</v>
      </c>
      <c r="J465" s="5" t="s">
        <v>1107</v>
      </c>
      <c r="K465" s="5" t="s">
        <v>1111</v>
      </c>
    </row>
    <row r="466" spans="2:11" hidden="1" x14ac:dyDescent="0.2">
      <c r="B466" s="5">
        <v>460</v>
      </c>
      <c r="C466" s="5" t="s">
        <v>1112</v>
      </c>
      <c r="D466" s="5" t="s">
        <v>1113</v>
      </c>
      <c r="E466" s="5" t="s">
        <v>3</v>
      </c>
      <c r="F466" s="6">
        <v>0</v>
      </c>
      <c r="G466" s="7">
        <v>54680</v>
      </c>
      <c r="H466" s="7">
        <f t="shared" si="8"/>
        <v>0</v>
      </c>
      <c r="I466" s="5" t="s">
        <v>666</v>
      </c>
      <c r="J466" s="5" t="s">
        <v>1107</v>
      </c>
      <c r="K466" s="5" t="s">
        <v>1114</v>
      </c>
    </row>
    <row r="467" spans="2:11" hidden="1" x14ac:dyDescent="0.2">
      <c r="B467" s="5">
        <v>461</v>
      </c>
      <c r="C467" s="5" t="s">
        <v>1115</v>
      </c>
      <c r="D467" s="5" t="s">
        <v>1116</v>
      </c>
      <c r="E467" s="5" t="s">
        <v>3</v>
      </c>
      <c r="F467" s="6">
        <v>0</v>
      </c>
      <c r="G467" s="7">
        <v>507830</v>
      </c>
      <c r="H467" s="7">
        <f t="shared" si="8"/>
        <v>0</v>
      </c>
      <c r="I467" s="5" t="s">
        <v>666</v>
      </c>
      <c r="J467" s="5" t="s">
        <v>1107</v>
      </c>
      <c r="K467" s="5"/>
    </row>
    <row r="468" spans="2:11" hidden="1" x14ac:dyDescent="0.2">
      <c r="B468" s="5">
        <v>462</v>
      </c>
      <c r="C468" s="5" t="s">
        <v>1117</v>
      </c>
      <c r="D468" s="5" t="s">
        <v>1118</v>
      </c>
      <c r="E468" s="5" t="s">
        <v>18</v>
      </c>
      <c r="F468" s="6">
        <v>0</v>
      </c>
      <c r="G468" s="7">
        <v>31450</v>
      </c>
      <c r="H468" s="7">
        <f t="shared" si="8"/>
        <v>0</v>
      </c>
      <c r="I468" s="5" t="s">
        <v>666</v>
      </c>
      <c r="J468" s="5" t="s">
        <v>1107</v>
      </c>
      <c r="K468" s="5" t="s">
        <v>1119</v>
      </c>
    </row>
    <row r="469" spans="2:11" hidden="1" x14ac:dyDescent="0.2">
      <c r="B469" s="5">
        <v>463</v>
      </c>
      <c r="C469" s="5" t="s">
        <v>1120</v>
      </c>
      <c r="D469" s="5" t="s">
        <v>1121</v>
      </c>
      <c r="E469" s="5" t="s">
        <v>3</v>
      </c>
      <c r="F469" s="6">
        <v>0</v>
      </c>
      <c r="G469" s="7">
        <v>29830</v>
      </c>
      <c r="H469" s="7">
        <f t="shared" si="8"/>
        <v>0</v>
      </c>
      <c r="I469" s="5" t="s">
        <v>666</v>
      </c>
      <c r="J469" s="5" t="s">
        <v>1107</v>
      </c>
      <c r="K469" s="5" t="s">
        <v>1119</v>
      </c>
    </row>
    <row r="470" spans="2:11" hidden="1" x14ac:dyDescent="0.2">
      <c r="B470" s="5">
        <v>464</v>
      </c>
      <c r="C470" s="5" t="s">
        <v>1122</v>
      </c>
      <c r="D470" s="5" t="s">
        <v>1123</v>
      </c>
      <c r="E470" s="5" t="s">
        <v>3</v>
      </c>
      <c r="F470" s="6">
        <v>0</v>
      </c>
      <c r="G470" s="7">
        <v>32690</v>
      </c>
      <c r="H470" s="7">
        <f t="shared" si="8"/>
        <v>0</v>
      </c>
      <c r="I470" s="5" t="s">
        <v>666</v>
      </c>
      <c r="J470" s="5" t="s">
        <v>1107</v>
      </c>
      <c r="K470" s="5" t="s">
        <v>1119</v>
      </c>
    </row>
    <row r="471" spans="2:11" hidden="1" x14ac:dyDescent="0.2">
      <c r="B471" s="5">
        <v>465</v>
      </c>
      <c r="C471" s="5" t="s">
        <v>1124</v>
      </c>
      <c r="D471" s="5" t="s">
        <v>1125</v>
      </c>
      <c r="E471" s="5" t="s">
        <v>3</v>
      </c>
      <c r="F471" s="6">
        <v>0</v>
      </c>
      <c r="G471" s="7">
        <v>30200</v>
      </c>
      <c r="H471" s="7">
        <f t="shared" si="8"/>
        <v>0</v>
      </c>
      <c r="I471" s="5" t="s">
        <v>666</v>
      </c>
      <c r="J471" s="5" t="s">
        <v>1107</v>
      </c>
      <c r="K471" s="5" t="s">
        <v>1119</v>
      </c>
    </row>
    <row r="472" spans="2:11" hidden="1" x14ac:dyDescent="0.2">
      <c r="B472" s="5">
        <v>466</v>
      </c>
      <c r="C472" s="5" t="s">
        <v>1126</v>
      </c>
      <c r="D472" s="5" t="s">
        <v>1127</v>
      </c>
      <c r="E472" s="5" t="s">
        <v>18</v>
      </c>
      <c r="F472" s="6">
        <v>0</v>
      </c>
      <c r="G472" s="7">
        <v>15280</v>
      </c>
      <c r="H472" s="7">
        <f t="shared" si="8"/>
        <v>0</v>
      </c>
      <c r="I472" s="5" t="s">
        <v>666</v>
      </c>
      <c r="J472" s="5" t="s">
        <v>1107</v>
      </c>
      <c r="K472" s="5" t="s">
        <v>1119</v>
      </c>
    </row>
    <row r="473" spans="2:11" hidden="1" x14ac:dyDescent="0.2">
      <c r="B473" s="5">
        <v>467</v>
      </c>
      <c r="C473" s="5" t="s">
        <v>1128</v>
      </c>
      <c r="D473" s="5" t="s">
        <v>915</v>
      </c>
      <c r="E473" s="5" t="s">
        <v>3</v>
      </c>
      <c r="F473" s="6">
        <v>0</v>
      </c>
      <c r="G473" s="7">
        <v>903540</v>
      </c>
      <c r="H473" s="7">
        <f t="shared" si="8"/>
        <v>0</v>
      </c>
      <c r="I473" s="5" t="s">
        <v>666</v>
      </c>
      <c r="J473" s="5" t="s">
        <v>1107</v>
      </c>
      <c r="K473" s="5" t="s">
        <v>1129</v>
      </c>
    </row>
    <row r="474" spans="2:11" hidden="1" x14ac:dyDescent="0.2">
      <c r="B474" s="5">
        <v>468</v>
      </c>
      <c r="C474" s="5" t="s">
        <v>1130</v>
      </c>
      <c r="D474" s="5" t="s">
        <v>1131</v>
      </c>
      <c r="E474" s="5" t="s">
        <v>3</v>
      </c>
      <c r="F474" s="6">
        <v>0</v>
      </c>
      <c r="G474" s="7">
        <v>83280</v>
      </c>
      <c r="H474" s="7">
        <f t="shared" si="8"/>
        <v>0</v>
      </c>
      <c r="I474" s="5" t="s">
        <v>666</v>
      </c>
      <c r="J474" s="5" t="s">
        <v>343</v>
      </c>
      <c r="K474" s="5" t="s">
        <v>1132</v>
      </c>
    </row>
    <row r="475" spans="2:11" hidden="1" x14ac:dyDescent="0.2">
      <c r="B475" s="5">
        <v>469</v>
      </c>
      <c r="C475" s="5" t="s">
        <v>1133</v>
      </c>
      <c r="D475" s="5" t="s">
        <v>1134</v>
      </c>
      <c r="E475" s="5" t="s">
        <v>3</v>
      </c>
      <c r="F475" s="6">
        <v>0</v>
      </c>
      <c r="G475" s="7">
        <v>58920</v>
      </c>
      <c r="H475" s="7">
        <f t="shared" si="8"/>
        <v>0</v>
      </c>
      <c r="I475" s="5" t="s">
        <v>666</v>
      </c>
      <c r="J475" s="5" t="s">
        <v>343</v>
      </c>
      <c r="K475" s="5" t="s">
        <v>1135</v>
      </c>
    </row>
    <row r="476" spans="2:11" hidden="1" x14ac:dyDescent="0.2">
      <c r="B476" s="5">
        <v>470</v>
      </c>
      <c r="C476" s="5" t="s">
        <v>1136</v>
      </c>
      <c r="D476" s="5" t="s">
        <v>1137</v>
      </c>
      <c r="E476" s="5" t="s">
        <v>3</v>
      </c>
      <c r="F476" s="6">
        <v>0</v>
      </c>
      <c r="G476" s="7">
        <v>659660</v>
      </c>
      <c r="H476" s="7">
        <f t="shared" si="8"/>
        <v>0</v>
      </c>
      <c r="I476" s="5" t="s">
        <v>666</v>
      </c>
      <c r="J476" s="5" t="s">
        <v>343</v>
      </c>
      <c r="K476" s="5" t="s">
        <v>1138</v>
      </c>
    </row>
    <row r="477" spans="2:11" hidden="1" x14ac:dyDescent="0.2">
      <c r="B477" s="5">
        <v>471</v>
      </c>
      <c r="C477" s="5" t="s">
        <v>1139</v>
      </c>
      <c r="D477" s="5" t="s">
        <v>1140</v>
      </c>
      <c r="E477" s="5" t="s">
        <v>3</v>
      </c>
      <c r="F477" s="6">
        <v>0</v>
      </c>
      <c r="G477" s="7">
        <v>581650</v>
      </c>
      <c r="H477" s="7">
        <f t="shared" si="8"/>
        <v>0</v>
      </c>
      <c r="I477" s="5" t="s">
        <v>666</v>
      </c>
      <c r="J477" s="5" t="s">
        <v>343</v>
      </c>
      <c r="K477" s="5" t="s">
        <v>1141</v>
      </c>
    </row>
    <row r="478" spans="2:11" x14ac:dyDescent="0.2">
      <c r="B478" s="5">
        <v>500</v>
      </c>
      <c r="C478" s="16" t="s">
        <v>1206</v>
      </c>
      <c r="D478" s="5" t="s">
        <v>1207</v>
      </c>
      <c r="E478" s="5" t="s">
        <v>3</v>
      </c>
      <c r="F478" s="6">
        <v>25</v>
      </c>
      <c r="G478" s="7">
        <v>3990</v>
      </c>
      <c r="H478" s="7">
        <f t="shared" si="8"/>
        <v>99750</v>
      </c>
      <c r="I478" s="5" t="s">
        <v>1187</v>
      </c>
      <c r="J478" s="5" t="s">
        <v>223</v>
      </c>
      <c r="K478" s="5" t="s">
        <v>1208</v>
      </c>
    </row>
    <row r="479" spans="2:11" hidden="1" x14ac:dyDescent="0.2">
      <c r="B479" s="5">
        <v>473</v>
      </c>
      <c r="C479" s="5" t="s">
        <v>1144</v>
      </c>
      <c r="D479" s="5" t="s">
        <v>1145</v>
      </c>
      <c r="E479" s="5" t="s">
        <v>3</v>
      </c>
      <c r="F479" s="6">
        <v>0</v>
      </c>
      <c r="G479" s="7">
        <v>1424000</v>
      </c>
      <c r="H479" s="7">
        <f t="shared" si="8"/>
        <v>0</v>
      </c>
      <c r="I479" s="5" t="s">
        <v>666</v>
      </c>
      <c r="J479" s="5" t="s">
        <v>343</v>
      </c>
      <c r="K479" s="5" t="s">
        <v>1141</v>
      </c>
    </row>
    <row r="480" spans="2:11" hidden="1" x14ac:dyDescent="0.2">
      <c r="B480" s="5">
        <v>474</v>
      </c>
      <c r="C480" s="5" t="s">
        <v>1146</v>
      </c>
      <c r="D480" s="5" t="s">
        <v>1147</v>
      </c>
      <c r="E480" s="5" t="s">
        <v>3</v>
      </c>
      <c r="F480" s="6">
        <v>0</v>
      </c>
      <c r="G480" s="7">
        <v>277340</v>
      </c>
      <c r="H480" s="7">
        <f t="shared" si="8"/>
        <v>0</v>
      </c>
      <c r="I480" s="5" t="s">
        <v>666</v>
      </c>
      <c r="J480" s="5" t="s">
        <v>343</v>
      </c>
      <c r="K480" s="5" t="s">
        <v>1141</v>
      </c>
    </row>
    <row r="481" spans="2:11" hidden="1" x14ac:dyDescent="0.2">
      <c r="B481" s="5">
        <v>475</v>
      </c>
      <c r="C481" s="5" t="s">
        <v>1148</v>
      </c>
      <c r="D481" s="5" t="s">
        <v>1149</v>
      </c>
      <c r="E481" s="5" t="s">
        <v>3</v>
      </c>
      <c r="F481" s="6">
        <v>0</v>
      </c>
      <c r="G481" s="7">
        <v>300770</v>
      </c>
      <c r="H481" s="7">
        <f t="shared" si="8"/>
        <v>0</v>
      </c>
      <c r="I481" s="5" t="s">
        <v>666</v>
      </c>
      <c r="J481" s="5" t="s">
        <v>343</v>
      </c>
      <c r="K481" s="5" t="s">
        <v>1150</v>
      </c>
    </row>
    <row r="482" spans="2:11" hidden="1" x14ac:dyDescent="0.2">
      <c r="B482" s="5">
        <v>476</v>
      </c>
      <c r="C482" s="5" t="s">
        <v>1151</v>
      </c>
      <c r="D482" s="5" t="s">
        <v>1152</v>
      </c>
      <c r="E482" s="5" t="s">
        <v>3</v>
      </c>
      <c r="F482" s="6">
        <v>0</v>
      </c>
      <c r="G482" s="7">
        <v>360000</v>
      </c>
      <c r="H482" s="7">
        <f t="shared" si="8"/>
        <v>0</v>
      </c>
      <c r="I482" s="5" t="s">
        <v>666</v>
      </c>
      <c r="J482" s="5" t="s">
        <v>343</v>
      </c>
      <c r="K482" s="5" t="s">
        <v>1153</v>
      </c>
    </row>
    <row r="483" spans="2:11" hidden="1" x14ac:dyDescent="0.2">
      <c r="B483" s="5">
        <v>477</v>
      </c>
      <c r="C483" s="5" t="s">
        <v>1154</v>
      </c>
      <c r="D483" s="5" t="s">
        <v>836</v>
      </c>
      <c r="E483" s="5" t="s">
        <v>3</v>
      </c>
      <c r="F483" s="6">
        <v>0</v>
      </c>
      <c r="G483" s="7">
        <v>48880</v>
      </c>
      <c r="H483" s="7">
        <f t="shared" si="8"/>
        <v>0</v>
      </c>
      <c r="I483" s="5" t="s">
        <v>666</v>
      </c>
      <c r="J483" s="5" t="s">
        <v>343</v>
      </c>
      <c r="K483" s="5"/>
    </row>
    <row r="484" spans="2:11" hidden="1" x14ac:dyDescent="0.2">
      <c r="B484" s="5">
        <v>478</v>
      </c>
      <c r="C484" s="5" t="s">
        <v>1155</v>
      </c>
      <c r="D484" s="5" t="s">
        <v>1156</v>
      </c>
      <c r="E484" s="5" t="s">
        <v>3</v>
      </c>
      <c r="F484" s="6">
        <v>0</v>
      </c>
      <c r="G484" s="7">
        <v>124790</v>
      </c>
      <c r="H484" s="7">
        <f t="shared" si="8"/>
        <v>0</v>
      </c>
      <c r="I484" s="5" t="s">
        <v>666</v>
      </c>
      <c r="J484" s="5" t="s">
        <v>343</v>
      </c>
      <c r="K484" s="5"/>
    </row>
    <row r="485" spans="2:11" hidden="1" x14ac:dyDescent="0.2">
      <c r="B485" s="5">
        <v>479</v>
      </c>
      <c r="C485" s="5" t="s">
        <v>1157</v>
      </c>
      <c r="D485" s="5" t="s">
        <v>1158</v>
      </c>
      <c r="E485" s="5" t="s">
        <v>3</v>
      </c>
      <c r="F485" s="6">
        <v>0</v>
      </c>
      <c r="G485" s="7">
        <v>54940</v>
      </c>
      <c r="H485" s="7">
        <f t="shared" si="8"/>
        <v>0</v>
      </c>
      <c r="I485" s="5" t="s">
        <v>666</v>
      </c>
      <c r="J485" s="5" t="s">
        <v>343</v>
      </c>
      <c r="K485" s="5"/>
    </row>
    <row r="486" spans="2:11" hidden="1" x14ac:dyDescent="0.2">
      <c r="B486" s="5">
        <v>480</v>
      </c>
      <c r="C486" s="5" t="s">
        <v>1159</v>
      </c>
      <c r="D486" s="5" t="s">
        <v>842</v>
      </c>
      <c r="E486" s="5" t="s">
        <v>3</v>
      </c>
      <c r="F486" s="6">
        <v>0</v>
      </c>
      <c r="G486" s="7">
        <v>36530</v>
      </c>
      <c r="H486" s="7">
        <f t="shared" si="8"/>
        <v>0</v>
      </c>
      <c r="I486" s="5" t="s">
        <v>666</v>
      </c>
      <c r="J486" s="5" t="s">
        <v>343</v>
      </c>
      <c r="K486" s="5"/>
    </row>
    <row r="487" spans="2:11" hidden="1" x14ac:dyDescent="0.2">
      <c r="B487" s="5">
        <v>481</v>
      </c>
      <c r="C487" s="5" t="s">
        <v>1160</v>
      </c>
      <c r="D487" s="5" t="s">
        <v>1161</v>
      </c>
      <c r="E487" s="5" t="s">
        <v>3</v>
      </c>
      <c r="F487" s="6">
        <v>0</v>
      </c>
      <c r="G487" s="7">
        <v>111320</v>
      </c>
      <c r="H487" s="7">
        <f t="shared" si="8"/>
        <v>0</v>
      </c>
      <c r="I487" s="5" t="s">
        <v>666</v>
      </c>
      <c r="J487" s="5" t="s">
        <v>343</v>
      </c>
      <c r="K487" s="5"/>
    </row>
    <row r="488" spans="2:11" hidden="1" x14ac:dyDescent="0.2">
      <c r="B488" s="5">
        <v>482</v>
      </c>
      <c r="C488" s="5" t="s">
        <v>1162</v>
      </c>
      <c r="D488" s="5" t="s">
        <v>1163</v>
      </c>
      <c r="E488" s="5" t="s">
        <v>3</v>
      </c>
      <c r="F488" s="6">
        <v>0</v>
      </c>
      <c r="G488" s="7">
        <v>36250</v>
      </c>
      <c r="H488" s="7">
        <f t="shared" si="8"/>
        <v>0</v>
      </c>
      <c r="I488" s="5" t="s">
        <v>666</v>
      </c>
      <c r="J488" s="5" t="s">
        <v>343</v>
      </c>
      <c r="K488" s="5"/>
    </row>
    <row r="489" spans="2:11" hidden="1" x14ac:dyDescent="0.2">
      <c r="B489" s="5">
        <v>483</v>
      </c>
      <c r="C489" s="5" t="s">
        <v>1164</v>
      </c>
      <c r="D489" s="5" t="s">
        <v>1165</v>
      </c>
      <c r="E489" s="5" t="s">
        <v>3</v>
      </c>
      <c r="F489" s="6">
        <v>0</v>
      </c>
      <c r="G489" s="7">
        <v>59420</v>
      </c>
      <c r="H489" s="7">
        <f t="shared" si="8"/>
        <v>0</v>
      </c>
      <c r="I489" s="5" t="s">
        <v>666</v>
      </c>
      <c r="J489" s="5" t="s">
        <v>343</v>
      </c>
      <c r="K489" s="5"/>
    </row>
    <row r="490" spans="2:11" hidden="1" x14ac:dyDescent="0.2">
      <c r="B490" s="5">
        <v>484</v>
      </c>
      <c r="C490" s="5" t="s">
        <v>1166</v>
      </c>
      <c r="D490" s="5" t="s">
        <v>1167</v>
      </c>
      <c r="E490" s="5" t="s">
        <v>3</v>
      </c>
      <c r="F490" s="6">
        <v>0</v>
      </c>
      <c r="G490" s="7">
        <v>56960</v>
      </c>
      <c r="H490" s="7">
        <f t="shared" si="8"/>
        <v>0</v>
      </c>
      <c r="I490" s="5" t="s">
        <v>666</v>
      </c>
      <c r="J490" s="5" t="s">
        <v>343</v>
      </c>
      <c r="K490" s="5"/>
    </row>
    <row r="491" spans="2:11" hidden="1" x14ac:dyDescent="0.2">
      <c r="B491" s="5">
        <v>485</v>
      </c>
      <c r="C491" s="5" t="s">
        <v>1168</v>
      </c>
      <c r="D491" s="5" t="s">
        <v>1169</v>
      </c>
      <c r="E491" s="5" t="s">
        <v>3</v>
      </c>
      <c r="F491" s="6">
        <v>0</v>
      </c>
      <c r="G491" s="7">
        <v>126270</v>
      </c>
      <c r="H491" s="7">
        <f t="shared" si="8"/>
        <v>0</v>
      </c>
      <c r="I491" s="5" t="s">
        <v>666</v>
      </c>
      <c r="J491" s="5" t="s">
        <v>343</v>
      </c>
      <c r="K491" s="5"/>
    </row>
    <row r="492" spans="2:11" hidden="1" x14ac:dyDescent="0.2">
      <c r="B492" s="5">
        <v>486</v>
      </c>
      <c r="C492" s="5" t="s">
        <v>1170</v>
      </c>
      <c r="D492" s="5" t="s">
        <v>1171</v>
      </c>
      <c r="E492" s="5" t="s">
        <v>3</v>
      </c>
      <c r="F492" s="6">
        <v>0</v>
      </c>
      <c r="G492" s="7">
        <v>124960</v>
      </c>
      <c r="H492" s="7">
        <f t="shared" si="8"/>
        <v>0</v>
      </c>
      <c r="I492" s="5" t="s">
        <v>666</v>
      </c>
      <c r="J492" s="5" t="s">
        <v>343</v>
      </c>
      <c r="K492" s="5"/>
    </row>
    <row r="493" spans="2:11" hidden="1" x14ac:dyDescent="0.2">
      <c r="B493" s="5">
        <v>487</v>
      </c>
      <c r="C493" s="5" t="s">
        <v>1172</v>
      </c>
      <c r="D493" s="5" t="s">
        <v>1173</v>
      </c>
      <c r="E493" s="5" t="s">
        <v>3</v>
      </c>
      <c r="F493" s="6">
        <v>0</v>
      </c>
      <c r="G493" s="7">
        <v>51810</v>
      </c>
      <c r="H493" s="7">
        <f t="shared" si="8"/>
        <v>0</v>
      </c>
      <c r="I493" s="5" t="s">
        <v>666</v>
      </c>
      <c r="J493" s="5" t="s">
        <v>1174</v>
      </c>
      <c r="K493" s="5"/>
    </row>
    <row r="494" spans="2:11" hidden="1" x14ac:dyDescent="0.2">
      <c r="B494" s="5">
        <v>488</v>
      </c>
      <c r="C494" s="5" t="s">
        <v>1175</v>
      </c>
      <c r="D494" s="5" t="s">
        <v>1176</v>
      </c>
      <c r="E494" s="5" t="s">
        <v>3</v>
      </c>
      <c r="F494" s="6">
        <v>0</v>
      </c>
      <c r="G494" s="7">
        <v>368610</v>
      </c>
      <c r="H494" s="7">
        <f t="shared" si="8"/>
        <v>0</v>
      </c>
      <c r="I494" s="5" t="s">
        <v>666</v>
      </c>
      <c r="J494" s="5" t="s">
        <v>1174</v>
      </c>
      <c r="K494" s="5"/>
    </row>
    <row r="495" spans="2:11" hidden="1" x14ac:dyDescent="0.2">
      <c r="B495" s="5">
        <v>489</v>
      </c>
      <c r="C495" s="5" t="s">
        <v>1177</v>
      </c>
      <c r="D495" s="5" t="s">
        <v>1178</v>
      </c>
      <c r="E495" s="5" t="s">
        <v>18</v>
      </c>
      <c r="F495" s="6">
        <v>0</v>
      </c>
      <c r="G495" s="7">
        <v>12520</v>
      </c>
      <c r="H495" s="7">
        <f t="shared" si="8"/>
        <v>0</v>
      </c>
      <c r="I495" s="5" t="s">
        <v>666</v>
      </c>
      <c r="J495" s="5" t="s">
        <v>1174</v>
      </c>
      <c r="K495" s="5"/>
    </row>
    <row r="496" spans="2:11" hidden="1" x14ac:dyDescent="0.2">
      <c r="B496" s="5">
        <v>490</v>
      </c>
      <c r="C496" s="5" t="s">
        <v>1179</v>
      </c>
      <c r="D496" s="5" t="s">
        <v>1180</v>
      </c>
      <c r="E496" s="5" t="s">
        <v>18</v>
      </c>
      <c r="F496" s="6">
        <v>0</v>
      </c>
      <c r="G496" s="7">
        <v>58150</v>
      </c>
      <c r="H496" s="7">
        <f t="shared" si="8"/>
        <v>0</v>
      </c>
      <c r="I496" s="5" t="s">
        <v>666</v>
      </c>
      <c r="J496" s="5" t="s">
        <v>1174</v>
      </c>
      <c r="K496" s="5"/>
    </row>
    <row r="497" spans="2:11" hidden="1" x14ac:dyDescent="0.2">
      <c r="B497" s="5">
        <v>491</v>
      </c>
      <c r="C497" s="5" t="s">
        <v>1181</v>
      </c>
      <c r="D497" s="5" t="s">
        <v>1182</v>
      </c>
      <c r="E497" s="5" t="s">
        <v>3</v>
      </c>
      <c r="F497" s="6">
        <v>0</v>
      </c>
      <c r="G497" s="7">
        <v>383260</v>
      </c>
      <c r="H497" s="7">
        <f t="shared" si="8"/>
        <v>0</v>
      </c>
      <c r="I497" s="5" t="s">
        <v>666</v>
      </c>
      <c r="J497" s="5" t="s">
        <v>1174</v>
      </c>
      <c r="K497" s="5"/>
    </row>
    <row r="498" spans="2:11" hidden="1" x14ac:dyDescent="0.2">
      <c r="B498" s="5">
        <v>492</v>
      </c>
      <c r="C498" s="5" t="s">
        <v>1183</v>
      </c>
      <c r="D498" s="5" t="s">
        <v>1184</v>
      </c>
      <c r="E498" s="5" t="s">
        <v>3</v>
      </c>
      <c r="F498" s="6">
        <v>0</v>
      </c>
      <c r="G498" s="7">
        <v>593220</v>
      </c>
      <c r="H498" s="7">
        <f t="shared" si="8"/>
        <v>0</v>
      </c>
      <c r="I498" s="5" t="s">
        <v>666</v>
      </c>
      <c r="J498" s="5" t="s">
        <v>1174</v>
      </c>
      <c r="K498" s="5"/>
    </row>
    <row r="499" spans="2:11" hidden="1" x14ac:dyDescent="0.2">
      <c r="B499" s="5">
        <v>493</v>
      </c>
      <c r="C499" s="5" t="s">
        <v>1185</v>
      </c>
      <c r="D499" s="5" t="s">
        <v>1186</v>
      </c>
      <c r="E499" s="5" t="s">
        <v>3</v>
      </c>
      <c r="F499" s="6">
        <v>0</v>
      </c>
      <c r="G499" s="7">
        <v>890400</v>
      </c>
      <c r="H499" s="7">
        <f t="shared" si="8"/>
        <v>0</v>
      </c>
      <c r="I499" s="5" t="s">
        <v>1187</v>
      </c>
      <c r="J499" s="5" t="s">
        <v>1188</v>
      </c>
      <c r="K499" s="5" t="s">
        <v>1189</v>
      </c>
    </row>
    <row r="500" spans="2:11" ht="210" hidden="1" x14ac:dyDescent="0.2">
      <c r="B500" s="5">
        <v>494</v>
      </c>
      <c r="C500" s="5" t="s">
        <v>1190</v>
      </c>
      <c r="D500" s="5" t="s">
        <v>1191</v>
      </c>
      <c r="E500" s="5" t="s">
        <v>3</v>
      </c>
      <c r="F500" s="6">
        <v>0</v>
      </c>
      <c r="G500" s="7">
        <v>592460</v>
      </c>
      <c r="H500" s="7">
        <f t="shared" si="8"/>
        <v>0</v>
      </c>
      <c r="I500" s="5" t="s">
        <v>1187</v>
      </c>
      <c r="J500" s="5" t="s">
        <v>1188</v>
      </c>
      <c r="K500" s="9" t="s">
        <v>1192</v>
      </c>
    </row>
    <row r="501" spans="2:11" ht="210" hidden="1" x14ac:dyDescent="0.2">
      <c r="B501" s="5">
        <v>495</v>
      </c>
      <c r="C501" s="5" t="s">
        <v>1193</v>
      </c>
      <c r="D501" s="5" t="s">
        <v>1194</v>
      </c>
      <c r="E501" s="5" t="s">
        <v>3</v>
      </c>
      <c r="F501" s="6">
        <v>0</v>
      </c>
      <c r="G501" s="7">
        <v>452860</v>
      </c>
      <c r="H501" s="7">
        <f t="shared" si="8"/>
        <v>0</v>
      </c>
      <c r="I501" s="5" t="s">
        <v>1187</v>
      </c>
      <c r="J501" s="5" t="s">
        <v>1188</v>
      </c>
      <c r="K501" s="9" t="s">
        <v>1192</v>
      </c>
    </row>
    <row r="502" spans="2:11" ht="210" hidden="1" x14ac:dyDescent="0.2">
      <c r="B502" s="5">
        <v>496</v>
      </c>
      <c r="C502" s="5" t="s">
        <v>1195</v>
      </c>
      <c r="D502" s="5" t="s">
        <v>1196</v>
      </c>
      <c r="E502" s="5" t="s">
        <v>3</v>
      </c>
      <c r="F502" s="6">
        <v>0</v>
      </c>
      <c r="G502" s="7">
        <v>778460</v>
      </c>
      <c r="H502" s="7">
        <f t="shared" si="8"/>
        <v>0</v>
      </c>
      <c r="I502" s="5" t="s">
        <v>1187</v>
      </c>
      <c r="J502" s="5" t="s">
        <v>1188</v>
      </c>
      <c r="K502" s="9" t="s">
        <v>1192</v>
      </c>
    </row>
    <row r="503" spans="2:11" ht="210" hidden="1" x14ac:dyDescent="0.2">
      <c r="B503" s="5">
        <v>497</v>
      </c>
      <c r="C503" s="5" t="s">
        <v>1197</v>
      </c>
      <c r="D503" s="5" t="s">
        <v>1198</v>
      </c>
      <c r="E503" s="5" t="s">
        <v>3</v>
      </c>
      <c r="F503" s="6">
        <v>0</v>
      </c>
      <c r="G503" s="7">
        <v>652710</v>
      </c>
      <c r="H503" s="7">
        <f t="shared" si="8"/>
        <v>0</v>
      </c>
      <c r="I503" s="5" t="s">
        <v>1187</v>
      </c>
      <c r="J503" s="5" t="s">
        <v>1188</v>
      </c>
      <c r="K503" s="9" t="s">
        <v>1192</v>
      </c>
    </row>
    <row r="504" spans="2:11" hidden="1" x14ac:dyDescent="0.2">
      <c r="B504" s="5">
        <v>498</v>
      </c>
      <c r="C504" s="5" t="s">
        <v>1199</v>
      </c>
      <c r="D504" s="5" t="s">
        <v>1200</v>
      </c>
      <c r="E504" s="5" t="s">
        <v>1201</v>
      </c>
      <c r="F504" s="6">
        <v>0</v>
      </c>
      <c r="G504" s="7">
        <v>3210</v>
      </c>
      <c r="H504" s="7">
        <f t="shared" si="8"/>
        <v>0</v>
      </c>
      <c r="I504" s="5" t="s">
        <v>1187</v>
      </c>
      <c r="J504" s="5" t="s">
        <v>223</v>
      </c>
      <c r="K504" s="5" t="s">
        <v>1202</v>
      </c>
    </row>
    <row r="505" spans="2:11" hidden="1" x14ac:dyDescent="0.2">
      <c r="B505" s="5">
        <v>499</v>
      </c>
      <c r="C505" s="5" t="s">
        <v>1203</v>
      </c>
      <c r="D505" s="5" t="s">
        <v>1204</v>
      </c>
      <c r="E505" s="5" t="s">
        <v>3</v>
      </c>
      <c r="F505" s="6">
        <v>0</v>
      </c>
      <c r="G505" s="7">
        <v>56080</v>
      </c>
      <c r="H505" s="7">
        <f t="shared" si="8"/>
        <v>0</v>
      </c>
      <c r="I505" s="5" t="s">
        <v>1187</v>
      </c>
      <c r="J505" s="5" t="s">
        <v>223</v>
      </c>
      <c r="K505" s="5" t="s">
        <v>1205</v>
      </c>
    </row>
    <row r="506" spans="2:11" x14ac:dyDescent="0.2">
      <c r="B506" s="5">
        <v>501</v>
      </c>
      <c r="C506" s="16" t="s">
        <v>1209</v>
      </c>
      <c r="D506" s="5" t="s">
        <v>1210</v>
      </c>
      <c r="E506" s="5" t="s">
        <v>359</v>
      </c>
      <c r="F506" s="6">
        <v>25</v>
      </c>
      <c r="G506" s="7">
        <v>31080</v>
      </c>
      <c r="H506" s="7">
        <f t="shared" si="8"/>
        <v>777000</v>
      </c>
      <c r="I506" s="5" t="s">
        <v>1187</v>
      </c>
      <c r="J506" s="5" t="s">
        <v>223</v>
      </c>
      <c r="K506" s="5" t="s">
        <v>1211</v>
      </c>
    </row>
    <row r="507" spans="2:11" x14ac:dyDescent="0.2">
      <c r="B507" s="5">
        <v>503</v>
      </c>
      <c r="C507" s="16" t="s">
        <v>1215</v>
      </c>
      <c r="D507" s="5" t="s">
        <v>1216</v>
      </c>
      <c r="E507" s="5" t="s">
        <v>3</v>
      </c>
      <c r="F507" s="6">
        <v>1</v>
      </c>
      <c r="G507" s="7">
        <v>80930</v>
      </c>
      <c r="H507" s="7">
        <f t="shared" si="8"/>
        <v>80930</v>
      </c>
      <c r="I507" s="5" t="s">
        <v>1187</v>
      </c>
      <c r="J507" s="5" t="s">
        <v>223</v>
      </c>
      <c r="K507" s="5" t="s">
        <v>1217</v>
      </c>
    </row>
    <row r="508" spans="2:11" hidden="1" x14ac:dyDescent="0.2">
      <c r="B508" s="5">
        <v>502</v>
      </c>
      <c r="C508" s="5" t="s">
        <v>1212</v>
      </c>
      <c r="D508" s="5" t="s">
        <v>1213</v>
      </c>
      <c r="E508" s="5" t="s">
        <v>359</v>
      </c>
      <c r="F508" s="6">
        <v>0</v>
      </c>
      <c r="G508" s="7">
        <v>17610</v>
      </c>
      <c r="H508" s="7">
        <f t="shared" si="8"/>
        <v>0</v>
      </c>
      <c r="I508" s="5" t="s">
        <v>1187</v>
      </c>
      <c r="J508" s="5" t="s">
        <v>223</v>
      </c>
      <c r="K508" s="5" t="s">
        <v>1214</v>
      </c>
    </row>
    <row r="509" spans="2:11" x14ac:dyDescent="0.2">
      <c r="B509" s="5">
        <v>550</v>
      </c>
      <c r="C509" s="16" t="s">
        <v>1320</v>
      </c>
      <c r="D509" s="5" t="s">
        <v>1321</v>
      </c>
      <c r="E509" s="5" t="s">
        <v>3</v>
      </c>
      <c r="F509" s="6">
        <v>1</v>
      </c>
      <c r="G509" s="7">
        <v>125390</v>
      </c>
      <c r="H509" s="7">
        <f t="shared" si="8"/>
        <v>125390</v>
      </c>
      <c r="I509" s="5" t="s">
        <v>1187</v>
      </c>
      <c r="J509" s="5" t="s">
        <v>1251</v>
      </c>
      <c r="K509" s="5" t="s">
        <v>1238</v>
      </c>
    </row>
    <row r="510" spans="2:11" hidden="1" x14ac:dyDescent="0.2">
      <c r="B510" s="5">
        <v>504</v>
      </c>
      <c r="C510" s="5" t="s">
        <v>1218</v>
      </c>
      <c r="D510" s="5" t="s">
        <v>1219</v>
      </c>
      <c r="E510" s="5" t="s">
        <v>12</v>
      </c>
      <c r="F510" s="6">
        <v>0</v>
      </c>
      <c r="G510" s="7">
        <v>240700</v>
      </c>
      <c r="H510" s="7">
        <f t="shared" si="8"/>
        <v>0</v>
      </c>
      <c r="I510" s="5" t="s">
        <v>1187</v>
      </c>
      <c r="J510" s="5" t="s">
        <v>223</v>
      </c>
      <c r="K510" s="5" t="s">
        <v>1220</v>
      </c>
    </row>
    <row r="511" spans="2:11" hidden="1" x14ac:dyDescent="0.2">
      <c r="B511" s="5">
        <v>505</v>
      </c>
      <c r="C511" s="5" t="s">
        <v>1221</v>
      </c>
      <c r="D511" s="5" t="s">
        <v>1222</v>
      </c>
      <c r="E511" s="5" t="s">
        <v>3</v>
      </c>
      <c r="F511" s="6">
        <v>0</v>
      </c>
      <c r="G511" s="7">
        <v>7580</v>
      </c>
      <c r="H511" s="7">
        <f t="shared" si="8"/>
        <v>0</v>
      </c>
      <c r="I511" s="5" t="s">
        <v>1187</v>
      </c>
      <c r="J511" s="5" t="s">
        <v>223</v>
      </c>
      <c r="K511" s="5" t="s">
        <v>1223</v>
      </c>
    </row>
    <row r="512" spans="2:11" hidden="1" x14ac:dyDescent="0.2">
      <c r="B512" s="5">
        <v>506</v>
      </c>
      <c r="C512" s="5" t="s">
        <v>1224</v>
      </c>
      <c r="D512" s="5" t="s">
        <v>1225</v>
      </c>
      <c r="E512" s="5" t="s">
        <v>18</v>
      </c>
      <c r="F512" s="6">
        <v>0</v>
      </c>
      <c r="G512" s="7">
        <v>6160</v>
      </c>
      <c r="H512" s="7">
        <f t="shared" si="8"/>
        <v>0</v>
      </c>
      <c r="I512" s="5" t="s">
        <v>1187</v>
      </c>
      <c r="J512" s="5" t="s">
        <v>223</v>
      </c>
      <c r="K512" s="5" t="s">
        <v>1226</v>
      </c>
    </row>
    <row r="513" spans="2:11" hidden="1" x14ac:dyDescent="0.2">
      <c r="B513" s="5">
        <v>507</v>
      </c>
      <c r="C513" s="5" t="s">
        <v>1227</v>
      </c>
      <c r="D513" s="5" t="s">
        <v>1228</v>
      </c>
      <c r="E513" s="5" t="s">
        <v>18</v>
      </c>
      <c r="F513" s="6">
        <v>0</v>
      </c>
      <c r="G513" s="7">
        <v>3090</v>
      </c>
      <c r="H513" s="7">
        <f t="shared" si="8"/>
        <v>0</v>
      </c>
      <c r="I513" s="5" t="s">
        <v>1187</v>
      </c>
      <c r="J513" s="5" t="s">
        <v>223</v>
      </c>
      <c r="K513" s="5" t="s">
        <v>1229</v>
      </c>
    </row>
    <row r="514" spans="2:11" hidden="1" x14ac:dyDescent="0.2">
      <c r="B514" s="5">
        <v>508</v>
      </c>
      <c r="C514" s="5" t="s">
        <v>1230</v>
      </c>
      <c r="D514" s="5" t="s">
        <v>1231</v>
      </c>
      <c r="E514" s="5" t="s">
        <v>18</v>
      </c>
      <c r="F514" s="6">
        <v>0</v>
      </c>
      <c r="G514" s="7">
        <v>3090</v>
      </c>
      <c r="H514" s="7">
        <f t="shared" si="8"/>
        <v>0</v>
      </c>
      <c r="I514" s="5" t="s">
        <v>1187</v>
      </c>
      <c r="J514" s="5" t="s">
        <v>223</v>
      </c>
      <c r="K514" s="5" t="s">
        <v>1229</v>
      </c>
    </row>
    <row r="515" spans="2:11" hidden="1" x14ac:dyDescent="0.2">
      <c r="B515" s="5">
        <v>509</v>
      </c>
      <c r="C515" s="5" t="s">
        <v>1232</v>
      </c>
      <c r="D515" s="5" t="s">
        <v>1233</v>
      </c>
      <c r="E515" s="5" t="s">
        <v>18</v>
      </c>
      <c r="F515" s="6">
        <v>0</v>
      </c>
      <c r="G515" s="7">
        <v>3090</v>
      </c>
      <c r="H515" s="7">
        <f t="shared" si="8"/>
        <v>0</v>
      </c>
      <c r="I515" s="5" t="s">
        <v>1187</v>
      </c>
      <c r="J515" s="5" t="s">
        <v>223</v>
      </c>
      <c r="K515" s="5" t="s">
        <v>1229</v>
      </c>
    </row>
    <row r="516" spans="2:11" hidden="1" x14ac:dyDescent="0.2">
      <c r="B516" s="5">
        <v>510</v>
      </c>
      <c r="C516" s="5" t="s">
        <v>1234</v>
      </c>
      <c r="D516" s="5" t="s">
        <v>1235</v>
      </c>
      <c r="E516" s="5" t="s">
        <v>18</v>
      </c>
      <c r="F516" s="6">
        <v>0</v>
      </c>
      <c r="G516" s="7">
        <v>3090</v>
      </c>
      <c r="H516" s="7">
        <f t="shared" si="8"/>
        <v>0</v>
      </c>
      <c r="I516" s="5" t="s">
        <v>1187</v>
      </c>
      <c r="J516" s="5" t="s">
        <v>223</v>
      </c>
      <c r="K516" s="5" t="s">
        <v>1229</v>
      </c>
    </row>
    <row r="517" spans="2:11" hidden="1" x14ac:dyDescent="0.2">
      <c r="B517" s="5">
        <v>511</v>
      </c>
      <c r="C517" s="5" t="s">
        <v>1236</v>
      </c>
      <c r="D517" s="5" t="s">
        <v>1237</v>
      </c>
      <c r="E517" s="5" t="s">
        <v>3</v>
      </c>
      <c r="F517" s="6">
        <v>0</v>
      </c>
      <c r="G517" s="7">
        <v>425</v>
      </c>
      <c r="H517" s="7">
        <f t="shared" si="8"/>
        <v>0</v>
      </c>
      <c r="I517" s="5" t="s">
        <v>1187</v>
      </c>
      <c r="J517" s="5" t="s">
        <v>223</v>
      </c>
      <c r="K517" s="5" t="s">
        <v>1238</v>
      </c>
    </row>
    <row r="518" spans="2:11" hidden="1" x14ac:dyDescent="0.2">
      <c r="B518" s="5">
        <v>512</v>
      </c>
      <c r="C518" s="5" t="s">
        <v>1239</v>
      </c>
      <c r="D518" s="5" t="s">
        <v>1240</v>
      </c>
      <c r="E518" s="5" t="s">
        <v>3</v>
      </c>
      <c r="F518" s="6">
        <v>0</v>
      </c>
      <c r="G518" s="7">
        <v>710</v>
      </c>
      <c r="H518" s="7">
        <f t="shared" si="8"/>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ref="H521:H584" si="9">IF(F521&lt;&gt;"",G521*F521,0)</f>
        <v>0</v>
      </c>
      <c r="I521" s="5" t="s">
        <v>1187</v>
      </c>
      <c r="J521" s="5" t="s">
        <v>343</v>
      </c>
      <c r="K521" s="5" t="s">
        <v>1248</v>
      </c>
    </row>
    <row r="522" spans="2:11" ht="210" hidden="1" x14ac:dyDescent="0.2">
      <c r="B522" s="5">
        <v>516</v>
      </c>
      <c r="C522" s="5" t="s">
        <v>1249</v>
      </c>
      <c r="D522" s="5" t="s">
        <v>1250</v>
      </c>
      <c r="E522" s="5" t="s">
        <v>276</v>
      </c>
      <c r="F522" s="6">
        <v>0</v>
      </c>
      <c r="G522" s="7">
        <v>15500</v>
      </c>
      <c r="H522" s="7">
        <f t="shared" si="9"/>
        <v>0</v>
      </c>
      <c r="I522" s="5" t="s">
        <v>1187</v>
      </c>
      <c r="J522" s="5" t="s">
        <v>1251</v>
      </c>
      <c r="K522" s="9" t="s">
        <v>1252</v>
      </c>
    </row>
    <row r="523" spans="2:11" ht="210" hidden="1" x14ac:dyDescent="0.2">
      <c r="B523" s="5">
        <v>517</v>
      </c>
      <c r="C523" s="5" t="s">
        <v>1253</v>
      </c>
      <c r="D523" s="5" t="s">
        <v>1254</v>
      </c>
      <c r="E523" s="5" t="s">
        <v>276</v>
      </c>
      <c r="F523" s="6">
        <v>0</v>
      </c>
      <c r="G523" s="7">
        <v>11850</v>
      </c>
      <c r="H523" s="7">
        <f t="shared" si="9"/>
        <v>0</v>
      </c>
      <c r="I523" s="5" t="s">
        <v>1187</v>
      </c>
      <c r="J523" s="5" t="s">
        <v>1251</v>
      </c>
      <c r="K523" s="9" t="s">
        <v>1252</v>
      </c>
    </row>
    <row r="524" spans="2:11" ht="210" hidden="1" x14ac:dyDescent="0.2">
      <c r="B524" s="5">
        <v>518</v>
      </c>
      <c r="C524" s="5" t="s">
        <v>1255</v>
      </c>
      <c r="D524" s="5" t="s">
        <v>1256</v>
      </c>
      <c r="E524" s="5" t="s">
        <v>276</v>
      </c>
      <c r="F524" s="6">
        <v>0</v>
      </c>
      <c r="G524" s="7">
        <v>9750</v>
      </c>
      <c r="H524" s="7">
        <f t="shared" si="9"/>
        <v>0</v>
      </c>
      <c r="I524" s="5" t="s">
        <v>1187</v>
      </c>
      <c r="J524" s="5" t="s">
        <v>1251</v>
      </c>
      <c r="K524" s="9" t="s">
        <v>1252</v>
      </c>
    </row>
    <row r="525" spans="2:11" ht="210" hidden="1" x14ac:dyDescent="0.2">
      <c r="B525" s="5">
        <v>519</v>
      </c>
      <c r="C525" s="5" t="s">
        <v>1257</v>
      </c>
      <c r="D525" s="5" t="s">
        <v>1258</v>
      </c>
      <c r="E525" s="5" t="s">
        <v>276</v>
      </c>
      <c r="F525" s="6">
        <v>0</v>
      </c>
      <c r="G525" s="7">
        <v>9030</v>
      </c>
      <c r="H525" s="7">
        <f t="shared" si="9"/>
        <v>0</v>
      </c>
      <c r="I525" s="5" t="s">
        <v>1187</v>
      </c>
      <c r="J525" s="5" t="s">
        <v>1251</v>
      </c>
      <c r="K525" s="9" t="s">
        <v>1252</v>
      </c>
    </row>
    <row r="526" spans="2:11" ht="210" hidden="1" x14ac:dyDescent="0.2">
      <c r="B526" s="5">
        <v>520</v>
      </c>
      <c r="C526" s="5" t="s">
        <v>1259</v>
      </c>
      <c r="D526" s="5" t="s">
        <v>1260</v>
      </c>
      <c r="E526" s="5" t="s">
        <v>276</v>
      </c>
      <c r="F526" s="6">
        <v>0</v>
      </c>
      <c r="G526" s="7">
        <v>8300</v>
      </c>
      <c r="H526" s="7">
        <f t="shared" si="9"/>
        <v>0</v>
      </c>
      <c r="I526" s="5" t="s">
        <v>1187</v>
      </c>
      <c r="J526" s="5" t="s">
        <v>1251</v>
      </c>
      <c r="K526" s="9" t="s">
        <v>1252</v>
      </c>
    </row>
    <row r="527" spans="2:11" ht="210" hidden="1" x14ac:dyDescent="0.2">
      <c r="B527" s="5">
        <v>521</v>
      </c>
      <c r="C527" s="5" t="s">
        <v>1261</v>
      </c>
      <c r="D527" s="5" t="s">
        <v>1262</v>
      </c>
      <c r="E527" s="5" t="s">
        <v>276</v>
      </c>
      <c r="F527" s="6">
        <v>0</v>
      </c>
      <c r="G527" s="7">
        <v>7550</v>
      </c>
      <c r="H527" s="7">
        <f t="shared" si="9"/>
        <v>0</v>
      </c>
      <c r="I527" s="5" t="s">
        <v>1187</v>
      </c>
      <c r="J527" s="5" t="s">
        <v>1251</v>
      </c>
      <c r="K527" s="9" t="s">
        <v>1252</v>
      </c>
    </row>
    <row r="528" spans="2:11" ht="210" hidden="1" x14ac:dyDescent="0.2">
      <c r="B528" s="5">
        <v>522</v>
      </c>
      <c r="C528" s="5" t="s">
        <v>1263</v>
      </c>
      <c r="D528" s="5" t="s">
        <v>1264</v>
      </c>
      <c r="E528" s="5" t="s">
        <v>276</v>
      </c>
      <c r="F528" s="6">
        <v>0</v>
      </c>
      <c r="G528" s="7">
        <v>7540</v>
      </c>
      <c r="H528" s="7">
        <f t="shared" si="9"/>
        <v>0</v>
      </c>
      <c r="I528" s="5" t="s">
        <v>1187</v>
      </c>
      <c r="J528" s="5" t="s">
        <v>1251</v>
      </c>
      <c r="K528" s="9" t="s">
        <v>1252</v>
      </c>
    </row>
    <row r="529" spans="2:11" ht="210" hidden="1" x14ac:dyDescent="0.2">
      <c r="B529" s="5">
        <v>523</v>
      </c>
      <c r="C529" s="5" t="s">
        <v>1265</v>
      </c>
      <c r="D529" s="5" t="s">
        <v>1266</v>
      </c>
      <c r="E529" s="5" t="s">
        <v>276</v>
      </c>
      <c r="F529" s="6">
        <v>0</v>
      </c>
      <c r="G529" s="7">
        <v>7540</v>
      </c>
      <c r="H529" s="7">
        <f t="shared" si="9"/>
        <v>0</v>
      </c>
      <c r="I529" s="5" t="s">
        <v>1187</v>
      </c>
      <c r="J529" s="5" t="s">
        <v>1251</v>
      </c>
      <c r="K529" s="9" t="s">
        <v>1252</v>
      </c>
    </row>
    <row r="530" spans="2:11" ht="210" hidden="1" x14ac:dyDescent="0.2">
      <c r="B530" s="5">
        <v>524</v>
      </c>
      <c r="C530" s="5" t="s">
        <v>1267</v>
      </c>
      <c r="D530" s="5" t="s">
        <v>1268</v>
      </c>
      <c r="E530" s="5" t="s">
        <v>276</v>
      </c>
      <c r="F530" s="6">
        <v>0</v>
      </c>
      <c r="G530" s="7">
        <v>7540</v>
      </c>
      <c r="H530" s="7">
        <f t="shared" si="9"/>
        <v>0</v>
      </c>
      <c r="I530" s="5" t="s">
        <v>1187</v>
      </c>
      <c r="J530" s="5" t="s">
        <v>1251</v>
      </c>
      <c r="K530" s="9" t="s">
        <v>1252</v>
      </c>
    </row>
    <row r="531" spans="2:11" ht="210" hidden="1" x14ac:dyDescent="0.2">
      <c r="B531" s="5">
        <v>525</v>
      </c>
      <c r="C531" s="5" t="s">
        <v>1269</v>
      </c>
      <c r="D531" s="5" t="s">
        <v>1270</v>
      </c>
      <c r="E531" s="5" t="s">
        <v>276</v>
      </c>
      <c r="F531" s="6">
        <v>0</v>
      </c>
      <c r="G531" s="7">
        <v>7540</v>
      </c>
      <c r="H531" s="7">
        <f t="shared" si="9"/>
        <v>0</v>
      </c>
      <c r="I531" s="5" t="s">
        <v>1187</v>
      </c>
      <c r="J531" s="5" t="s">
        <v>1251</v>
      </c>
      <c r="K531" s="9" t="s">
        <v>1252</v>
      </c>
    </row>
    <row r="532" spans="2:11" ht="210" hidden="1" x14ac:dyDescent="0.2">
      <c r="B532" s="5">
        <v>526</v>
      </c>
      <c r="C532" s="5" t="s">
        <v>1271</v>
      </c>
      <c r="D532" s="5" t="s">
        <v>1272</v>
      </c>
      <c r="E532" s="5" t="s">
        <v>276</v>
      </c>
      <c r="F532" s="6">
        <v>0</v>
      </c>
      <c r="G532" s="7">
        <v>7230</v>
      </c>
      <c r="H532" s="7">
        <f t="shared" si="9"/>
        <v>0</v>
      </c>
      <c r="I532" s="5" t="s">
        <v>1187</v>
      </c>
      <c r="J532" s="5" t="s">
        <v>1251</v>
      </c>
      <c r="K532" s="9" t="s">
        <v>1252</v>
      </c>
    </row>
    <row r="533" spans="2:11" ht="210" hidden="1" x14ac:dyDescent="0.2">
      <c r="B533" s="5">
        <v>527</v>
      </c>
      <c r="C533" s="5" t="s">
        <v>1273</v>
      </c>
      <c r="D533" s="5" t="s">
        <v>1274</v>
      </c>
      <c r="E533" s="5" t="s">
        <v>276</v>
      </c>
      <c r="F533" s="6">
        <v>0</v>
      </c>
      <c r="G533" s="7">
        <v>6940</v>
      </c>
      <c r="H533" s="7">
        <f t="shared" si="9"/>
        <v>0</v>
      </c>
      <c r="I533" s="5" t="s">
        <v>1187</v>
      </c>
      <c r="J533" s="5" t="s">
        <v>1251</v>
      </c>
      <c r="K533" s="9" t="s">
        <v>1252</v>
      </c>
    </row>
    <row r="534" spans="2:11" ht="210" hidden="1" x14ac:dyDescent="0.2">
      <c r="B534" s="5">
        <v>528</v>
      </c>
      <c r="C534" s="5" t="s">
        <v>1275</v>
      </c>
      <c r="D534" s="5" t="s">
        <v>1276</v>
      </c>
      <c r="E534" s="5" t="s">
        <v>276</v>
      </c>
      <c r="F534" s="6">
        <v>0</v>
      </c>
      <c r="G534" s="7">
        <v>6940</v>
      </c>
      <c r="H534" s="7">
        <f t="shared" si="9"/>
        <v>0</v>
      </c>
      <c r="I534" s="5" t="s">
        <v>1187</v>
      </c>
      <c r="J534" s="5" t="s">
        <v>1251</v>
      </c>
      <c r="K534" s="9" t="s">
        <v>1252</v>
      </c>
    </row>
    <row r="535" spans="2:11" ht="210" hidden="1" x14ac:dyDescent="0.2">
      <c r="B535" s="5">
        <v>529</v>
      </c>
      <c r="C535" s="5" t="s">
        <v>1277</v>
      </c>
      <c r="D535" s="5" t="s">
        <v>1278</v>
      </c>
      <c r="E535" s="5" t="s">
        <v>276</v>
      </c>
      <c r="F535" s="6">
        <v>0</v>
      </c>
      <c r="G535" s="7">
        <v>6940</v>
      </c>
      <c r="H535" s="7">
        <f t="shared" si="9"/>
        <v>0</v>
      </c>
      <c r="I535" s="5" t="s">
        <v>1187</v>
      </c>
      <c r="J535" s="5" t="s">
        <v>1251</v>
      </c>
      <c r="K535" s="9" t="s">
        <v>1252</v>
      </c>
    </row>
    <row r="536" spans="2:11" ht="210" hidden="1" x14ac:dyDescent="0.2">
      <c r="B536" s="5">
        <v>530</v>
      </c>
      <c r="C536" s="5" t="s">
        <v>1279</v>
      </c>
      <c r="D536" s="5" t="s">
        <v>1280</v>
      </c>
      <c r="E536" s="5" t="s">
        <v>276</v>
      </c>
      <c r="F536" s="6">
        <v>0</v>
      </c>
      <c r="G536" s="7">
        <v>6940</v>
      </c>
      <c r="H536" s="7">
        <f t="shared" si="9"/>
        <v>0</v>
      </c>
      <c r="I536" s="5" t="s">
        <v>1187</v>
      </c>
      <c r="J536" s="5" t="s">
        <v>1251</v>
      </c>
      <c r="K536" s="9" t="s">
        <v>1252</v>
      </c>
    </row>
    <row r="537" spans="2:11" ht="210" hidden="1" x14ac:dyDescent="0.2">
      <c r="B537" s="5">
        <v>531</v>
      </c>
      <c r="C537" s="5" t="s">
        <v>1281</v>
      </c>
      <c r="D537" s="5" t="s">
        <v>1282</v>
      </c>
      <c r="E537" s="5" t="s">
        <v>276</v>
      </c>
      <c r="F537" s="6">
        <v>0</v>
      </c>
      <c r="G537" s="7">
        <v>6680</v>
      </c>
      <c r="H537" s="7">
        <f t="shared" si="9"/>
        <v>0</v>
      </c>
      <c r="I537" s="5" t="s">
        <v>1187</v>
      </c>
      <c r="J537" s="5" t="s">
        <v>1251</v>
      </c>
      <c r="K537" s="9" t="s">
        <v>1252</v>
      </c>
    </row>
    <row r="538" spans="2:11" ht="210" hidden="1" x14ac:dyDescent="0.2">
      <c r="B538" s="5">
        <v>532</v>
      </c>
      <c r="C538" s="5" t="s">
        <v>1283</v>
      </c>
      <c r="D538" s="5" t="s">
        <v>1284</v>
      </c>
      <c r="E538" s="5" t="s">
        <v>276</v>
      </c>
      <c r="F538" s="6">
        <v>0</v>
      </c>
      <c r="G538" s="7">
        <v>6460</v>
      </c>
      <c r="H538" s="7">
        <f t="shared" si="9"/>
        <v>0</v>
      </c>
      <c r="I538" s="5" t="s">
        <v>1187</v>
      </c>
      <c r="J538" s="5" t="s">
        <v>1251</v>
      </c>
      <c r="K538" s="9" t="s">
        <v>1252</v>
      </c>
    </row>
    <row r="539" spans="2:11" ht="210" hidden="1" x14ac:dyDescent="0.2">
      <c r="B539" s="5">
        <v>533</v>
      </c>
      <c r="C539" s="5" t="s">
        <v>1285</v>
      </c>
      <c r="D539" s="5" t="s">
        <v>1286</v>
      </c>
      <c r="E539" s="5" t="s">
        <v>276</v>
      </c>
      <c r="F539" s="6">
        <v>0</v>
      </c>
      <c r="G539" s="7">
        <v>6460</v>
      </c>
      <c r="H539" s="7">
        <f t="shared" si="9"/>
        <v>0</v>
      </c>
      <c r="I539" s="5" t="s">
        <v>1187</v>
      </c>
      <c r="J539" s="5" t="s">
        <v>1251</v>
      </c>
      <c r="K539" s="9" t="s">
        <v>1252</v>
      </c>
    </row>
    <row r="540" spans="2:11" ht="210" hidden="1" x14ac:dyDescent="0.2">
      <c r="B540" s="5">
        <v>534</v>
      </c>
      <c r="C540" s="5" t="s">
        <v>1287</v>
      </c>
      <c r="D540" s="5" t="s">
        <v>1288</v>
      </c>
      <c r="E540" s="5" t="s">
        <v>276</v>
      </c>
      <c r="F540" s="6">
        <v>0</v>
      </c>
      <c r="G540" s="7">
        <v>6460</v>
      </c>
      <c r="H540" s="7">
        <f t="shared" si="9"/>
        <v>0</v>
      </c>
      <c r="I540" s="5" t="s">
        <v>1187</v>
      </c>
      <c r="J540" s="5" t="s">
        <v>1251</v>
      </c>
      <c r="K540" s="9" t="s">
        <v>1252</v>
      </c>
    </row>
    <row r="541" spans="2:11" ht="210" hidden="1" x14ac:dyDescent="0.2">
      <c r="B541" s="5">
        <v>535</v>
      </c>
      <c r="C541" s="5" t="s">
        <v>1289</v>
      </c>
      <c r="D541" s="5" t="s">
        <v>1290</v>
      </c>
      <c r="E541" s="5" t="s">
        <v>276</v>
      </c>
      <c r="F541" s="6">
        <v>0</v>
      </c>
      <c r="G541" s="7">
        <v>6300</v>
      </c>
      <c r="H541" s="7">
        <f t="shared" si="9"/>
        <v>0</v>
      </c>
      <c r="I541" s="5" t="s">
        <v>1187</v>
      </c>
      <c r="J541" s="5" t="s">
        <v>1251</v>
      </c>
      <c r="K541" s="9" t="s">
        <v>1252</v>
      </c>
    </row>
    <row r="542" spans="2:11" ht="210" hidden="1" x14ac:dyDescent="0.2">
      <c r="B542" s="5">
        <v>536</v>
      </c>
      <c r="C542" s="5" t="s">
        <v>1291</v>
      </c>
      <c r="D542" s="5" t="s">
        <v>1292</v>
      </c>
      <c r="E542" s="5" t="s">
        <v>276</v>
      </c>
      <c r="F542" s="6">
        <v>0</v>
      </c>
      <c r="G542" s="7">
        <v>6240</v>
      </c>
      <c r="H542" s="7">
        <f t="shared" si="9"/>
        <v>0</v>
      </c>
      <c r="I542" s="5" t="s">
        <v>1187</v>
      </c>
      <c r="J542" s="5" t="s">
        <v>1251</v>
      </c>
      <c r="K542" s="9" t="s">
        <v>1252</v>
      </c>
    </row>
    <row r="543" spans="2:11" ht="210" hidden="1" x14ac:dyDescent="0.2">
      <c r="B543" s="5">
        <v>537</v>
      </c>
      <c r="C543" s="5" t="s">
        <v>1293</v>
      </c>
      <c r="D543" s="5" t="s">
        <v>1294</v>
      </c>
      <c r="E543" s="5" t="s">
        <v>276</v>
      </c>
      <c r="F543" s="6">
        <v>0</v>
      </c>
      <c r="G543" s="7">
        <v>6070</v>
      </c>
      <c r="H543" s="7">
        <f t="shared" si="9"/>
        <v>0</v>
      </c>
      <c r="I543" s="5" t="s">
        <v>1187</v>
      </c>
      <c r="J543" s="5" t="s">
        <v>1251</v>
      </c>
      <c r="K543" s="9" t="s">
        <v>1252</v>
      </c>
    </row>
    <row r="544" spans="2:11" ht="210" hidden="1" x14ac:dyDescent="0.2">
      <c r="B544" s="5">
        <v>538</v>
      </c>
      <c r="C544" s="5" t="s">
        <v>1295</v>
      </c>
      <c r="D544" s="5" t="s">
        <v>1296</v>
      </c>
      <c r="E544" s="5" t="s">
        <v>276</v>
      </c>
      <c r="F544" s="6">
        <v>0</v>
      </c>
      <c r="G544" s="7">
        <v>6070</v>
      </c>
      <c r="H544" s="7">
        <f t="shared" si="9"/>
        <v>0</v>
      </c>
      <c r="I544" s="5" t="s">
        <v>1187</v>
      </c>
      <c r="J544" s="5" t="s">
        <v>1251</v>
      </c>
      <c r="K544" s="9" t="s">
        <v>1252</v>
      </c>
    </row>
    <row r="545" spans="2:11" ht="210" hidden="1" x14ac:dyDescent="0.2">
      <c r="B545" s="5">
        <v>539</v>
      </c>
      <c r="C545" s="5" t="s">
        <v>1297</v>
      </c>
      <c r="D545" s="5" t="s">
        <v>1298</v>
      </c>
      <c r="E545" s="5" t="s">
        <v>276</v>
      </c>
      <c r="F545" s="6">
        <v>0</v>
      </c>
      <c r="G545" s="7">
        <v>6030</v>
      </c>
      <c r="H545" s="7">
        <f t="shared" si="9"/>
        <v>0</v>
      </c>
      <c r="I545" s="5" t="s">
        <v>1187</v>
      </c>
      <c r="J545" s="5" t="s">
        <v>1251</v>
      </c>
      <c r="K545" s="9" t="s">
        <v>1252</v>
      </c>
    </row>
    <row r="546" spans="2:11" ht="210" hidden="1" x14ac:dyDescent="0.2">
      <c r="B546" s="5">
        <v>540</v>
      </c>
      <c r="C546" s="5" t="s">
        <v>1299</v>
      </c>
      <c r="D546" s="5" t="s">
        <v>1300</v>
      </c>
      <c r="E546" s="5" t="s">
        <v>276</v>
      </c>
      <c r="F546" s="6">
        <v>0</v>
      </c>
      <c r="G546" s="7">
        <v>5950</v>
      </c>
      <c r="H546" s="7">
        <f t="shared" si="9"/>
        <v>0</v>
      </c>
      <c r="I546" s="5" t="s">
        <v>1187</v>
      </c>
      <c r="J546" s="5" t="s">
        <v>1251</v>
      </c>
      <c r="K546" s="9" t="s">
        <v>1252</v>
      </c>
    </row>
    <row r="547" spans="2:11" ht="210" hidden="1" x14ac:dyDescent="0.2">
      <c r="B547" s="5">
        <v>541</v>
      </c>
      <c r="C547" s="5" t="s">
        <v>1301</v>
      </c>
      <c r="D547" s="5" t="s">
        <v>1302</v>
      </c>
      <c r="E547" s="5" t="s">
        <v>276</v>
      </c>
      <c r="F547" s="6">
        <v>0</v>
      </c>
      <c r="G547" s="7">
        <v>5830</v>
      </c>
      <c r="H547" s="7">
        <f t="shared" si="9"/>
        <v>0</v>
      </c>
      <c r="I547" s="5" t="s">
        <v>1187</v>
      </c>
      <c r="J547" s="5" t="s">
        <v>1251</v>
      </c>
      <c r="K547" s="9" t="s">
        <v>1252</v>
      </c>
    </row>
    <row r="548" spans="2:11" ht="210" hidden="1" x14ac:dyDescent="0.2">
      <c r="B548" s="5">
        <v>542</v>
      </c>
      <c r="C548" s="5" t="s">
        <v>1303</v>
      </c>
      <c r="D548" s="5" t="s">
        <v>1304</v>
      </c>
      <c r="E548" s="5" t="s">
        <v>276</v>
      </c>
      <c r="F548" s="6">
        <v>0</v>
      </c>
      <c r="G548" s="7">
        <v>5750</v>
      </c>
      <c r="H548" s="7">
        <f t="shared" si="9"/>
        <v>0</v>
      </c>
      <c r="I548" s="5" t="s">
        <v>1187</v>
      </c>
      <c r="J548" s="5" t="s">
        <v>1251</v>
      </c>
      <c r="K548" s="9" t="s">
        <v>1252</v>
      </c>
    </row>
    <row r="549" spans="2:11" ht="210" hidden="1" x14ac:dyDescent="0.2">
      <c r="B549" s="5">
        <v>543</v>
      </c>
      <c r="C549" s="5" t="s">
        <v>1305</v>
      </c>
      <c r="D549" s="5" t="s">
        <v>1306</v>
      </c>
      <c r="E549" s="5" t="s">
        <v>276</v>
      </c>
      <c r="F549" s="6">
        <v>0</v>
      </c>
      <c r="G549" s="7">
        <v>5750</v>
      </c>
      <c r="H549" s="7">
        <f t="shared" si="9"/>
        <v>0</v>
      </c>
      <c r="I549" s="5" t="s">
        <v>1187</v>
      </c>
      <c r="J549" s="5" t="s">
        <v>1251</v>
      </c>
      <c r="K549" s="9" t="s">
        <v>1252</v>
      </c>
    </row>
    <row r="550" spans="2:11" ht="210" hidden="1" x14ac:dyDescent="0.2">
      <c r="B550" s="5">
        <v>544</v>
      </c>
      <c r="C550" s="5" t="s">
        <v>1307</v>
      </c>
      <c r="D550" s="5" t="s">
        <v>1308</v>
      </c>
      <c r="E550" s="5" t="s">
        <v>276</v>
      </c>
      <c r="F550" s="6">
        <v>0</v>
      </c>
      <c r="G550" s="7">
        <v>5750</v>
      </c>
      <c r="H550" s="7">
        <f t="shared" si="9"/>
        <v>0</v>
      </c>
      <c r="I550" s="5" t="s">
        <v>1187</v>
      </c>
      <c r="J550" s="5" t="s">
        <v>1251</v>
      </c>
      <c r="K550" s="9" t="s">
        <v>1252</v>
      </c>
    </row>
    <row r="551" spans="2:11" ht="210" hidden="1" x14ac:dyDescent="0.2">
      <c r="B551" s="5">
        <v>545</v>
      </c>
      <c r="C551" s="5" t="s">
        <v>1309</v>
      </c>
      <c r="D551" s="5" t="s">
        <v>1310</v>
      </c>
      <c r="E551" s="5" t="s">
        <v>276</v>
      </c>
      <c r="F551" s="6">
        <v>0</v>
      </c>
      <c r="G551" s="7">
        <v>5750</v>
      </c>
      <c r="H551" s="7">
        <f t="shared" si="9"/>
        <v>0</v>
      </c>
      <c r="I551" s="5" t="s">
        <v>1187</v>
      </c>
      <c r="J551" s="5" t="s">
        <v>1251</v>
      </c>
      <c r="K551" s="9" t="s">
        <v>1252</v>
      </c>
    </row>
    <row r="552" spans="2:11" ht="210" hidden="1" x14ac:dyDescent="0.2">
      <c r="B552" s="5">
        <v>546</v>
      </c>
      <c r="C552" s="5" t="s">
        <v>1311</v>
      </c>
      <c r="D552" s="5" t="s">
        <v>1312</v>
      </c>
      <c r="E552" s="5" t="s">
        <v>276</v>
      </c>
      <c r="F552" s="6">
        <v>0</v>
      </c>
      <c r="G552" s="7">
        <v>5750</v>
      </c>
      <c r="H552" s="7">
        <f t="shared" si="9"/>
        <v>0</v>
      </c>
      <c r="I552" s="5" t="s">
        <v>1187</v>
      </c>
      <c r="J552" s="5" t="s">
        <v>1251</v>
      </c>
      <c r="K552" s="9" t="s">
        <v>1252</v>
      </c>
    </row>
    <row r="553" spans="2:11" ht="210" hidden="1" x14ac:dyDescent="0.2">
      <c r="B553" s="5">
        <v>547</v>
      </c>
      <c r="C553" s="5" t="s">
        <v>1313</v>
      </c>
      <c r="D553" s="5" t="s">
        <v>1314</v>
      </c>
      <c r="E553" s="5" t="s">
        <v>276</v>
      </c>
      <c r="F553" s="6">
        <v>0</v>
      </c>
      <c r="G553" s="7">
        <v>5740</v>
      </c>
      <c r="H553" s="7">
        <f t="shared" si="9"/>
        <v>0</v>
      </c>
      <c r="I553" s="5" t="s">
        <v>1187</v>
      </c>
      <c r="J553" s="5" t="s">
        <v>1251</v>
      </c>
      <c r="K553" s="9" t="s">
        <v>1252</v>
      </c>
    </row>
    <row r="554" spans="2:11" ht="210" hidden="1" x14ac:dyDescent="0.2">
      <c r="B554" s="5">
        <v>548</v>
      </c>
      <c r="C554" s="5" t="s">
        <v>1315</v>
      </c>
      <c r="D554" s="5" t="s">
        <v>1316</v>
      </c>
      <c r="E554" s="5" t="s">
        <v>276</v>
      </c>
      <c r="F554" s="6">
        <v>0</v>
      </c>
      <c r="G554" s="7">
        <v>5740</v>
      </c>
      <c r="H554" s="7">
        <f t="shared" si="9"/>
        <v>0</v>
      </c>
      <c r="I554" s="5" t="s">
        <v>1187</v>
      </c>
      <c r="J554" s="5" t="s">
        <v>1251</v>
      </c>
      <c r="K554" s="9" t="s">
        <v>1252</v>
      </c>
    </row>
    <row r="555" spans="2:11" ht="180" hidden="1" x14ac:dyDescent="0.2">
      <c r="B555" s="5">
        <v>549</v>
      </c>
      <c r="C555" s="5" t="s">
        <v>1317</v>
      </c>
      <c r="D555" s="5" t="s">
        <v>1318</v>
      </c>
      <c r="E555" s="5" t="s">
        <v>3</v>
      </c>
      <c r="F555" s="6">
        <v>0</v>
      </c>
      <c r="G555" s="7">
        <v>487160</v>
      </c>
      <c r="H555" s="7">
        <f t="shared" si="9"/>
        <v>0</v>
      </c>
      <c r="I555" s="5" t="s">
        <v>1187</v>
      </c>
      <c r="J555" s="5" t="s">
        <v>1251</v>
      </c>
      <c r="K555" s="9" t="s">
        <v>1319</v>
      </c>
    </row>
    <row r="556" spans="2:11" x14ac:dyDescent="0.2">
      <c r="B556" s="5">
        <v>551</v>
      </c>
      <c r="C556" s="16" t="s">
        <v>1322</v>
      </c>
      <c r="D556" s="5" t="s">
        <v>1323</v>
      </c>
      <c r="E556" s="5" t="s">
        <v>3</v>
      </c>
      <c r="F556" s="6">
        <v>1</v>
      </c>
      <c r="G556" s="7">
        <v>71550</v>
      </c>
      <c r="H556" s="7">
        <f t="shared" si="9"/>
        <v>71550</v>
      </c>
      <c r="I556" s="5" t="s">
        <v>1187</v>
      </c>
      <c r="J556" s="5" t="s">
        <v>1251</v>
      </c>
      <c r="K556" s="5" t="s">
        <v>1324</v>
      </c>
    </row>
    <row r="557" spans="2:11" x14ac:dyDescent="0.2">
      <c r="B557" s="5">
        <v>552</v>
      </c>
      <c r="C557" s="16" t="s">
        <v>1325</v>
      </c>
      <c r="D557" s="5" t="s">
        <v>1326</v>
      </c>
      <c r="E557" s="5" t="s">
        <v>3</v>
      </c>
      <c r="F557" s="6">
        <v>1</v>
      </c>
      <c r="G557" s="7">
        <v>39270</v>
      </c>
      <c r="H557" s="7">
        <f t="shared" si="9"/>
        <v>39270</v>
      </c>
      <c r="I557" s="5" t="s">
        <v>1187</v>
      </c>
      <c r="J557" s="5" t="s">
        <v>1251</v>
      </c>
      <c r="K557" s="5" t="s">
        <v>1324</v>
      </c>
    </row>
    <row r="558" spans="2:11" x14ac:dyDescent="0.2">
      <c r="B558" s="5">
        <v>553</v>
      </c>
      <c r="C558" s="16" t="s">
        <v>1327</v>
      </c>
      <c r="D558" s="5" t="s">
        <v>1328</v>
      </c>
      <c r="E558" s="5" t="s">
        <v>3</v>
      </c>
      <c r="F558" s="6">
        <v>1</v>
      </c>
      <c r="G558" s="7">
        <v>24990</v>
      </c>
      <c r="H558" s="7">
        <f t="shared" si="9"/>
        <v>24990</v>
      </c>
      <c r="I558" s="5" t="s">
        <v>1187</v>
      </c>
      <c r="J558" s="5" t="s">
        <v>1251</v>
      </c>
      <c r="K558" s="5" t="s">
        <v>1324</v>
      </c>
    </row>
    <row r="559" spans="2:11" x14ac:dyDescent="0.2">
      <c r="B559" s="5">
        <v>554</v>
      </c>
      <c r="C559" s="16" t="s">
        <v>1329</v>
      </c>
      <c r="D559" s="5" t="s">
        <v>1330</v>
      </c>
      <c r="E559" s="5" t="s">
        <v>3</v>
      </c>
      <c r="F559" s="6">
        <v>1</v>
      </c>
      <c r="G559" s="7">
        <v>17530</v>
      </c>
      <c r="H559" s="7">
        <f t="shared" si="9"/>
        <v>17530</v>
      </c>
      <c r="I559" s="5" t="s">
        <v>1187</v>
      </c>
      <c r="J559" s="5" t="s">
        <v>1251</v>
      </c>
      <c r="K559" s="5" t="s">
        <v>1324</v>
      </c>
    </row>
    <row r="560" spans="2:11" x14ac:dyDescent="0.2">
      <c r="B560" s="5">
        <v>555</v>
      </c>
      <c r="C560" s="16" t="s">
        <v>1331</v>
      </c>
      <c r="D560" s="5" t="s">
        <v>1332</v>
      </c>
      <c r="E560" s="5" t="s">
        <v>3</v>
      </c>
      <c r="F560" s="6">
        <v>1</v>
      </c>
      <c r="G560" s="7">
        <v>11930</v>
      </c>
      <c r="H560" s="7">
        <f t="shared" si="9"/>
        <v>11930</v>
      </c>
      <c r="I560" s="5" t="s">
        <v>1187</v>
      </c>
      <c r="J560" s="5" t="s">
        <v>1251</v>
      </c>
      <c r="K560" s="5" t="s">
        <v>1324</v>
      </c>
    </row>
    <row r="561" spans="2:11" x14ac:dyDescent="0.2">
      <c r="B561" s="5">
        <v>592</v>
      </c>
      <c r="C561" s="16" t="s">
        <v>1424</v>
      </c>
      <c r="D561" s="5" t="s">
        <v>830</v>
      </c>
      <c r="E561" s="5" t="s">
        <v>3</v>
      </c>
      <c r="F561" s="6">
        <v>1</v>
      </c>
      <c r="G561" s="7">
        <v>700360</v>
      </c>
      <c r="H561" s="7">
        <f t="shared" si="9"/>
        <v>700360</v>
      </c>
      <c r="I561" s="5" t="s">
        <v>1414</v>
      </c>
      <c r="J561" s="5" t="s">
        <v>1414</v>
      </c>
      <c r="K561" s="5" t="s">
        <v>1425</v>
      </c>
    </row>
    <row r="562" spans="2:11" hidden="1" x14ac:dyDescent="0.2">
      <c r="B562" s="5">
        <v>556</v>
      </c>
      <c r="C562" s="5" t="s">
        <v>1333</v>
      </c>
      <c r="D562" s="5" t="s">
        <v>1334</v>
      </c>
      <c r="E562" s="5" t="s">
        <v>3</v>
      </c>
      <c r="F562" s="6">
        <v>0</v>
      </c>
      <c r="G562" s="7">
        <v>9350</v>
      </c>
      <c r="H562" s="7">
        <f t="shared" si="9"/>
        <v>0</v>
      </c>
      <c r="I562" s="5" t="s">
        <v>1187</v>
      </c>
      <c r="J562" s="5" t="s">
        <v>1251</v>
      </c>
      <c r="K562" s="5" t="s">
        <v>1324</v>
      </c>
    </row>
    <row r="563" spans="2:11" hidden="1" x14ac:dyDescent="0.2">
      <c r="B563" s="5">
        <v>557</v>
      </c>
      <c r="C563" s="5" t="s">
        <v>1335</v>
      </c>
      <c r="D563" s="5" t="s">
        <v>1336</v>
      </c>
      <c r="E563" s="5" t="s">
        <v>3</v>
      </c>
      <c r="F563" s="6">
        <v>0</v>
      </c>
      <c r="G563" s="7">
        <v>5700</v>
      </c>
      <c r="H563" s="7">
        <f t="shared" si="9"/>
        <v>0</v>
      </c>
      <c r="I563" s="5" t="s">
        <v>1187</v>
      </c>
      <c r="J563" s="5" t="s">
        <v>1251</v>
      </c>
      <c r="K563" s="5" t="s">
        <v>1324</v>
      </c>
    </row>
    <row r="564" spans="2:11" hidden="1" x14ac:dyDescent="0.2">
      <c r="B564" s="5">
        <v>558</v>
      </c>
      <c r="C564" s="5" t="s">
        <v>1337</v>
      </c>
      <c r="D564" s="5" t="s">
        <v>1338</v>
      </c>
      <c r="E564" s="5" t="s">
        <v>3</v>
      </c>
      <c r="F564" s="6">
        <v>0</v>
      </c>
      <c r="G564" s="7">
        <v>5480</v>
      </c>
      <c r="H564" s="7">
        <f t="shared" si="9"/>
        <v>0</v>
      </c>
      <c r="I564" s="5" t="s">
        <v>1187</v>
      </c>
      <c r="J564" s="5" t="s">
        <v>1251</v>
      </c>
      <c r="K564" s="5" t="s">
        <v>1324</v>
      </c>
    </row>
    <row r="565" spans="2:11" hidden="1" x14ac:dyDescent="0.2">
      <c r="B565" s="5">
        <v>559</v>
      </c>
      <c r="C565" s="5" t="s">
        <v>1339</v>
      </c>
      <c r="D565" s="5" t="s">
        <v>1340</v>
      </c>
      <c r="E565" s="5" t="s">
        <v>3</v>
      </c>
      <c r="F565" s="6">
        <v>0</v>
      </c>
      <c r="G565" s="7">
        <v>2640</v>
      </c>
      <c r="H565" s="7">
        <f t="shared" si="9"/>
        <v>0</v>
      </c>
      <c r="I565" s="5" t="s">
        <v>1187</v>
      </c>
      <c r="J565" s="5" t="s">
        <v>1251</v>
      </c>
      <c r="K565" s="5" t="s">
        <v>1324</v>
      </c>
    </row>
    <row r="566" spans="2:11" hidden="1" x14ac:dyDescent="0.2">
      <c r="B566" s="5">
        <v>560</v>
      </c>
      <c r="C566" s="5" t="s">
        <v>1341</v>
      </c>
      <c r="D566" s="5" t="s">
        <v>1342</v>
      </c>
      <c r="E566" s="5" t="s">
        <v>3</v>
      </c>
      <c r="F566" s="6">
        <v>0</v>
      </c>
      <c r="G566" s="7">
        <v>2510</v>
      </c>
      <c r="H566" s="7">
        <f t="shared" si="9"/>
        <v>0</v>
      </c>
      <c r="I566" s="5" t="s">
        <v>1187</v>
      </c>
      <c r="J566" s="5" t="s">
        <v>1251</v>
      </c>
      <c r="K566" s="5" t="s">
        <v>1324</v>
      </c>
    </row>
    <row r="567" spans="2:11" hidden="1" x14ac:dyDescent="0.2">
      <c r="B567" s="5">
        <v>561</v>
      </c>
      <c r="C567" s="5" t="s">
        <v>1343</v>
      </c>
      <c r="D567" s="5" t="s">
        <v>1344</v>
      </c>
      <c r="E567" s="5" t="s">
        <v>3</v>
      </c>
      <c r="F567" s="6">
        <v>0</v>
      </c>
      <c r="G567" s="7">
        <v>3980</v>
      </c>
      <c r="H567" s="7">
        <f t="shared" si="9"/>
        <v>0</v>
      </c>
      <c r="I567" s="5" t="s">
        <v>1187</v>
      </c>
      <c r="J567" s="5" t="s">
        <v>1251</v>
      </c>
      <c r="K567" s="5" t="s">
        <v>1324</v>
      </c>
    </row>
    <row r="568" spans="2:11" hidden="1" x14ac:dyDescent="0.2">
      <c r="B568" s="5">
        <v>562</v>
      </c>
      <c r="C568" s="5" t="s">
        <v>1345</v>
      </c>
      <c r="D568" s="5" t="s">
        <v>1346</v>
      </c>
      <c r="E568" s="5" t="s">
        <v>3</v>
      </c>
      <c r="F568" s="6">
        <v>0</v>
      </c>
      <c r="G568" s="7">
        <v>3500</v>
      </c>
      <c r="H568" s="7">
        <f t="shared" si="9"/>
        <v>0</v>
      </c>
      <c r="I568" s="5" t="s">
        <v>1187</v>
      </c>
      <c r="J568" s="5" t="s">
        <v>1251</v>
      </c>
      <c r="K568" s="5" t="s">
        <v>1324</v>
      </c>
    </row>
    <row r="569" spans="2:11" hidden="1" x14ac:dyDescent="0.2">
      <c r="B569" s="5">
        <v>563</v>
      </c>
      <c r="C569" s="5" t="s">
        <v>1347</v>
      </c>
      <c r="D569" s="5" t="s">
        <v>1348</v>
      </c>
      <c r="E569" s="5" t="s">
        <v>3</v>
      </c>
      <c r="F569" s="6">
        <v>0</v>
      </c>
      <c r="G569" s="7">
        <v>4340</v>
      </c>
      <c r="H569" s="7">
        <f t="shared" si="9"/>
        <v>0</v>
      </c>
      <c r="I569" s="5" t="s">
        <v>1187</v>
      </c>
      <c r="J569" s="5" t="s">
        <v>1251</v>
      </c>
      <c r="K569" s="5" t="s">
        <v>1324</v>
      </c>
    </row>
    <row r="570" spans="2:11" hidden="1" x14ac:dyDescent="0.2">
      <c r="B570" s="5">
        <v>564</v>
      </c>
      <c r="C570" s="5" t="s">
        <v>1349</v>
      </c>
      <c r="D570" s="5" t="s">
        <v>1350</v>
      </c>
      <c r="E570" s="5" t="s">
        <v>3</v>
      </c>
      <c r="F570" s="6">
        <v>0</v>
      </c>
      <c r="G570" s="7">
        <v>5080</v>
      </c>
      <c r="H570" s="7">
        <f t="shared" si="9"/>
        <v>0</v>
      </c>
      <c r="I570" s="5" t="s">
        <v>1187</v>
      </c>
      <c r="J570" s="5" t="s">
        <v>1251</v>
      </c>
      <c r="K570" s="5" t="s">
        <v>1324</v>
      </c>
    </row>
    <row r="571" spans="2:11" hidden="1" x14ac:dyDescent="0.2">
      <c r="B571" s="5">
        <v>565</v>
      </c>
      <c r="C571" s="5" t="s">
        <v>1351</v>
      </c>
      <c r="D571" s="5" t="s">
        <v>1352</v>
      </c>
      <c r="E571" s="5" t="s">
        <v>3</v>
      </c>
      <c r="F571" s="6">
        <v>0</v>
      </c>
      <c r="G571" s="7">
        <v>40090</v>
      </c>
      <c r="H571" s="7">
        <f t="shared" si="9"/>
        <v>0</v>
      </c>
      <c r="I571" s="5" t="s">
        <v>1187</v>
      </c>
      <c r="J571" s="5" t="s">
        <v>1251</v>
      </c>
      <c r="K571" s="5" t="s">
        <v>1324</v>
      </c>
    </row>
    <row r="572" spans="2:11" hidden="1" x14ac:dyDescent="0.2">
      <c r="B572" s="5">
        <v>566</v>
      </c>
      <c r="C572" s="5" t="s">
        <v>1353</v>
      </c>
      <c r="D572" s="5" t="s">
        <v>1354</v>
      </c>
      <c r="E572" s="5" t="s">
        <v>3</v>
      </c>
      <c r="F572" s="6">
        <v>0</v>
      </c>
      <c r="G572" s="7">
        <v>13160</v>
      </c>
      <c r="H572" s="7">
        <f t="shared" si="9"/>
        <v>0</v>
      </c>
      <c r="I572" s="5" t="s">
        <v>1187</v>
      </c>
      <c r="J572" s="5" t="s">
        <v>1251</v>
      </c>
      <c r="K572" s="5" t="s">
        <v>1324</v>
      </c>
    </row>
    <row r="573" spans="2:11" hidden="1" x14ac:dyDescent="0.2">
      <c r="B573" s="5">
        <v>567</v>
      </c>
      <c r="C573" s="5" t="s">
        <v>1355</v>
      </c>
      <c r="D573" s="5" t="s">
        <v>1356</v>
      </c>
      <c r="E573" s="5" t="s">
        <v>3</v>
      </c>
      <c r="F573" s="6">
        <v>0</v>
      </c>
      <c r="G573" s="7">
        <v>9410</v>
      </c>
      <c r="H573" s="7">
        <f t="shared" si="9"/>
        <v>0</v>
      </c>
      <c r="I573" s="5" t="s">
        <v>1187</v>
      </c>
      <c r="J573" s="5" t="s">
        <v>1251</v>
      </c>
      <c r="K573" s="5" t="s">
        <v>1324</v>
      </c>
    </row>
    <row r="574" spans="2:11" hidden="1" x14ac:dyDescent="0.2">
      <c r="B574" s="5">
        <v>568</v>
      </c>
      <c r="C574" s="5" t="s">
        <v>1357</v>
      </c>
      <c r="D574" s="5" t="s">
        <v>1358</v>
      </c>
      <c r="E574" s="5" t="s">
        <v>3</v>
      </c>
      <c r="F574" s="6">
        <v>0</v>
      </c>
      <c r="G574" s="7">
        <v>6340</v>
      </c>
      <c r="H574" s="7">
        <f t="shared" si="9"/>
        <v>0</v>
      </c>
      <c r="I574" s="5" t="s">
        <v>1187</v>
      </c>
      <c r="J574" s="5" t="s">
        <v>1251</v>
      </c>
      <c r="K574" s="5" t="s">
        <v>1324</v>
      </c>
    </row>
    <row r="575" spans="2:11" hidden="1" x14ac:dyDescent="0.2">
      <c r="B575" s="5">
        <v>569</v>
      </c>
      <c r="C575" s="5" t="s">
        <v>1359</v>
      </c>
      <c r="D575" s="5" t="s">
        <v>1360</v>
      </c>
      <c r="E575" s="5" t="s">
        <v>3</v>
      </c>
      <c r="F575" s="6">
        <v>0</v>
      </c>
      <c r="G575" s="7">
        <v>4460</v>
      </c>
      <c r="H575" s="7">
        <f t="shared" si="9"/>
        <v>0</v>
      </c>
      <c r="I575" s="5" t="s">
        <v>1187</v>
      </c>
      <c r="J575" s="5" t="s">
        <v>1251</v>
      </c>
      <c r="K575" s="5" t="s">
        <v>1324</v>
      </c>
    </row>
    <row r="576" spans="2:11" hidden="1" x14ac:dyDescent="0.2">
      <c r="B576" s="5">
        <v>570</v>
      </c>
      <c r="C576" s="5" t="s">
        <v>1361</v>
      </c>
      <c r="D576" s="5" t="s">
        <v>1362</v>
      </c>
      <c r="E576" s="5" t="s">
        <v>3</v>
      </c>
      <c r="F576" s="6">
        <v>0</v>
      </c>
      <c r="G576" s="7">
        <v>2500</v>
      </c>
      <c r="H576" s="7">
        <f t="shared" si="9"/>
        <v>0</v>
      </c>
      <c r="I576" s="5" t="s">
        <v>1187</v>
      </c>
      <c r="J576" s="5" t="s">
        <v>1251</v>
      </c>
      <c r="K576" s="5" t="s">
        <v>1324</v>
      </c>
    </row>
    <row r="577" spans="2:11" hidden="1" x14ac:dyDescent="0.2">
      <c r="B577" s="5">
        <v>571</v>
      </c>
      <c r="C577" s="5" t="s">
        <v>1363</v>
      </c>
      <c r="D577" s="5" t="s">
        <v>1364</v>
      </c>
      <c r="E577" s="5" t="s">
        <v>3</v>
      </c>
      <c r="F577" s="6">
        <v>0</v>
      </c>
      <c r="G577" s="7">
        <v>63860</v>
      </c>
      <c r="H577" s="7">
        <f t="shared" si="9"/>
        <v>0</v>
      </c>
      <c r="I577" s="5" t="s">
        <v>1187</v>
      </c>
      <c r="J577" s="5" t="s">
        <v>1251</v>
      </c>
      <c r="K577" s="5" t="s">
        <v>1324</v>
      </c>
    </row>
    <row r="578" spans="2:11" hidden="1" x14ac:dyDescent="0.2">
      <c r="B578" s="5">
        <v>572</v>
      </c>
      <c r="C578" s="5" t="s">
        <v>1365</v>
      </c>
      <c r="D578" s="5" t="s">
        <v>1366</v>
      </c>
      <c r="E578" s="5" t="s">
        <v>3</v>
      </c>
      <c r="F578" s="6">
        <v>0</v>
      </c>
      <c r="G578" s="7">
        <v>1530</v>
      </c>
      <c r="H578" s="7">
        <f t="shared" si="9"/>
        <v>0</v>
      </c>
      <c r="I578" s="5" t="s">
        <v>1187</v>
      </c>
      <c r="J578" s="5" t="s">
        <v>1251</v>
      </c>
      <c r="K578" s="5" t="s">
        <v>1367</v>
      </c>
    </row>
    <row r="579" spans="2:11" hidden="1" x14ac:dyDescent="0.2">
      <c r="B579" s="5">
        <v>573</v>
      </c>
      <c r="C579" s="5" t="s">
        <v>1368</v>
      </c>
      <c r="D579" s="5" t="s">
        <v>1369</v>
      </c>
      <c r="E579" s="5" t="s">
        <v>3</v>
      </c>
      <c r="F579" s="6">
        <v>0</v>
      </c>
      <c r="G579" s="7">
        <v>1558060</v>
      </c>
      <c r="H579" s="7">
        <f t="shared" si="9"/>
        <v>0</v>
      </c>
      <c r="I579" s="5" t="s">
        <v>1370</v>
      </c>
      <c r="J579" s="5" t="s">
        <v>1370</v>
      </c>
      <c r="K579" s="5" t="s">
        <v>1371</v>
      </c>
    </row>
    <row r="580" spans="2:11" hidden="1" x14ac:dyDescent="0.2">
      <c r="B580" s="5">
        <v>574</v>
      </c>
      <c r="C580" s="5" t="s">
        <v>1372</v>
      </c>
      <c r="D580" s="5" t="s">
        <v>1373</v>
      </c>
      <c r="E580" s="5" t="s">
        <v>3</v>
      </c>
      <c r="F580" s="6">
        <v>0</v>
      </c>
      <c r="G580" s="7">
        <v>1728360</v>
      </c>
      <c r="H580" s="7">
        <f t="shared" si="9"/>
        <v>0</v>
      </c>
      <c r="I580" s="5" t="s">
        <v>1370</v>
      </c>
      <c r="J580" s="5" t="s">
        <v>1370</v>
      </c>
      <c r="K580" s="5" t="s">
        <v>1371</v>
      </c>
    </row>
    <row r="581" spans="2:11" hidden="1" x14ac:dyDescent="0.2">
      <c r="B581" s="5">
        <v>575</v>
      </c>
      <c r="C581" s="5" t="s">
        <v>1374</v>
      </c>
      <c r="D581" s="5" t="s">
        <v>1375</v>
      </c>
      <c r="E581" s="5" t="s">
        <v>3</v>
      </c>
      <c r="F581" s="6">
        <v>0</v>
      </c>
      <c r="G581" s="7">
        <v>1334280</v>
      </c>
      <c r="H581" s="7">
        <f t="shared" si="9"/>
        <v>0</v>
      </c>
      <c r="I581" s="5" t="s">
        <v>1370</v>
      </c>
      <c r="J581" s="5" t="s">
        <v>1370</v>
      </c>
      <c r="K581" s="5" t="s">
        <v>1371</v>
      </c>
    </row>
    <row r="582" spans="2:11" hidden="1" x14ac:dyDescent="0.2">
      <c r="B582" s="5">
        <v>576</v>
      </c>
      <c r="C582" s="5" t="s">
        <v>1376</v>
      </c>
      <c r="D582" s="5" t="s">
        <v>1377</v>
      </c>
      <c r="E582" s="5" t="s">
        <v>3</v>
      </c>
      <c r="F582" s="6">
        <v>0</v>
      </c>
      <c r="G582" s="7">
        <v>1115220</v>
      </c>
      <c r="H582" s="7">
        <f t="shared" si="9"/>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ref="H585:H602" si="10">IF(F585&lt;&gt;"",G585*F585,0)</f>
        <v>0</v>
      </c>
      <c r="I585" s="5" t="s">
        <v>1370</v>
      </c>
      <c r="J585" s="5" t="s">
        <v>1370</v>
      </c>
      <c r="K585" s="5" t="s">
        <v>1387</v>
      </c>
    </row>
    <row r="586" spans="2:11" ht="30" hidden="1" x14ac:dyDescent="0.2">
      <c r="B586" s="5">
        <v>580</v>
      </c>
      <c r="C586" s="5" t="s">
        <v>1388</v>
      </c>
      <c r="D586" s="5" t="s">
        <v>1389</v>
      </c>
      <c r="E586" s="5" t="s">
        <v>3</v>
      </c>
      <c r="F586" s="6">
        <v>0</v>
      </c>
      <c r="G586" s="7">
        <v>584250</v>
      </c>
      <c r="H586" s="7">
        <f t="shared" si="10"/>
        <v>0</v>
      </c>
      <c r="I586" s="5" t="s">
        <v>1370</v>
      </c>
      <c r="J586" s="5" t="s">
        <v>1370</v>
      </c>
      <c r="K586" s="9" t="s">
        <v>1390</v>
      </c>
    </row>
    <row r="587" spans="2:11" hidden="1" x14ac:dyDescent="0.2">
      <c r="B587" s="5">
        <v>581</v>
      </c>
      <c r="C587" s="5" t="s">
        <v>1391</v>
      </c>
      <c r="D587" s="5" t="s">
        <v>1392</v>
      </c>
      <c r="E587" s="5" t="s">
        <v>3</v>
      </c>
      <c r="F587" s="6">
        <v>0</v>
      </c>
      <c r="G587" s="7">
        <v>1409170</v>
      </c>
      <c r="H587" s="7">
        <f t="shared" si="10"/>
        <v>0</v>
      </c>
      <c r="I587" s="5" t="s">
        <v>1370</v>
      </c>
      <c r="J587" s="5" t="s">
        <v>1370</v>
      </c>
      <c r="K587" s="5" t="s">
        <v>1393</v>
      </c>
    </row>
    <row r="588" spans="2:11" hidden="1" x14ac:dyDescent="0.2">
      <c r="B588" s="5">
        <v>582</v>
      </c>
      <c r="C588" s="5" t="s">
        <v>1394</v>
      </c>
      <c r="D588" s="5" t="s">
        <v>1395</v>
      </c>
      <c r="E588" s="5" t="s">
        <v>3</v>
      </c>
      <c r="F588" s="6">
        <v>0</v>
      </c>
      <c r="G588" s="7">
        <v>73240</v>
      </c>
      <c r="H588" s="7">
        <f t="shared" si="10"/>
        <v>0</v>
      </c>
      <c r="I588" s="5" t="s">
        <v>1370</v>
      </c>
      <c r="J588" s="5" t="s">
        <v>1370</v>
      </c>
      <c r="K588" s="5" t="s">
        <v>1396</v>
      </c>
    </row>
    <row r="589" spans="2:11" hidden="1" x14ac:dyDescent="0.2">
      <c r="B589" s="5">
        <v>583</v>
      </c>
      <c r="C589" s="5" t="s">
        <v>1397</v>
      </c>
      <c r="D589" s="5" t="s">
        <v>1398</v>
      </c>
      <c r="E589" s="5" t="s">
        <v>3</v>
      </c>
      <c r="F589" s="6">
        <v>0</v>
      </c>
      <c r="G589" s="7">
        <v>104940</v>
      </c>
      <c r="H589" s="7">
        <f t="shared" si="10"/>
        <v>0</v>
      </c>
      <c r="I589" s="5" t="s">
        <v>1370</v>
      </c>
      <c r="J589" s="5" t="s">
        <v>1370</v>
      </c>
      <c r="K589" s="5" t="s">
        <v>1399</v>
      </c>
    </row>
    <row r="590" spans="2:11" hidden="1" x14ac:dyDescent="0.2">
      <c r="B590" s="5">
        <v>584</v>
      </c>
      <c r="C590" s="5" t="s">
        <v>1400</v>
      </c>
      <c r="D590" s="5" t="s">
        <v>1401</v>
      </c>
      <c r="E590" s="5" t="s">
        <v>3</v>
      </c>
      <c r="F590" s="6">
        <v>0</v>
      </c>
      <c r="G590" s="7">
        <v>189360</v>
      </c>
      <c r="H590" s="7">
        <f t="shared" si="10"/>
        <v>0</v>
      </c>
      <c r="I590" s="5" t="s">
        <v>1370</v>
      </c>
      <c r="J590" s="5" t="s">
        <v>1370</v>
      </c>
      <c r="K590" s="5" t="s">
        <v>1402</v>
      </c>
    </row>
    <row r="591" spans="2:11" hidden="1" x14ac:dyDescent="0.2">
      <c r="B591" s="5">
        <v>585</v>
      </c>
      <c r="C591" s="5" t="s">
        <v>1403</v>
      </c>
      <c r="D591" s="5" t="s">
        <v>1404</v>
      </c>
      <c r="E591" s="5" t="s">
        <v>3</v>
      </c>
      <c r="F591" s="6">
        <v>0</v>
      </c>
      <c r="G591" s="7">
        <v>105650</v>
      </c>
      <c r="H591" s="7">
        <f t="shared" si="10"/>
        <v>0</v>
      </c>
      <c r="I591" s="5" t="s">
        <v>1370</v>
      </c>
      <c r="J591" s="5" t="s">
        <v>1370</v>
      </c>
      <c r="K591" s="5" t="s">
        <v>1405</v>
      </c>
    </row>
    <row r="592" spans="2:11" hidden="1" x14ac:dyDescent="0.2">
      <c r="B592" s="5">
        <v>586</v>
      </c>
      <c r="C592" s="5" t="s">
        <v>1406</v>
      </c>
      <c r="D592" s="5" t="s">
        <v>1407</v>
      </c>
      <c r="E592" s="5" t="s">
        <v>3</v>
      </c>
      <c r="F592" s="6">
        <v>0</v>
      </c>
      <c r="G592" s="7">
        <v>201490</v>
      </c>
      <c r="H592" s="7">
        <f t="shared" si="10"/>
        <v>0</v>
      </c>
      <c r="I592" s="5" t="s">
        <v>1370</v>
      </c>
      <c r="J592" s="5" t="s">
        <v>1370</v>
      </c>
      <c r="K592" s="5" t="s">
        <v>1408</v>
      </c>
    </row>
    <row r="593" spans="2:11" hidden="1" x14ac:dyDescent="0.2">
      <c r="B593" s="5">
        <v>587</v>
      </c>
      <c r="C593" s="5" t="s">
        <v>1409</v>
      </c>
      <c r="D593" s="5" t="s">
        <v>1410</v>
      </c>
      <c r="E593" s="5" t="s">
        <v>3</v>
      </c>
      <c r="F593" s="6">
        <v>0</v>
      </c>
      <c r="G593" s="7">
        <v>106410</v>
      </c>
      <c r="H593" s="7">
        <f t="shared" si="10"/>
        <v>0</v>
      </c>
      <c r="I593" s="5" t="s">
        <v>1370</v>
      </c>
      <c r="J593" s="5" t="s">
        <v>1370</v>
      </c>
      <c r="K593" s="5" t="s">
        <v>1411</v>
      </c>
    </row>
    <row r="594" spans="2:11" hidden="1" x14ac:dyDescent="0.2">
      <c r="B594" s="5">
        <v>588</v>
      </c>
      <c r="C594" s="5" t="s">
        <v>1412</v>
      </c>
      <c r="D594" s="5" t="s">
        <v>1413</v>
      </c>
      <c r="E594" s="5" t="s">
        <v>18</v>
      </c>
      <c r="F594" s="6">
        <v>0</v>
      </c>
      <c r="G594" s="7">
        <v>73740</v>
      </c>
      <c r="H594" s="7">
        <f t="shared" si="10"/>
        <v>0</v>
      </c>
      <c r="I594" s="5" t="s">
        <v>1414</v>
      </c>
      <c r="J594" s="5" t="s">
        <v>1414</v>
      </c>
      <c r="K594" s="5" t="s">
        <v>1415</v>
      </c>
    </row>
    <row r="595" spans="2:11" hidden="1" x14ac:dyDescent="0.2">
      <c r="B595" s="5">
        <v>589</v>
      </c>
      <c r="C595" s="5" t="s">
        <v>1416</v>
      </c>
      <c r="D595" s="5" t="s">
        <v>824</v>
      </c>
      <c r="E595" s="5" t="s">
        <v>18</v>
      </c>
      <c r="F595" s="6">
        <v>0</v>
      </c>
      <c r="G595" s="7">
        <v>678700</v>
      </c>
      <c r="H595" s="7">
        <f t="shared" si="10"/>
        <v>0</v>
      </c>
      <c r="I595" s="5" t="s">
        <v>1414</v>
      </c>
      <c r="J595" s="5" t="s">
        <v>1414</v>
      </c>
      <c r="K595" s="5" t="s">
        <v>1417</v>
      </c>
    </row>
    <row r="596" spans="2:11" hidden="1" x14ac:dyDescent="0.2">
      <c r="B596" s="5">
        <v>590</v>
      </c>
      <c r="C596" s="5" t="s">
        <v>1418</v>
      </c>
      <c r="D596" s="5" t="s">
        <v>1419</v>
      </c>
      <c r="E596" s="5" t="s">
        <v>3</v>
      </c>
      <c r="F596" s="6">
        <v>0</v>
      </c>
      <c r="G596" s="7">
        <v>705020</v>
      </c>
      <c r="H596" s="7">
        <f t="shared" si="10"/>
        <v>0</v>
      </c>
      <c r="I596" s="5" t="s">
        <v>1414</v>
      </c>
      <c r="J596" s="5" t="s">
        <v>1414</v>
      </c>
      <c r="K596" s="5" t="s">
        <v>1420</v>
      </c>
    </row>
    <row r="597" spans="2:11" hidden="1" x14ac:dyDescent="0.2">
      <c r="B597" s="5">
        <v>591</v>
      </c>
      <c r="C597" s="5" t="s">
        <v>1421</v>
      </c>
      <c r="D597" s="5" t="s">
        <v>1422</v>
      </c>
      <c r="E597" s="5" t="s">
        <v>3</v>
      </c>
      <c r="F597" s="6">
        <v>0</v>
      </c>
      <c r="G597" s="7">
        <v>462700</v>
      </c>
      <c r="H597" s="7">
        <f t="shared" si="10"/>
        <v>0</v>
      </c>
      <c r="I597" s="5" t="s">
        <v>1414</v>
      </c>
      <c r="J597" s="5" t="s">
        <v>1414</v>
      </c>
      <c r="K597" s="5" t="s">
        <v>1423</v>
      </c>
    </row>
    <row r="598" spans="2:11" x14ac:dyDescent="0.2">
      <c r="B598" s="5">
        <v>593</v>
      </c>
      <c r="C598" s="16" t="s">
        <v>1426</v>
      </c>
      <c r="D598" s="5" t="s">
        <v>832</v>
      </c>
      <c r="E598" s="5" t="s">
        <v>3</v>
      </c>
      <c r="F598" s="6">
        <v>0</v>
      </c>
      <c r="G598" s="7">
        <v>315370</v>
      </c>
      <c r="H598" s="7">
        <f t="shared" si="10"/>
        <v>0</v>
      </c>
      <c r="I598" s="5" t="s">
        <v>1414</v>
      </c>
      <c r="J598" s="5" t="s">
        <v>1414</v>
      </c>
      <c r="K598" s="5" t="s">
        <v>1425</v>
      </c>
    </row>
    <row r="599" spans="2:11" x14ac:dyDescent="0.2">
      <c r="B599" s="5">
        <v>596</v>
      </c>
      <c r="C599" s="16" t="s">
        <v>1432</v>
      </c>
      <c r="D599" s="5" t="s">
        <v>1433</v>
      </c>
      <c r="E599" s="5" t="s">
        <v>3</v>
      </c>
      <c r="F599" s="6">
        <f>25*2*3</f>
        <v>150</v>
      </c>
      <c r="G599" s="7">
        <v>25000</v>
      </c>
      <c r="H599" s="7">
        <f t="shared" si="10"/>
        <v>3750000</v>
      </c>
      <c r="I599" s="5" t="s">
        <v>343</v>
      </c>
      <c r="J599" s="5" t="s">
        <v>343</v>
      </c>
      <c r="K599" s="5" t="s">
        <v>1434</v>
      </c>
    </row>
    <row r="600" spans="2:11" hidden="1" x14ac:dyDescent="0.2">
      <c r="B600" s="5">
        <v>594</v>
      </c>
      <c r="C600" s="5" t="s">
        <v>1427</v>
      </c>
      <c r="D600" s="5" t="s">
        <v>1428</v>
      </c>
      <c r="E600" s="5" t="s">
        <v>18</v>
      </c>
      <c r="F600" s="6">
        <v>0</v>
      </c>
      <c r="G600" s="7">
        <v>91360</v>
      </c>
      <c r="H600" s="7">
        <f t="shared" si="10"/>
        <v>0</v>
      </c>
      <c r="I600" s="5" t="s">
        <v>1414</v>
      </c>
      <c r="J600" s="5" t="s">
        <v>1414</v>
      </c>
      <c r="K600" s="5" t="s">
        <v>1324</v>
      </c>
    </row>
    <row r="601" spans="2:11" hidden="1" x14ac:dyDescent="0.2">
      <c r="B601" s="5">
        <v>595</v>
      </c>
      <c r="C601" s="5" t="s">
        <v>1429</v>
      </c>
      <c r="D601" s="5" t="s">
        <v>1430</v>
      </c>
      <c r="E601" s="5" t="s">
        <v>18</v>
      </c>
      <c r="F601" s="6">
        <v>0</v>
      </c>
      <c r="G601" s="7">
        <v>63150</v>
      </c>
      <c r="H601" s="7">
        <f t="shared" si="10"/>
        <v>0</v>
      </c>
      <c r="I601" s="5" t="s">
        <v>1414</v>
      </c>
      <c r="J601" s="5" t="s">
        <v>1414</v>
      </c>
      <c r="K601" s="5" t="s">
        <v>1431</v>
      </c>
    </row>
    <row r="602" spans="2:11" x14ac:dyDescent="0.2">
      <c r="B602" s="5">
        <v>272</v>
      </c>
      <c r="C602" s="5" t="s">
        <v>698</v>
      </c>
      <c r="D602" s="5" t="s">
        <v>699</v>
      </c>
      <c r="E602" s="5" t="s">
        <v>3</v>
      </c>
      <c r="F602" s="6"/>
      <c r="G602" s="7">
        <v>3936430</v>
      </c>
      <c r="H602" s="7">
        <f t="shared" si="10"/>
        <v>0</v>
      </c>
      <c r="I602" s="5" t="s">
        <v>666</v>
      </c>
      <c r="J602" s="5" t="s">
        <v>700</v>
      </c>
      <c r="K602" s="5"/>
    </row>
    <row r="603" spans="2:11" hidden="1" x14ac:dyDescent="0.2">
      <c r="B603" s="5">
        <v>597</v>
      </c>
      <c r="C603" s="5" t="s">
        <v>1435</v>
      </c>
      <c r="D603" s="5" t="s">
        <v>1436</v>
      </c>
      <c r="E603" s="5" t="s">
        <v>3</v>
      </c>
      <c r="F603" s="6">
        <v>0</v>
      </c>
      <c r="G603" s="7">
        <v>425000</v>
      </c>
      <c r="H603" s="7">
        <f t="shared" ref="H603" si="11">IF(F603&lt;&gt;"",G603*F603,0)</f>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61275021</v>
      </c>
    </row>
    <row r="643" spans="4:8" x14ac:dyDescent="0.2">
      <c r="D643" s="17" t="s">
        <v>1527</v>
      </c>
      <c r="E643" s="17" t="s">
        <v>1524</v>
      </c>
      <c r="F643" s="17">
        <v>2</v>
      </c>
      <c r="G643" s="20">
        <f>H641*3%</f>
        <v>1838250.63</v>
      </c>
      <c r="H643" s="20">
        <f>G643*F643</f>
        <v>3676501.26</v>
      </c>
    </row>
    <row r="645" spans="4:8" ht="16" x14ac:dyDescent="0.2">
      <c r="H645" s="19">
        <f>H641+H643</f>
        <v>64951522.259999998</v>
      </c>
    </row>
  </sheetData>
  <autoFilter ref="B4:K640" xr:uid="{682210B5-0C58-44BD-BC09-6B633F97D442}">
    <filterColumn colId="1">
      <colorFilter dxfId="16"/>
    </filterColumn>
    <sortState xmlns:xlrd2="http://schemas.microsoft.com/office/spreadsheetml/2017/richdata2" ref="B9:K602">
      <sortCondition sortBy="cellColor" ref="C4:C640" dxfId="17"/>
    </sortState>
  </autoFilter>
  <mergeCells count="2">
    <mergeCell ref="E2:F2"/>
    <mergeCell ref="G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3B91-06C3-468E-9710-072A45B6CFD3}">
  <sheetPr filterMode="1">
    <tabColor rgb="FF7030A0"/>
  </sheetPr>
  <dimension ref="B2:R645"/>
  <sheetViews>
    <sheetView topLeftCell="A300"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RESUMEN!C9</f>
        <v>RPT Cerro El Viento</v>
      </c>
      <c r="E2" s="113" t="str">
        <f>RESUMEN!F9</f>
        <v>TALTAL</v>
      </c>
      <c r="F2" s="113"/>
      <c r="G2" s="113" t="str">
        <f>RESUMEN!D9</f>
        <v>CV48</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8"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ref="H9:H72" si="1">IF(F9&lt;&gt;"",G9*F9,0)</f>
        <v>0</v>
      </c>
      <c r="I9" s="5" t="s">
        <v>13</v>
      </c>
      <c r="J9" s="5" t="s">
        <v>14</v>
      </c>
      <c r="K9" s="5"/>
    </row>
    <row r="10" spans="2:11" x14ac:dyDescent="0.2">
      <c r="B10" s="5">
        <v>6</v>
      </c>
      <c r="C10" s="16" t="s">
        <v>28</v>
      </c>
      <c r="D10" s="5" t="s">
        <v>29</v>
      </c>
      <c r="E10" s="5" t="s">
        <v>18</v>
      </c>
      <c r="F10" s="6">
        <v>0</v>
      </c>
      <c r="G10" s="7">
        <v>21590</v>
      </c>
      <c r="H10" s="7">
        <f t="shared" si="1"/>
        <v>0</v>
      </c>
      <c r="I10" s="5" t="s">
        <v>13</v>
      </c>
      <c r="J10" s="5" t="s">
        <v>14</v>
      </c>
      <c r="K10" s="5"/>
    </row>
    <row r="11" spans="2:11" x14ac:dyDescent="0.2">
      <c r="B11" s="5">
        <v>7</v>
      </c>
      <c r="C11" s="16" t="s">
        <v>30</v>
      </c>
      <c r="D11" s="5" t="s">
        <v>31</v>
      </c>
      <c r="E11" s="5" t="s">
        <v>18</v>
      </c>
      <c r="F11" s="6"/>
      <c r="G11" s="7">
        <v>24650</v>
      </c>
      <c r="H11" s="7">
        <f t="shared" si="1"/>
        <v>0</v>
      </c>
      <c r="I11" s="5" t="s">
        <v>13</v>
      </c>
      <c r="J11" s="5" t="s">
        <v>14</v>
      </c>
      <c r="K11" s="5"/>
    </row>
    <row r="12" spans="2:11" x14ac:dyDescent="0.2">
      <c r="B12" s="5">
        <v>8</v>
      </c>
      <c r="C12" s="16" t="s">
        <v>32</v>
      </c>
      <c r="D12" s="5" t="s">
        <v>33</v>
      </c>
      <c r="E12" s="5" t="s">
        <v>18</v>
      </c>
      <c r="F12" s="6">
        <v>0</v>
      </c>
      <c r="G12" s="7">
        <v>27570</v>
      </c>
      <c r="H12" s="7">
        <f t="shared" si="1"/>
        <v>0</v>
      </c>
      <c r="I12" s="5" t="s">
        <v>13</v>
      </c>
      <c r="J12" s="5" t="s">
        <v>14</v>
      </c>
      <c r="K12" s="5"/>
    </row>
    <row r="13" spans="2:11" x14ac:dyDescent="0.2">
      <c r="B13" s="5">
        <v>9</v>
      </c>
      <c r="C13" s="16" t="s">
        <v>34</v>
      </c>
      <c r="D13" s="5" t="s">
        <v>35</v>
      </c>
      <c r="E13" s="5" t="s">
        <v>18</v>
      </c>
      <c r="F13" s="6">
        <v>100</v>
      </c>
      <c r="G13" s="7">
        <v>30410</v>
      </c>
      <c r="H13" s="7">
        <f t="shared" si="1"/>
        <v>3041000</v>
      </c>
      <c r="I13" s="5" t="s">
        <v>13</v>
      </c>
      <c r="J13" s="5" t="s">
        <v>14</v>
      </c>
      <c r="K13" s="5"/>
    </row>
    <row r="14" spans="2:11" x14ac:dyDescent="0.2">
      <c r="B14" s="5">
        <v>10</v>
      </c>
      <c r="C14" s="16" t="s">
        <v>36</v>
      </c>
      <c r="D14" s="5" t="s">
        <v>37</v>
      </c>
      <c r="E14" s="5" t="s">
        <v>18</v>
      </c>
      <c r="F14" s="6">
        <v>0</v>
      </c>
      <c r="G14" s="7">
        <v>11400</v>
      </c>
      <c r="H14" s="7">
        <f t="shared" si="1"/>
        <v>0</v>
      </c>
      <c r="I14" s="5" t="s">
        <v>13</v>
      </c>
      <c r="J14" s="5" t="s">
        <v>14</v>
      </c>
      <c r="K14" s="5"/>
    </row>
    <row r="15" spans="2:11" x14ac:dyDescent="0.2">
      <c r="B15" s="5">
        <v>11</v>
      </c>
      <c r="C15" s="16" t="s">
        <v>38</v>
      </c>
      <c r="D15" s="5" t="s">
        <v>39</v>
      </c>
      <c r="E15" s="5" t="s">
        <v>18</v>
      </c>
      <c r="F15" s="6">
        <v>0</v>
      </c>
      <c r="G15" s="7">
        <v>13820</v>
      </c>
      <c r="H15" s="7">
        <f t="shared" si="1"/>
        <v>0</v>
      </c>
      <c r="I15" s="5" t="s">
        <v>13</v>
      </c>
      <c r="J15" s="5" t="s">
        <v>14</v>
      </c>
      <c r="K15" s="5"/>
    </row>
    <row r="16" spans="2:11" x14ac:dyDescent="0.2">
      <c r="B16" s="5">
        <v>12</v>
      </c>
      <c r="C16" s="16" t="s">
        <v>40</v>
      </c>
      <c r="D16" s="5" t="s">
        <v>41</v>
      </c>
      <c r="E16" s="5" t="s">
        <v>18</v>
      </c>
      <c r="F16" s="6">
        <v>0</v>
      </c>
      <c r="G16" s="7">
        <v>16580</v>
      </c>
      <c r="H16" s="7">
        <f t="shared" si="1"/>
        <v>0</v>
      </c>
      <c r="I16" s="5" t="s">
        <v>13</v>
      </c>
      <c r="J16" s="5" t="s">
        <v>14</v>
      </c>
      <c r="K16" s="5"/>
    </row>
    <row r="17" spans="2:11" x14ac:dyDescent="0.2">
      <c r="B17" s="5">
        <v>13</v>
      </c>
      <c r="C17" s="16" t="s">
        <v>42</v>
      </c>
      <c r="D17" s="5" t="s">
        <v>43</v>
      </c>
      <c r="E17" s="5" t="s">
        <v>18</v>
      </c>
      <c r="F17" s="6">
        <v>0</v>
      </c>
      <c r="G17" s="7">
        <v>18540</v>
      </c>
      <c r="H17" s="7">
        <f t="shared" si="1"/>
        <v>0</v>
      </c>
      <c r="I17" s="5" t="s">
        <v>13</v>
      </c>
      <c r="J17" s="5" t="s">
        <v>14</v>
      </c>
      <c r="K17" s="5"/>
    </row>
    <row r="18" spans="2:11" x14ac:dyDescent="0.2">
      <c r="B18" s="5">
        <v>14</v>
      </c>
      <c r="C18" s="16" t="s">
        <v>44</v>
      </c>
      <c r="D18" s="5" t="s">
        <v>45</v>
      </c>
      <c r="E18" s="5" t="s">
        <v>18</v>
      </c>
      <c r="F18" s="6">
        <v>0</v>
      </c>
      <c r="G18" s="7">
        <v>20830</v>
      </c>
      <c r="H18" s="7">
        <f t="shared" si="1"/>
        <v>0</v>
      </c>
      <c r="I18" s="5" t="s">
        <v>13</v>
      </c>
      <c r="J18" s="5" t="s">
        <v>14</v>
      </c>
      <c r="K18" s="5"/>
    </row>
    <row r="19" spans="2:11" x14ac:dyDescent="0.2">
      <c r="B19" s="5">
        <v>15</v>
      </c>
      <c r="C19" s="16" t="s">
        <v>46</v>
      </c>
      <c r="D19" s="5" t="s">
        <v>47</v>
      </c>
      <c r="E19" s="5" t="s">
        <v>18</v>
      </c>
      <c r="F19" s="6">
        <v>0</v>
      </c>
      <c r="G19" s="7">
        <v>22020</v>
      </c>
      <c r="H19" s="7">
        <f t="shared" si="1"/>
        <v>0</v>
      </c>
      <c r="I19" s="5" t="s">
        <v>13</v>
      </c>
      <c r="J19" s="5" t="s">
        <v>14</v>
      </c>
      <c r="K19" s="5"/>
    </row>
    <row r="20" spans="2:11" x14ac:dyDescent="0.2">
      <c r="B20" s="5">
        <v>16</v>
      </c>
      <c r="C20" s="16" t="s">
        <v>48</v>
      </c>
      <c r="D20" s="5" t="s">
        <v>49</v>
      </c>
      <c r="E20" s="5" t="s">
        <v>18</v>
      </c>
      <c r="F20" s="6">
        <v>0</v>
      </c>
      <c r="G20" s="7">
        <v>10340</v>
      </c>
      <c r="H20" s="7">
        <f t="shared" si="1"/>
        <v>0</v>
      </c>
      <c r="I20" s="5" t="s">
        <v>13</v>
      </c>
      <c r="J20" s="5" t="s">
        <v>14</v>
      </c>
      <c r="K20" s="5"/>
    </row>
    <row r="21" spans="2:11" x14ac:dyDescent="0.2">
      <c r="B21" s="5">
        <v>17</v>
      </c>
      <c r="C21" s="16" t="s">
        <v>50</v>
      </c>
      <c r="D21" s="5" t="s">
        <v>51</v>
      </c>
      <c r="E21" s="5" t="s">
        <v>18</v>
      </c>
      <c r="F21" s="6">
        <v>0</v>
      </c>
      <c r="G21" s="7">
        <v>12080</v>
      </c>
      <c r="H21" s="7">
        <f t="shared" si="1"/>
        <v>0</v>
      </c>
      <c r="I21" s="5" t="s">
        <v>13</v>
      </c>
      <c r="J21" s="5" t="s">
        <v>14</v>
      </c>
      <c r="K21" s="5"/>
    </row>
    <row r="22" spans="2:11" x14ac:dyDescent="0.2">
      <c r="B22" s="5">
        <v>18</v>
      </c>
      <c r="C22" s="16" t="s">
        <v>52</v>
      </c>
      <c r="D22" s="5" t="s">
        <v>53</v>
      </c>
      <c r="E22" s="5" t="s">
        <v>18</v>
      </c>
      <c r="F22" s="6">
        <v>0</v>
      </c>
      <c r="G22" s="7">
        <v>14030</v>
      </c>
      <c r="H22" s="7">
        <f t="shared" si="1"/>
        <v>0</v>
      </c>
      <c r="I22" s="5" t="s">
        <v>13</v>
      </c>
      <c r="J22" s="5" t="s">
        <v>14</v>
      </c>
      <c r="K22" s="5"/>
    </row>
    <row r="23" spans="2:11" x14ac:dyDescent="0.2">
      <c r="B23" s="5">
        <v>19</v>
      </c>
      <c r="C23" s="16" t="s">
        <v>54</v>
      </c>
      <c r="D23" s="5" t="s">
        <v>55</v>
      </c>
      <c r="E23" s="5" t="s">
        <v>18</v>
      </c>
      <c r="F23" s="6">
        <v>0</v>
      </c>
      <c r="G23" s="7">
        <v>16020</v>
      </c>
      <c r="H23" s="7">
        <f t="shared" si="1"/>
        <v>0</v>
      </c>
      <c r="I23" s="5" t="s">
        <v>13</v>
      </c>
      <c r="J23" s="5" t="s">
        <v>14</v>
      </c>
      <c r="K23" s="5"/>
    </row>
    <row r="24" spans="2:11" x14ac:dyDescent="0.2">
      <c r="B24" s="5">
        <v>20</v>
      </c>
      <c r="C24" s="16" t="s">
        <v>56</v>
      </c>
      <c r="D24" s="5" t="s">
        <v>57</v>
      </c>
      <c r="E24" s="5" t="s">
        <v>18</v>
      </c>
      <c r="F24" s="6">
        <v>0</v>
      </c>
      <c r="G24" s="7">
        <v>17920</v>
      </c>
      <c r="H24" s="7">
        <f t="shared" si="1"/>
        <v>0</v>
      </c>
      <c r="I24" s="5" t="s">
        <v>13</v>
      </c>
      <c r="J24" s="5" t="s">
        <v>14</v>
      </c>
      <c r="K24" s="5"/>
    </row>
    <row r="25" spans="2:11" x14ac:dyDescent="0.2">
      <c r="B25" s="5">
        <v>21</v>
      </c>
      <c r="C25" s="16" t="s">
        <v>58</v>
      </c>
      <c r="D25" s="5" t="s">
        <v>59</v>
      </c>
      <c r="E25" s="5" t="s">
        <v>18</v>
      </c>
      <c r="F25" s="6">
        <v>0</v>
      </c>
      <c r="G25" s="7">
        <v>19760</v>
      </c>
      <c r="H25" s="7">
        <f t="shared" si="1"/>
        <v>0</v>
      </c>
      <c r="I25" s="5" t="s">
        <v>13</v>
      </c>
      <c r="J25" s="5" t="s">
        <v>14</v>
      </c>
      <c r="K25" s="5"/>
    </row>
    <row r="26" spans="2:11" x14ac:dyDescent="0.2">
      <c r="B26" s="5">
        <v>22</v>
      </c>
      <c r="C26" s="16" t="s">
        <v>60</v>
      </c>
      <c r="D26" s="5" t="s">
        <v>61</v>
      </c>
      <c r="E26" s="5" t="s">
        <v>18</v>
      </c>
      <c r="F26" s="6">
        <v>0</v>
      </c>
      <c r="G26" s="7">
        <v>7410</v>
      </c>
      <c r="H26" s="7">
        <f t="shared" si="1"/>
        <v>0</v>
      </c>
      <c r="I26" s="5" t="s">
        <v>13</v>
      </c>
      <c r="J26" s="5" t="s">
        <v>14</v>
      </c>
      <c r="K26" s="5"/>
    </row>
    <row r="27" spans="2:11" x14ac:dyDescent="0.2">
      <c r="B27" s="5">
        <v>23</v>
      </c>
      <c r="C27" s="16" t="s">
        <v>62</v>
      </c>
      <c r="D27" s="5" t="s">
        <v>63</v>
      </c>
      <c r="E27" s="5" t="s">
        <v>18</v>
      </c>
      <c r="F27" s="6">
        <v>0</v>
      </c>
      <c r="G27" s="7">
        <v>8980</v>
      </c>
      <c r="H27" s="7">
        <f t="shared" si="1"/>
        <v>0</v>
      </c>
      <c r="I27" s="5" t="s">
        <v>13</v>
      </c>
      <c r="J27" s="5" t="s">
        <v>14</v>
      </c>
      <c r="K27" s="5"/>
    </row>
    <row r="28" spans="2:11" x14ac:dyDescent="0.2">
      <c r="B28" s="5">
        <v>24</v>
      </c>
      <c r="C28" s="16" t="s">
        <v>64</v>
      </c>
      <c r="D28" s="5" t="s">
        <v>65</v>
      </c>
      <c r="E28" s="5" t="s">
        <v>18</v>
      </c>
      <c r="F28" s="6">
        <v>0</v>
      </c>
      <c r="G28" s="7">
        <v>10780</v>
      </c>
      <c r="H28" s="7">
        <f t="shared" si="1"/>
        <v>0</v>
      </c>
      <c r="I28" s="5" t="s">
        <v>13</v>
      </c>
      <c r="J28" s="5" t="s">
        <v>14</v>
      </c>
      <c r="K28" s="5"/>
    </row>
    <row r="29" spans="2:11" x14ac:dyDescent="0.2">
      <c r="B29" s="5">
        <v>25</v>
      </c>
      <c r="C29" s="16" t="s">
        <v>66</v>
      </c>
      <c r="D29" s="5" t="s">
        <v>67</v>
      </c>
      <c r="E29" s="5" t="s">
        <v>18</v>
      </c>
      <c r="F29" s="6">
        <v>0</v>
      </c>
      <c r="G29" s="7">
        <f>12050/2</f>
        <v>6025</v>
      </c>
      <c r="H29" s="7">
        <f t="shared" si="1"/>
        <v>0</v>
      </c>
      <c r="I29" s="5" t="s">
        <v>13</v>
      </c>
      <c r="J29" s="5" t="s">
        <v>14</v>
      </c>
      <c r="K29" s="5"/>
    </row>
    <row r="30" spans="2:11" x14ac:dyDescent="0.2">
      <c r="B30" s="5">
        <v>26</v>
      </c>
      <c r="C30" s="16" t="s">
        <v>68</v>
      </c>
      <c r="D30" s="5" t="s">
        <v>69</v>
      </c>
      <c r="E30" s="5" t="s">
        <v>18</v>
      </c>
      <c r="F30" s="6">
        <v>0</v>
      </c>
      <c r="G30" s="7">
        <v>13540</v>
      </c>
      <c r="H30" s="7">
        <f t="shared" si="1"/>
        <v>0</v>
      </c>
      <c r="I30" s="5" t="s">
        <v>13</v>
      </c>
      <c r="J30" s="5" t="s">
        <v>14</v>
      </c>
      <c r="K30" s="5"/>
    </row>
    <row r="31" spans="2:11" x14ac:dyDescent="0.2">
      <c r="B31" s="5">
        <v>27</v>
      </c>
      <c r="C31" s="16" t="s">
        <v>70</v>
      </c>
      <c r="D31" s="5" t="s">
        <v>71</v>
      </c>
      <c r="E31" s="5" t="s">
        <v>18</v>
      </c>
      <c r="F31" s="6">
        <v>0</v>
      </c>
      <c r="G31" s="7">
        <v>14310</v>
      </c>
      <c r="H31" s="7">
        <f t="shared" si="1"/>
        <v>0</v>
      </c>
      <c r="I31" s="5" t="s">
        <v>13</v>
      </c>
      <c r="J31" s="5" t="s">
        <v>14</v>
      </c>
      <c r="K31" s="5"/>
    </row>
    <row r="32" spans="2:11" hidden="1" x14ac:dyDescent="0.2">
      <c r="B32" s="5">
        <v>28</v>
      </c>
      <c r="C32" s="5" t="s">
        <v>72</v>
      </c>
      <c r="D32" s="5" t="s">
        <v>73</v>
      </c>
      <c r="E32" s="5" t="s">
        <v>74</v>
      </c>
      <c r="F32" s="6">
        <v>0</v>
      </c>
      <c r="G32" s="7">
        <v>10310</v>
      </c>
      <c r="H32" s="7">
        <f t="shared" si="1"/>
        <v>0</v>
      </c>
      <c r="I32" s="5" t="s">
        <v>13</v>
      </c>
      <c r="J32" s="5" t="s">
        <v>75</v>
      </c>
      <c r="K32" s="5" t="s">
        <v>76</v>
      </c>
    </row>
    <row r="33" spans="2:11" hidden="1" x14ac:dyDescent="0.2">
      <c r="B33" s="5">
        <v>29</v>
      </c>
      <c r="C33" s="5" t="s">
        <v>77</v>
      </c>
      <c r="D33" s="5" t="s">
        <v>78</v>
      </c>
      <c r="E33" s="5" t="s">
        <v>74</v>
      </c>
      <c r="F33" s="6">
        <v>0</v>
      </c>
      <c r="G33" s="7">
        <v>10890</v>
      </c>
      <c r="H33" s="7">
        <f t="shared" si="1"/>
        <v>0</v>
      </c>
      <c r="I33" s="5" t="s">
        <v>13</v>
      </c>
      <c r="J33" s="5" t="s">
        <v>75</v>
      </c>
      <c r="K33" s="5" t="s">
        <v>79</v>
      </c>
    </row>
    <row r="34" spans="2:11" hidden="1" x14ac:dyDescent="0.2">
      <c r="B34" s="5">
        <v>30</v>
      </c>
      <c r="C34" s="5" t="s">
        <v>80</v>
      </c>
      <c r="D34" s="5" t="s">
        <v>81</v>
      </c>
      <c r="E34" s="5" t="s">
        <v>22</v>
      </c>
      <c r="F34" s="6">
        <v>0</v>
      </c>
      <c r="G34" s="7">
        <v>27820</v>
      </c>
      <c r="H34" s="7">
        <f t="shared" si="1"/>
        <v>0</v>
      </c>
      <c r="I34" s="5" t="s">
        <v>13</v>
      </c>
      <c r="J34" s="5" t="s">
        <v>82</v>
      </c>
      <c r="K34" s="5" t="s">
        <v>83</v>
      </c>
    </row>
    <row r="35" spans="2:11" hidden="1" x14ac:dyDescent="0.2">
      <c r="B35" s="5">
        <v>31</v>
      </c>
      <c r="C35" s="5" t="s">
        <v>84</v>
      </c>
      <c r="D35" s="5" t="s">
        <v>85</v>
      </c>
      <c r="E35" s="5" t="s">
        <v>22</v>
      </c>
      <c r="F35" s="6">
        <v>0</v>
      </c>
      <c r="G35" s="7">
        <v>17320</v>
      </c>
      <c r="H35" s="7">
        <f t="shared" si="1"/>
        <v>0</v>
      </c>
      <c r="I35" s="5" t="s">
        <v>13</v>
      </c>
      <c r="J35" s="5" t="s">
        <v>82</v>
      </c>
      <c r="K35" s="5" t="s">
        <v>86</v>
      </c>
    </row>
    <row r="36" spans="2:11" hidden="1" x14ac:dyDescent="0.2">
      <c r="B36" s="5">
        <v>32</v>
      </c>
      <c r="C36" s="5" t="s">
        <v>87</v>
      </c>
      <c r="D36" s="5" t="s">
        <v>88</v>
      </c>
      <c r="E36" s="5" t="s">
        <v>12</v>
      </c>
      <c r="F36" s="6">
        <v>0</v>
      </c>
      <c r="G36" s="7">
        <v>88680</v>
      </c>
      <c r="H36" s="7">
        <f t="shared" si="1"/>
        <v>0</v>
      </c>
      <c r="I36" s="5" t="s">
        <v>13</v>
      </c>
      <c r="J36" s="5" t="s">
        <v>82</v>
      </c>
      <c r="K36" s="5" t="s">
        <v>89</v>
      </c>
    </row>
    <row r="37" spans="2:11" hidden="1" x14ac:dyDescent="0.2">
      <c r="B37" s="5">
        <v>33</v>
      </c>
      <c r="C37" s="5" t="s">
        <v>90</v>
      </c>
      <c r="D37" s="5" t="s">
        <v>91</v>
      </c>
      <c r="E37" s="5" t="s">
        <v>12</v>
      </c>
      <c r="F37" s="6">
        <v>0</v>
      </c>
      <c r="G37" s="7">
        <v>4730</v>
      </c>
      <c r="H37" s="7">
        <f t="shared" si="1"/>
        <v>0</v>
      </c>
      <c r="I37" s="5" t="s">
        <v>13</v>
      </c>
      <c r="J37" s="5" t="s">
        <v>82</v>
      </c>
      <c r="K37" s="5" t="s">
        <v>92</v>
      </c>
    </row>
    <row r="38" spans="2:11" hidden="1" x14ac:dyDescent="0.2">
      <c r="B38" s="5">
        <v>34</v>
      </c>
      <c r="C38" s="5" t="s">
        <v>93</v>
      </c>
      <c r="D38" s="5" t="s">
        <v>94</v>
      </c>
      <c r="E38" s="5" t="s">
        <v>22</v>
      </c>
      <c r="F38" s="6">
        <v>0</v>
      </c>
      <c r="G38" s="7">
        <v>12010</v>
      </c>
      <c r="H38" s="7">
        <f t="shared" si="1"/>
        <v>0</v>
      </c>
      <c r="I38" s="5" t="s">
        <v>13</v>
      </c>
      <c r="J38" s="5" t="s">
        <v>82</v>
      </c>
      <c r="K38" s="5" t="s">
        <v>92</v>
      </c>
    </row>
    <row r="39" spans="2:11" hidden="1" x14ac:dyDescent="0.2">
      <c r="B39" s="5">
        <v>35</v>
      </c>
      <c r="C39" s="5" t="s">
        <v>95</v>
      </c>
      <c r="D39" s="5" t="s">
        <v>96</v>
      </c>
      <c r="E39" s="5" t="s">
        <v>12</v>
      </c>
      <c r="F39" s="6">
        <v>0</v>
      </c>
      <c r="G39" s="7">
        <v>5820</v>
      </c>
      <c r="H39" s="7">
        <f t="shared" si="1"/>
        <v>0</v>
      </c>
      <c r="I39" s="5" t="s">
        <v>13</v>
      </c>
      <c r="J39" s="5" t="s">
        <v>82</v>
      </c>
      <c r="K39" s="5" t="s">
        <v>97</v>
      </c>
    </row>
    <row r="40" spans="2:11" hidden="1" x14ac:dyDescent="0.2">
      <c r="B40" s="5">
        <v>36</v>
      </c>
      <c r="C40" s="5" t="s">
        <v>98</v>
      </c>
      <c r="D40" s="5" t="s">
        <v>99</v>
      </c>
      <c r="E40" s="5" t="s">
        <v>12</v>
      </c>
      <c r="F40" s="6">
        <v>0</v>
      </c>
      <c r="G40" s="7">
        <v>35070</v>
      </c>
      <c r="H40" s="7">
        <f t="shared" si="1"/>
        <v>0</v>
      </c>
      <c r="I40" s="5" t="s">
        <v>13</v>
      </c>
      <c r="J40" s="5" t="s">
        <v>82</v>
      </c>
      <c r="K40" s="5" t="s">
        <v>100</v>
      </c>
    </row>
    <row r="41" spans="2:11" hidden="1" x14ac:dyDescent="0.2">
      <c r="B41" s="5">
        <v>37</v>
      </c>
      <c r="C41" s="5" t="s">
        <v>101</v>
      </c>
      <c r="D41" s="5" t="s">
        <v>102</v>
      </c>
      <c r="E41" s="5" t="s">
        <v>3</v>
      </c>
      <c r="F41" s="6">
        <v>0</v>
      </c>
      <c r="G41" s="7">
        <v>152790</v>
      </c>
      <c r="H41" s="7">
        <f t="shared" si="1"/>
        <v>0</v>
      </c>
      <c r="I41" s="5" t="s">
        <v>13</v>
      </c>
      <c r="J41" s="5" t="s">
        <v>82</v>
      </c>
      <c r="K41" s="5" t="s">
        <v>103</v>
      </c>
    </row>
    <row r="42" spans="2:11" hidden="1" x14ac:dyDescent="0.2">
      <c r="B42" s="5">
        <v>38</v>
      </c>
      <c r="C42" s="5" t="s">
        <v>104</v>
      </c>
      <c r="D42" s="5" t="s">
        <v>105</v>
      </c>
      <c r="E42" s="5" t="s">
        <v>18</v>
      </c>
      <c r="F42" s="6">
        <v>0</v>
      </c>
      <c r="G42" s="7">
        <v>23450</v>
      </c>
      <c r="H42" s="7">
        <f t="shared" si="1"/>
        <v>0</v>
      </c>
      <c r="I42" s="5" t="s">
        <v>13</v>
      </c>
      <c r="J42" s="5" t="s">
        <v>82</v>
      </c>
      <c r="K42" s="5" t="s">
        <v>106</v>
      </c>
    </row>
    <row r="43" spans="2:11" hidden="1" x14ac:dyDescent="0.2">
      <c r="B43" s="5">
        <v>39</v>
      </c>
      <c r="C43" s="5" t="s">
        <v>107</v>
      </c>
      <c r="D43" s="5" t="s">
        <v>108</v>
      </c>
      <c r="E43" s="5" t="s">
        <v>3</v>
      </c>
      <c r="F43" s="6">
        <v>0</v>
      </c>
      <c r="G43" s="7">
        <v>4136460</v>
      </c>
      <c r="H43" s="7">
        <f t="shared" si="1"/>
        <v>0</v>
      </c>
      <c r="I43" s="5" t="s">
        <v>13</v>
      </c>
      <c r="J43" s="5" t="s">
        <v>109</v>
      </c>
      <c r="K43" s="5" t="s">
        <v>110</v>
      </c>
    </row>
    <row r="44" spans="2:11" hidden="1" x14ac:dyDescent="0.2">
      <c r="B44" s="5">
        <v>40</v>
      </c>
      <c r="C44" s="5" t="s">
        <v>111</v>
      </c>
      <c r="D44" s="5" t="s">
        <v>112</v>
      </c>
      <c r="E44" s="5" t="s">
        <v>3</v>
      </c>
      <c r="F44" s="6">
        <v>0</v>
      </c>
      <c r="G44" s="7">
        <v>3897450</v>
      </c>
      <c r="H44" s="7">
        <f t="shared" si="1"/>
        <v>0</v>
      </c>
      <c r="I44" s="5" t="s">
        <v>13</v>
      </c>
      <c r="J44" s="5" t="s">
        <v>109</v>
      </c>
      <c r="K44" s="5" t="s">
        <v>110</v>
      </c>
    </row>
    <row r="45" spans="2:11" hidden="1" x14ac:dyDescent="0.2">
      <c r="B45" s="5">
        <v>41</v>
      </c>
      <c r="C45" s="5" t="s">
        <v>113</v>
      </c>
      <c r="D45" s="5" t="s">
        <v>114</v>
      </c>
      <c r="E45" s="5" t="s">
        <v>3</v>
      </c>
      <c r="F45" s="6">
        <v>0</v>
      </c>
      <c r="G45" s="7">
        <v>3162440</v>
      </c>
      <c r="H45" s="7">
        <f t="shared" si="1"/>
        <v>0</v>
      </c>
      <c r="I45" s="5" t="s">
        <v>13</v>
      </c>
      <c r="J45" s="5" t="s">
        <v>109</v>
      </c>
      <c r="K45" s="5" t="s">
        <v>110</v>
      </c>
    </row>
    <row r="46" spans="2:11" hidden="1" x14ac:dyDescent="0.2">
      <c r="B46" s="5">
        <v>42</v>
      </c>
      <c r="C46" s="5" t="s">
        <v>115</v>
      </c>
      <c r="D46" s="5" t="s">
        <v>116</v>
      </c>
      <c r="E46" s="5" t="s">
        <v>3</v>
      </c>
      <c r="F46" s="6">
        <v>0</v>
      </c>
      <c r="G46" s="7">
        <v>2801470</v>
      </c>
      <c r="H46" s="7">
        <f t="shared" si="1"/>
        <v>0</v>
      </c>
      <c r="I46" s="5" t="s">
        <v>13</v>
      </c>
      <c r="J46" s="5" t="s">
        <v>109</v>
      </c>
      <c r="K46" s="5" t="s">
        <v>110</v>
      </c>
    </row>
    <row r="47" spans="2:11" hidden="1" x14ac:dyDescent="0.2">
      <c r="B47" s="5">
        <v>43</v>
      </c>
      <c r="C47" s="5" t="s">
        <v>117</v>
      </c>
      <c r="D47" s="5" t="s">
        <v>118</v>
      </c>
      <c r="E47" s="5" t="s">
        <v>3</v>
      </c>
      <c r="F47" s="6">
        <v>0</v>
      </c>
      <c r="G47" s="7">
        <v>2510830</v>
      </c>
      <c r="H47" s="7">
        <f t="shared" si="1"/>
        <v>0</v>
      </c>
      <c r="I47" s="5" t="s">
        <v>13</v>
      </c>
      <c r="J47" s="5" t="s">
        <v>109</v>
      </c>
      <c r="K47" s="5" t="s">
        <v>110</v>
      </c>
    </row>
    <row r="48" spans="2:11" hidden="1" x14ac:dyDescent="0.2">
      <c r="B48" s="5">
        <v>44</v>
      </c>
      <c r="C48" s="5" t="s">
        <v>119</v>
      </c>
      <c r="D48" s="5" t="s">
        <v>120</v>
      </c>
      <c r="E48" s="5" t="s">
        <v>3</v>
      </c>
      <c r="F48" s="6">
        <v>0</v>
      </c>
      <c r="G48" s="7">
        <v>2226380</v>
      </c>
      <c r="H48" s="7">
        <f t="shared" si="1"/>
        <v>0</v>
      </c>
      <c r="I48" s="5" t="s">
        <v>13</v>
      </c>
      <c r="J48" s="5" t="s">
        <v>109</v>
      </c>
      <c r="K48" s="5" t="s">
        <v>110</v>
      </c>
    </row>
    <row r="49" spans="2:11" hidden="1" x14ac:dyDescent="0.2">
      <c r="B49" s="5">
        <v>45</v>
      </c>
      <c r="C49" s="5" t="s">
        <v>121</v>
      </c>
      <c r="D49" s="5" t="s">
        <v>122</v>
      </c>
      <c r="E49" s="5" t="s">
        <v>3</v>
      </c>
      <c r="F49" s="6">
        <v>0</v>
      </c>
      <c r="G49" s="7">
        <v>2035000</v>
      </c>
      <c r="H49" s="7">
        <f t="shared" si="1"/>
        <v>0</v>
      </c>
      <c r="I49" s="5" t="s">
        <v>13</v>
      </c>
      <c r="J49" s="5" t="s">
        <v>109</v>
      </c>
      <c r="K49" s="5" t="s">
        <v>110</v>
      </c>
    </row>
    <row r="50" spans="2:11" hidden="1" x14ac:dyDescent="0.2">
      <c r="B50" s="5">
        <v>46</v>
      </c>
      <c r="C50" s="5" t="s">
        <v>123</v>
      </c>
      <c r="D50" s="5" t="s">
        <v>124</v>
      </c>
      <c r="E50" s="5" t="s">
        <v>3</v>
      </c>
      <c r="F50" s="6">
        <v>0</v>
      </c>
      <c r="G50" s="7">
        <v>1729710</v>
      </c>
      <c r="H50" s="7">
        <f t="shared" si="1"/>
        <v>0</v>
      </c>
      <c r="I50" s="5" t="s">
        <v>13</v>
      </c>
      <c r="J50" s="5" t="s">
        <v>109</v>
      </c>
      <c r="K50" s="5" t="s">
        <v>110</v>
      </c>
    </row>
    <row r="51" spans="2:11" hidden="1" x14ac:dyDescent="0.2">
      <c r="B51" s="5">
        <v>47</v>
      </c>
      <c r="C51" s="5" t="s">
        <v>125</v>
      </c>
      <c r="D51" s="5" t="s">
        <v>126</v>
      </c>
      <c r="E51" s="5" t="s">
        <v>3</v>
      </c>
      <c r="F51" s="6">
        <v>0</v>
      </c>
      <c r="G51" s="7">
        <v>1562450</v>
      </c>
      <c r="H51" s="7">
        <f t="shared" si="1"/>
        <v>0</v>
      </c>
      <c r="I51" s="5" t="s">
        <v>13</v>
      </c>
      <c r="J51" s="5" t="s">
        <v>109</v>
      </c>
      <c r="K51" s="5" t="s">
        <v>110</v>
      </c>
    </row>
    <row r="52" spans="2:11" hidden="1" x14ac:dyDescent="0.2">
      <c r="B52" s="5">
        <v>48</v>
      </c>
      <c r="C52" s="5" t="s">
        <v>127</v>
      </c>
      <c r="D52" s="5" t="s">
        <v>128</v>
      </c>
      <c r="E52" s="5" t="s">
        <v>3</v>
      </c>
      <c r="F52" s="6">
        <v>0</v>
      </c>
      <c r="G52" s="7">
        <v>3463880</v>
      </c>
      <c r="H52" s="7">
        <f t="shared" si="1"/>
        <v>0</v>
      </c>
      <c r="I52" s="5" t="s">
        <v>13</v>
      </c>
      <c r="J52" s="5" t="s">
        <v>109</v>
      </c>
      <c r="K52" s="5" t="s">
        <v>110</v>
      </c>
    </row>
    <row r="53" spans="2:11" hidden="1" x14ac:dyDescent="0.2">
      <c r="B53" s="5">
        <v>49</v>
      </c>
      <c r="C53" s="5" t="s">
        <v>129</v>
      </c>
      <c r="D53" s="5" t="s">
        <v>130</v>
      </c>
      <c r="E53" s="5" t="s">
        <v>3</v>
      </c>
      <c r="F53" s="6">
        <v>0</v>
      </c>
      <c r="G53" s="7">
        <v>3182760</v>
      </c>
      <c r="H53" s="7">
        <f t="shared" si="1"/>
        <v>0</v>
      </c>
      <c r="I53" s="5" t="s">
        <v>13</v>
      </c>
      <c r="J53" s="5" t="s">
        <v>109</v>
      </c>
      <c r="K53" s="5" t="s">
        <v>110</v>
      </c>
    </row>
    <row r="54" spans="2:11" hidden="1" x14ac:dyDescent="0.2">
      <c r="B54" s="5">
        <v>50</v>
      </c>
      <c r="C54" s="5" t="s">
        <v>131</v>
      </c>
      <c r="D54" s="5" t="s">
        <v>132</v>
      </c>
      <c r="E54" s="5" t="s">
        <v>3</v>
      </c>
      <c r="F54" s="6">
        <v>0</v>
      </c>
      <c r="G54" s="7">
        <v>2852510</v>
      </c>
      <c r="H54" s="7">
        <f t="shared" si="1"/>
        <v>0</v>
      </c>
      <c r="I54" s="5" t="s">
        <v>13</v>
      </c>
      <c r="J54" s="5" t="s">
        <v>109</v>
      </c>
      <c r="K54" s="5" t="s">
        <v>110</v>
      </c>
    </row>
    <row r="55" spans="2:11" hidden="1" x14ac:dyDescent="0.2">
      <c r="B55" s="5">
        <v>51</v>
      </c>
      <c r="C55" s="5" t="s">
        <v>133</v>
      </c>
      <c r="D55" s="5" t="s">
        <v>134</v>
      </c>
      <c r="E55" s="5" t="s">
        <v>3</v>
      </c>
      <c r="F55" s="6">
        <v>0</v>
      </c>
      <c r="G55" s="7">
        <v>2372940</v>
      </c>
      <c r="H55" s="7">
        <f t="shared" si="1"/>
        <v>0</v>
      </c>
      <c r="I55" s="5" t="s">
        <v>13</v>
      </c>
      <c r="J55" s="5" t="s">
        <v>109</v>
      </c>
      <c r="K55" s="5" t="s">
        <v>110</v>
      </c>
    </row>
    <row r="56" spans="2:11" hidden="1" x14ac:dyDescent="0.2">
      <c r="B56" s="5">
        <v>52</v>
      </c>
      <c r="C56" s="5" t="s">
        <v>135</v>
      </c>
      <c r="D56" s="5" t="s">
        <v>136</v>
      </c>
      <c r="E56" s="5" t="s">
        <v>3</v>
      </c>
      <c r="F56" s="6">
        <v>0</v>
      </c>
      <c r="G56" s="7">
        <v>2080350</v>
      </c>
      <c r="H56" s="7">
        <f t="shared" si="1"/>
        <v>0</v>
      </c>
      <c r="I56" s="5" t="s">
        <v>13</v>
      </c>
      <c r="J56" s="5" t="s">
        <v>109</v>
      </c>
      <c r="K56" s="5" t="s">
        <v>110</v>
      </c>
    </row>
    <row r="57" spans="2:11" hidden="1" x14ac:dyDescent="0.2">
      <c r="B57" s="5">
        <v>53</v>
      </c>
      <c r="C57" s="5" t="s">
        <v>137</v>
      </c>
      <c r="D57" s="5" t="s">
        <v>138</v>
      </c>
      <c r="E57" s="5" t="s">
        <v>3</v>
      </c>
      <c r="F57" s="6">
        <v>0</v>
      </c>
      <c r="G57" s="7">
        <v>1936710</v>
      </c>
      <c r="H57" s="7">
        <f t="shared" si="1"/>
        <v>0</v>
      </c>
      <c r="I57" s="5" t="s">
        <v>13</v>
      </c>
      <c r="J57" s="5" t="s">
        <v>109</v>
      </c>
      <c r="K57" s="5" t="s">
        <v>110</v>
      </c>
    </row>
    <row r="58" spans="2:11" hidden="1" x14ac:dyDescent="0.2">
      <c r="B58" s="5">
        <v>54</v>
      </c>
      <c r="C58" s="5" t="s">
        <v>139</v>
      </c>
      <c r="D58" s="5" t="s">
        <v>140</v>
      </c>
      <c r="E58" s="5" t="s">
        <v>3</v>
      </c>
      <c r="F58" s="6">
        <v>0</v>
      </c>
      <c r="G58" s="7">
        <v>1598810</v>
      </c>
      <c r="H58" s="7">
        <f t="shared" si="1"/>
        <v>0</v>
      </c>
      <c r="I58" s="5" t="s">
        <v>13</v>
      </c>
      <c r="J58" s="5" t="s">
        <v>109</v>
      </c>
      <c r="K58" s="5" t="s">
        <v>110</v>
      </c>
    </row>
    <row r="59" spans="2:11" hidden="1" x14ac:dyDescent="0.2">
      <c r="B59" s="5">
        <v>55</v>
      </c>
      <c r="C59" s="5" t="s">
        <v>141</v>
      </c>
      <c r="D59" s="5" t="s">
        <v>142</v>
      </c>
      <c r="E59" s="5" t="s">
        <v>3</v>
      </c>
      <c r="F59" s="6">
        <v>0</v>
      </c>
      <c r="G59" s="7">
        <v>1420910</v>
      </c>
      <c r="H59" s="7">
        <f t="shared" si="1"/>
        <v>0</v>
      </c>
      <c r="I59" s="5" t="s">
        <v>13</v>
      </c>
      <c r="J59" s="5" t="s">
        <v>109</v>
      </c>
      <c r="K59" s="5" t="s">
        <v>110</v>
      </c>
    </row>
    <row r="60" spans="2:11" hidden="1" x14ac:dyDescent="0.2">
      <c r="B60" s="5">
        <v>56</v>
      </c>
      <c r="C60" s="5" t="s">
        <v>143</v>
      </c>
      <c r="D60" s="5" t="s">
        <v>144</v>
      </c>
      <c r="E60" s="5" t="s">
        <v>3</v>
      </c>
      <c r="F60" s="6">
        <v>0</v>
      </c>
      <c r="G60" s="7">
        <v>1430240</v>
      </c>
      <c r="H60" s="7">
        <f t="shared" si="1"/>
        <v>0</v>
      </c>
      <c r="I60" s="5" t="s">
        <v>13</v>
      </c>
      <c r="J60" s="5" t="s">
        <v>109</v>
      </c>
      <c r="K60" s="5" t="s">
        <v>110</v>
      </c>
    </row>
    <row r="61" spans="2:11" hidden="1" x14ac:dyDescent="0.2">
      <c r="B61" s="5">
        <v>57</v>
      </c>
      <c r="C61" s="5" t="s">
        <v>145</v>
      </c>
      <c r="D61" s="5" t="s">
        <v>146</v>
      </c>
      <c r="E61" s="5" t="s">
        <v>3</v>
      </c>
      <c r="F61" s="6">
        <v>0</v>
      </c>
      <c r="G61" s="7">
        <v>1141560</v>
      </c>
      <c r="H61" s="7">
        <f t="shared" si="1"/>
        <v>0</v>
      </c>
      <c r="I61" s="5" t="s">
        <v>13</v>
      </c>
      <c r="J61" s="5" t="s">
        <v>109</v>
      </c>
      <c r="K61" s="5" t="s">
        <v>110</v>
      </c>
    </row>
    <row r="62" spans="2:11" hidden="1" x14ac:dyDescent="0.2">
      <c r="B62" s="5">
        <v>58</v>
      </c>
      <c r="C62" s="5" t="s">
        <v>147</v>
      </c>
      <c r="D62" s="5" t="s">
        <v>148</v>
      </c>
      <c r="E62" s="5" t="s">
        <v>3</v>
      </c>
      <c r="F62" s="6">
        <v>0</v>
      </c>
      <c r="G62" s="7">
        <v>2132880</v>
      </c>
      <c r="H62" s="7">
        <f t="shared" si="1"/>
        <v>0</v>
      </c>
      <c r="I62" s="5" t="s">
        <v>13</v>
      </c>
      <c r="J62" s="5" t="s">
        <v>109</v>
      </c>
      <c r="K62" s="5" t="s">
        <v>110</v>
      </c>
    </row>
    <row r="63" spans="2:11" hidden="1" x14ac:dyDescent="0.2">
      <c r="B63" s="5">
        <v>59</v>
      </c>
      <c r="C63" s="5" t="s">
        <v>149</v>
      </c>
      <c r="D63" s="5" t="s">
        <v>150</v>
      </c>
      <c r="E63" s="5" t="s">
        <v>3</v>
      </c>
      <c r="F63" s="6">
        <v>0</v>
      </c>
      <c r="G63" s="7">
        <v>1953280</v>
      </c>
      <c r="H63" s="7">
        <f t="shared" si="1"/>
        <v>0</v>
      </c>
      <c r="I63" s="5" t="s">
        <v>13</v>
      </c>
      <c r="J63" s="5" t="s">
        <v>109</v>
      </c>
      <c r="K63" s="5" t="s">
        <v>110</v>
      </c>
    </row>
    <row r="64" spans="2:11" hidden="1" x14ac:dyDescent="0.2">
      <c r="B64" s="5">
        <v>60</v>
      </c>
      <c r="C64" s="5" t="s">
        <v>151</v>
      </c>
      <c r="D64" s="5" t="s">
        <v>152</v>
      </c>
      <c r="E64" s="5" t="s">
        <v>3</v>
      </c>
      <c r="F64" s="6">
        <v>0</v>
      </c>
      <c r="G64" s="7">
        <v>1715210</v>
      </c>
      <c r="H64" s="7">
        <f t="shared" si="1"/>
        <v>0</v>
      </c>
      <c r="I64" s="5" t="s">
        <v>13</v>
      </c>
      <c r="J64" s="5" t="s">
        <v>109</v>
      </c>
      <c r="K64" s="5" t="s">
        <v>110</v>
      </c>
    </row>
    <row r="65" spans="2:18" hidden="1" x14ac:dyDescent="0.2">
      <c r="B65" s="5">
        <v>61</v>
      </c>
      <c r="C65" s="5" t="s">
        <v>153</v>
      </c>
      <c r="D65" s="5" t="s">
        <v>154</v>
      </c>
      <c r="E65" s="5" t="s">
        <v>3</v>
      </c>
      <c r="F65" s="6">
        <v>0</v>
      </c>
      <c r="G65" s="7">
        <v>1649380</v>
      </c>
      <c r="H65" s="7">
        <f t="shared" si="1"/>
        <v>0</v>
      </c>
      <c r="I65" s="5" t="s">
        <v>13</v>
      </c>
      <c r="J65" s="5" t="s">
        <v>109</v>
      </c>
      <c r="K65" s="5" t="s">
        <v>110</v>
      </c>
    </row>
    <row r="66" spans="2:18" hidden="1" x14ac:dyDescent="0.2">
      <c r="B66" s="5">
        <v>62</v>
      </c>
      <c r="C66" s="5" t="s">
        <v>155</v>
      </c>
      <c r="D66" s="5" t="s">
        <v>156</v>
      </c>
      <c r="E66" s="5" t="s">
        <v>3</v>
      </c>
      <c r="F66" s="6">
        <v>0</v>
      </c>
      <c r="G66" s="7">
        <v>1416740</v>
      </c>
      <c r="H66" s="7">
        <f t="shared" si="1"/>
        <v>0</v>
      </c>
      <c r="I66" s="5" t="s">
        <v>13</v>
      </c>
      <c r="J66" s="5" t="s">
        <v>109</v>
      </c>
      <c r="K66" s="5" t="s">
        <v>110</v>
      </c>
    </row>
    <row r="67" spans="2:18" hidden="1" x14ac:dyDescent="0.2">
      <c r="B67" s="5">
        <v>63</v>
      </c>
      <c r="C67" s="5" t="s">
        <v>157</v>
      </c>
      <c r="D67" s="5" t="s">
        <v>158</v>
      </c>
      <c r="E67" s="5" t="s">
        <v>3</v>
      </c>
      <c r="F67" s="6">
        <v>0</v>
      </c>
      <c r="G67" s="7">
        <v>1214170</v>
      </c>
      <c r="H67" s="7">
        <f t="shared" si="1"/>
        <v>0</v>
      </c>
      <c r="I67" s="5" t="s">
        <v>13</v>
      </c>
      <c r="J67" s="5" t="s">
        <v>109</v>
      </c>
      <c r="K67" s="5" t="s">
        <v>110</v>
      </c>
    </row>
    <row r="68" spans="2:18" hidden="1" x14ac:dyDescent="0.2">
      <c r="B68" s="5">
        <v>64</v>
      </c>
      <c r="C68" s="5" t="s">
        <v>159</v>
      </c>
      <c r="D68" s="5" t="s">
        <v>160</v>
      </c>
      <c r="E68" s="5" t="s">
        <v>3</v>
      </c>
      <c r="F68" s="6">
        <v>0</v>
      </c>
      <c r="G68" s="7">
        <v>1092010</v>
      </c>
      <c r="H68" s="7">
        <f t="shared" si="1"/>
        <v>0</v>
      </c>
      <c r="I68" s="5" t="s">
        <v>13</v>
      </c>
      <c r="J68" s="5" t="s">
        <v>109</v>
      </c>
      <c r="K68" s="5" t="s">
        <v>110</v>
      </c>
    </row>
    <row r="69" spans="2:18" hidden="1" x14ac:dyDescent="0.2">
      <c r="B69" s="5">
        <v>65</v>
      </c>
      <c r="C69" s="5" t="s">
        <v>161</v>
      </c>
      <c r="D69" s="5" t="s">
        <v>162</v>
      </c>
      <c r="E69" s="5" t="s">
        <v>3</v>
      </c>
      <c r="F69" s="6">
        <v>0</v>
      </c>
      <c r="G69" s="7">
        <v>893250</v>
      </c>
      <c r="H69" s="7">
        <f t="shared" si="1"/>
        <v>0</v>
      </c>
      <c r="I69" s="5" t="s">
        <v>13</v>
      </c>
      <c r="J69" s="5" t="s">
        <v>109</v>
      </c>
      <c r="K69" s="5" t="s">
        <v>110</v>
      </c>
    </row>
    <row r="70" spans="2:18" hidden="1" x14ac:dyDescent="0.2">
      <c r="B70" s="5">
        <v>66</v>
      </c>
      <c r="C70" s="5" t="s">
        <v>163</v>
      </c>
      <c r="D70" s="5" t="s">
        <v>164</v>
      </c>
      <c r="E70" s="5" t="s">
        <v>3</v>
      </c>
      <c r="F70" s="6">
        <v>0</v>
      </c>
      <c r="G70" s="7">
        <v>692590</v>
      </c>
      <c r="H70" s="7">
        <f t="shared" si="1"/>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ref="H73:H136" si="2">IF(F73&lt;&gt;"",G73*F73,0)</f>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2"/>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2"/>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2"/>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2"/>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2"/>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2"/>
        <v>0</v>
      </c>
      <c r="I79" s="5" t="s">
        <v>13</v>
      </c>
      <c r="J79" s="5" t="s">
        <v>175</v>
      </c>
      <c r="K79" s="5" t="s">
        <v>190</v>
      </c>
    </row>
    <row r="80" spans="2:18" hidden="1" x14ac:dyDescent="0.2">
      <c r="B80" s="5">
        <v>76</v>
      </c>
      <c r="C80" s="5" t="s">
        <v>191</v>
      </c>
      <c r="D80" s="5" t="s">
        <v>192</v>
      </c>
      <c r="E80" s="5" t="s">
        <v>22</v>
      </c>
      <c r="F80" s="6">
        <v>0</v>
      </c>
      <c r="G80" s="7">
        <v>12020</v>
      </c>
      <c r="H80" s="7">
        <f t="shared" si="2"/>
        <v>0</v>
      </c>
      <c r="I80" s="5" t="s">
        <v>13</v>
      </c>
      <c r="J80" s="5" t="s">
        <v>175</v>
      </c>
      <c r="K80" s="5" t="s">
        <v>183</v>
      </c>
    </row>
    <row r="81" spans="2:18" hidden="1" x14ac:dyDescent="0.2">
      <c r="B81" s="5">
        <v>77</v>
      </c>
      <c r="C81" s="5" t="s">
        <v>193</v>
      </c>
      <c r="D81" s="5" t="s">
        <v>194</v>
      </c>
      <c r="E81" s="5" t="s">
        <v>22</v>
      </c>
      <c r="F81" s="6">
        <v>0</v>
      </c>
      <c r="G81" s="7">
        <v>27330</v>
      </c>
      <c r="H81" s="7">
        <f t="shared" si="2"/>
        <v>0</v>
      </c>
      <c r="I81" s="5" t="s">
        <v>13</v>
      </c>
      <c r="J81" s="5" t="s">
        <v>175</v>
      </c>
      <c r="K81" s="5" t="s">
        <v>176</v>
      </c>
    </row>
    <row r="82" spans="2:18" hidden="1" x14ac:dyDescent="0.2">
      <c r="B82" s="5">
        <v>78</v>
      </c>
      <c r="C82" s="5" t="s">
        <v>195</v>
      </c>
      <c r="D82" s="5" t="s">
        <v>196</v>
      </c>
      <c r="E82" s="5" t="s">
        <v>22</v>
      </c>
      <c r="F82" s="6">
        <v>0</v>
      </c>
      <c r="G82" s="7">
        <v>26510</v>
      </c>
      <c r="H82" s="7">
        <f t="shared" si="2"/>
        <v>0</v>
      </c>
      <c r="I82" s="5" t="s">
        <v>13</v>
      </c>
      <c r="J82" s="5" t="s">
        <v>175</v>
      </c>
      <c r="K82" s="5" t="s">
        <v>176</v>
      </c>
    </row>
    <row r="83" spans="2:18" hidden="1" x14ac:dyDescent="0.2">
      <c r="B83" s="5">
        <v>79</v>
      </c>
      <c r="C83" s="5" t="s">
        <v>197</v>
      </c>
      <c r="D83" s="5" t="s">
        <v>198</v>
      </c>
      <c r="E83" s="5" t="s">
        <v>22</v>
      </c>
      <c r="F83" s="6">
        <v>0</v>
      </c>
      <c r="G83" s="7">
        <v>55900</v>
      </c>
      <c r="H83" s="7">
        <f t="shared" si="2"/>
        <v>0</v>
      </c>
      <c r="I83" s="5" t="s">
        <v>13</v>
      </c>
      <c r="J83" s="5" t="s">
        <v>175</v>
      </c>
      <c r="K83" s="5" t="s">
        <v>199</v>
      </c>
    </row>
    <row r="84" spans="2:18" hidden="1" x14ac:dyDescent="0.2">
      <c r="B84" s="5">
        <v>80</v>
      </c>
      <c r="C84" s="5" t="s">
        <v>200</v>
      </c>
      <c r="D84" s="5" t="s">
        <v>201</v>
      </c>
      <c r="E84" s="5" t="s">
        <v>18</v>
      </c>
      <c r="F84" s="6">
        <v>0</v>
      </c>
      <c r="G84" s="7">
        <v>51740</v>
      </c>
      <c r="H84" s="7">
        <f t="shared" si="2"/>
        <v>0</v>
      </c>
      <c r="I84" s="5" t="s">
        <v>13</v>
      </c>
      <c r="J84" s="5" t="s">
        <v>175</v>
      </c>
      <c r="K84" s="5" t="s">
        <v>202</v>
      </c>
    </row>
    <row r="85" spans="2:18" hidden="1" x14ac:dyDescent="0.2">
      <c r="B85" s="5">
        <v>81</v>
      </c>
      <c r="C85" s="5" t="s">
        <v>203</v>
      </c>
      <c r="D85" s="5" t="s">
        <v>204</v>
      </c>
      <c r="E85" s="5" t="s">
        <v>18</v>
      </c>
      <c r="F85" s="6">
        <v>0</v>
      </c>
      <c r="G85" s="7">
        <v>58480</v>
      </c>
      <c r="H85" s="7">
        <f t="shared" si="2"/>
        <v>0</v>
      </c>
      <c r="I85" s="5" t="s">
        <v>13</v>
      </c>
      <c r="J85" s="5" t="s">
        <v>175</v>
      </c>
      <c r="K85" s="5" t="s">
        <v>205</v>
      </c>
    </row>
    <row r="86" spans="2:18" hidden="1" x14ac:dyDescent="0.2">
      <c r="B86" s="5">
        <v>82</v>
      </c>
      <c r="C86" s="5" t="s">
        <v>206</v>
      </c>
      <c r="D86" s="5" t="s">
        <v>207</v>
      </c>
      <c r="E86" s="5" t="s">
        <v>18</v>
      </c>
      <c r="F86" s="6">
        <v>0</v>
      </c>
      <c r="G86" s="7">
        <v>57270</v>
      </c>
      <c r="H86" s="7">
        <f t="shared" si="2"/>
        <v>0</v>
      </c>
      <c r="I86" s="5" t="s">
        <v>13</v>
      </c>
      <c r="J86" s="5" t="s">
        <v>175</v>
      </c>
      <c r="K86" s="5" t="s">
        <v>208</v>
      </c>
    </row>
    <row r="87" spans="2:18" hidden="1" x14ac:dyDescent="0.2">
      <c r="B87" s="5">
        <v>83</v>
      </c>
      <c r="C87" s="5" t="s">
        <v>209</v>
      </c>
      <c r="D87" s="5" t="s">
        <v>210</v>
      </c>
      <c r="E87" s="5" t="s">
        <v>18</v>
      </c>
      <c r="F87" s="6">
        <v>0</v>
      </c>
      <c r="G87" s="7">
        <v>64030</v>
      </c>
      <c r="H87" s="7">
        <f t="shared" si="2"/>
        <v>0</v>
      </c>
      <c r="I87" s="5" t="s">
        <v>13</v>
      </c>
      <c r="J87" s="5" t="s">
        <v>175</v>
      </c>
      <c r="K87" s="5" t="s">
        <v>211</v>
      </c>
    </row>
    <row r="88" spans="2:18" hidden="1" x14ac:dyDescent="0.2">
      <c r="B88" s="5">
        <v>84</v>
      </c>
      <c r="C88" s="5" t="s">
        <v>212</v>
      </c>
      <c r="D88" s="5" t="s">
        <v>213</v>
      </c>
      <c r="E88" s="5" t="s">
        <v>18</v>
      </c>
      <c r="F88" s="6">
        <v>0</v>
      </c>
      <c r="G88" s="7">
        <v>65670</v>
      </c>
      <c r="H88" s="7">
        <f t="shared" si="2"/>
        <v>0</v>
      </c>
      <c r="I88" s="5" t="s">
        <v>13</v>
      </c>
      <c r="J88" s="5" t="s">
        <v>175</v>
      </c>
      <c r="K88" s="5" t="s">
        <v>214</v>
      </c>
    </row>
    <row r="89" spans="2:18" x14ac:dyDescent="0.2">
      <c r="B89" s="5">
        <v>85</v>
      </c>
      <c r="C89" s="16" t="s">
        <v>215</v>
      </c>
      <c r="D89" s="5" t="s">
        <v>216</v>
      </c>
      <c r="E89" s="5" t="s">
        <v>12</v>
      </c>
      <c r="F89" s="6">
        <v>27</v>
      </c>
      <c r="G89" s="7">
        <v>18700</v>
      </c>
      <c r="H89" s="7">
        <f t="shared" si="2"/>
        <v>504900</v>
      </c>
      <c r="I89" s="5" t="s">
        <v>13</v>
      </c>
      <c r="J89" s="5" t="s">
        <v>217</v>
      </c>
      <c r="K89" s="5" t="s">
        <v>218</v>
      </c>
      <c r="N89" s="29"/>
      <c r="O89" s="30"/>
      <c r="P89" s="31"/>
      <c r="Q89" s="32"/>
      <c r="R89" s="32"/>
    </row>
    <row r="90" spans="2:18" x14ac:dyDescent="0.2">
      <c r="B90" s="5">
        <v>86</v>
      </c>
      <c r="C90" s="16" t="s">
        <v>219</v>
      </c>
      <c r="D90" s="5" t="s">
        <v>220</v>
      </c>
      <c r="E90" s="5" t="s">
        <v>12</v>
      </c>
      <c r="F90" s="6">
        <v>27</v>
      </c>
      <c r="G90" s="7">
        <v>47080</v>
      </c>
      <c r="H90" s="7">
        <f t="shared" si="2"/>
        <v>1271160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2"/>
        <v>0</v>
      </c>
      <c r="I91" s="5" t="s">
        <v>13</v>
      </c>
      <c r="J91" s="5" t="s">
        <v>223</v>
      </c>
      <c r="K91" s="5" t="s">
        <v>224</v>
      </c>
    </row>
    <row r="92" spans="2:18" hidden="1" x14ac:dyDescent="0.2">
      <c r="B92" s="5">
        <v>88</v>
      </c>
      <c r="C92" s="5" t="s">
        <v>225</v>
      </c>
      <c r="D92" s="5" t="s">
        <v>226</v>
      </c>
      <c r="E92" s="5" t="s">
        <v>3</v>
      </c>
      <c r="F92" s="6">
        <v>0</v>
      </c>
      <c r="G92" s="7">
        <v>9150</v>
      </c>
      <c r="H92" s="7">
        <f t="shared" si="2"/>
        <v>0</v>
      </c>
      <c r="I92" s="5" t="s">
        <v>13</v>
      </c>
      <c r="J92" s="5" t="s">
        <v>223</v>
      </c>
      <c r="K92" s="5" t="s">
        <v>224</v>
      </c>
    </row>
    <row r="93" spans="2:18" hidden="1" x14ac:dyDescent="0.2">
      <c r="B93" s="5">
        <v>89</v>
      </c>
      <c r="C93" s="5" t="s">
        <v>227</v>
      </c>
      <c r="D93" s="5" t="s">
        <v>228</v>
      </c>
      <c r="E93" s="5" t="s">
        <v>3</v>
      </c>
      <c r="F93" s="6">
        <v>0</v>
      </c>
      <c r="G93" s="7">
        <v>7600</v>
      </c>
      <c r="H93" s="7">
        <f t="shared" si="2"/>
        <v>0</v>
      </c>
      <c r="I93" s="5" t="s">
        <v>13</v>
      </c>
      <c r="J93" s="5" t="s">
        <v>223</v>
      </c>
      <c r="K93" s="5" t="s">
        <v>224</v>
      </c>
    </row>
    <row r="94" spans="2:18" hidden="1" x14ac:dyDescent="0.2">
      <c r="B94" s="5">
        <v>90</v>
      </c>
      <c r="C94" s="5" t="s">
        <v>229</v>
      </c>
      <c r="D94" s="5" t="s">
        <v>230</v>
      </c>
      <c r="E94" s="5" t="s">
        <v>3</v>
      </c>
      <c r="F94" s="6">
        <v>0</v>
      </c>
      <c r="G94" s="7">
        <v>5670</v>
      </c>
      <c r="H94" s="7">
        <f t="shared" si="2"/>
        <v>0</v>
      </c>
      <c r="I94" s="5" t="s">
        <v>13</v>
      </c>
      <c r="J94" s="5" t="s">
        <v>223</v>
      </c>
      <c r="K94" s="5" t="s">
        <v>224</v>
      </c>
    </row>
    <row r="95" spans="2:18" hidden="1" x14ac:dyDescent="0.2">
      <c r="B95" s="5">
        <v>91</v>
      </c>
      <c r="C95" s="5" t="s">
        <v>231</v>
      </c>
      <c r="D95" s="5" t="s">
        <v>232</v>
      </c>
      <c r="E95" s="5" t="s">
        <v>3</v>
      </c>
      <c r="F95" s="6">
        <v>0</v>
      </c>
      <c r="G95" s="7">
        <v>5460</v>
      </c>
      <c r="H95" s="7">
        <f t="shared" si="2"/>
        <v>0</v>
      </c>
      <c r="I95" s="5" t="s">
        <v>13</v>
      </c>
      <c r="J95" s="5" t="s">
        <v>223</v>
      </c>
      <c r="K95" s="5" t="s">
        <v>224</v>
      </c>
    </row>
    <row r="96" spans="2:18" hidden="1" x14ac:dyDescent="0.2">
      <c r="B96" s="5">
        <v>92</v>
      </c>
      <c r="C96" s="5" t="s">
        <v>233</v>
      </c>
      <c r="D96" s="5" t="s">
        <v>234</v>
      </c>
      <c r="E96" s="5" t="s">
        <v>3</v>
      </c>
      <c r="F96" s="6">
        <v>0</v>
      </c>
      <c r="G96" s="7">
        <v>4540</v>
      </c>
      <c r="H96" s="7">
        <f t="shared" si="2"/>
        <v>0</v>
      </c>
      <c r="I96" s="5" t="s">
        <v>13</v>
      </c>
      <c r="J96" s="5" t="s">
        <v>223</v>
      </c>
      <c r="K96" s="5" t="s">
        <v>224</v>
      </c>
    </row>
    <row r="97" spans="2:18" hidden="1" x14ac:dyDescent="0.2">
      <c r="B97" s="5">
        <v>93</v>
      </c>
      <c r="C97" s="5" t="s">
        <v>235</v>
      </c>
      <c r="D97" s="5" t="s">
        <v>236</v>
      </c>
      <c r="E97" s="5" t="s">
        <v>3</v>
      </c>
      <c r="F97" s="6">
        <v>0</v>
      </c>
      <c r="G97" s="7">
        <v>11030</v>
      </c>
      <c r="H97" s="7">
        <f t="shared" si="2"/>
        <v>0</v>
      </c>
      <c r="I97" s="5" t="s">
        <v>13</v>
      </c>
      <c r="J97" s="5" t="s">
        <v>223</v>
      </c>
      <c r="K97" s="5" t="s">
        <v>224</v>
      </c>
    </row>
    <row r="98" spans="2:18" hidden="1" x14ac:dyDescent="0.2">
      <c r="B98" s="5">
        <v>94</v>
      </c>
      <c r="C98" s="5" t="s">
        <v>237</v>
      </c>
      <c r="D98" s="5" t="s">
        <v>238</v>
      </c>
      <c r="E98" s="5" t="s">
        <v>3</v>
      </c>
      <c r="F98" s="6">
        <v>0</v>
      </c>
      <c r="G98" s="7">
        <v>8350</v>
      </c>
      <c r="H98" s="7">
        <f t="shared" si="2"/>
        <v>0</v>
      </c>
      <c r="I98" s="5" t="s">
        <v>13</v>
      </c>
      <c r="J98" s="5" t="s">
        <v>223</v>
      </c>
      <c r="K98" s="5" t="s">
        <v>224</v>
      </c>
    </row>
    <row r="99" spans="2:18" hidden="1" x14ac:dyDescent="0.2">
      <c r="B99" s="5">
        <v>95</v>
      </c>
      <c r="C99" s="5" t="s">
        <v>239</v>
      </c>
      <c r="D99" s="5" t="s">
        <v>240</v>
      </c>
      <c r="E99" s="5" t="s">
        <v>3</v>
      </c>
      <c r="F99" s="6">
        <v>0</v>
      </c>
      <c r="G99" s="7">
        <v>7300</v>
      </c>
      <c r="H99" s="7">
        <f t="shared" si="2"/>
        <v>0</v>
      </c>
      <c r="I99" s="5" t="s">
        <v>13</v>
      </c>
      <c r="J99" s="5" t="s">
        <v>223</v>
      </c>
      <c r="K99" s="5" t="s">
        <v>224</v>
      </c>
    </row>
    <row r="100" spans="2:18" hidden="1" x14ac:dyDescent="0.2">
      <c r="B100" s="5">
        <v>96</v>
      </c>
      <c r="C100" s="5" t="s">
        <v>241</v>
      </c>
      <c r="D100" s="5" t="s">
        <v>242</v>
      </c>
      <c r="E100" s="5" t="s">
        <v>3</v>
      </c>
      <c r="F100" s="6">
        <v>0</v>
      </c>
      <c r="G100" s="7">
        <v>5370</v>
      </c>
      <c r="H100" s="7">
        <f t="shared" si="2"/>
        <v>0</v>
      </c>
      <c r="I100" s="5" t="s">
        <v>13</v>
      </c>
      <c r="J100" s="5" t="s">
        <v>223</v>
      </c>
      <c r="K100" s="5" t="s">
        <v>224</v>
      </c>
    </row>
    <row r="101" spans="2:18" hidden="1" x14ac:dyDescent="0.2">
      <c r="B101" s="5">
        <v>97</v>
      </c>
      <c r="C101" s="5" t="s">
        <v>243</v>
      </c>
      <c r="D101" s="5" t="s">
        <v>244</v>
      </c>
      <c r="E101" s="5" t="s">
        <v>3</v>
      </c>
      <c r="F101" s="6">
        <v>0</v>
      </c>
      <c r="G101" s="7">
        <v>4930</v>
      </c>
      <c r="H101" s="7">
        <f t="shared" si="2"/>
        <v>0</v>
      </c>
      <c r="I101" s="5" t="s">
        <v>13</v>
      </c>
      <c r="J101" s="5" t="s">
        <v>223</v>
      </c>
      <c r="K101" s="5" t="s">
        <v>224</v>
      </c>
    </row>
    <row r="102" spans="2:18" hidden="1" x14ac:dyDescent="0.2">
      <c r="B102" s="5">
        <v>98</v>
      </c>
      <c r="C102" s="5" t="s">
        <v>245</v>
      </c>
      <c r="D102" s="5" t="s">
        <v>246</v>
      </c>
      <c r="E102" s="5" t="s">
        <v>3</v>
      </c>
      <c r="F102" s="6">
        <v>0</v>
      </c>
      <c r="G102" s="7">
        <v>4370</v>
      </c>
      <c r="H102" s="7">
        <f t="shared" si="2"/>
        <v>0</v>
      </c>
      <c r="I102" s="5" t="s">
        <v>13</v>
      </c>
      <c r="J102" s="5" t="s">
        <v>223</v>
      </c>
      <c r="K102" s="5" t="s">
        <v>224</v>
      </c>
    </row>
    <row r="103" spans="2:18" hidden="1" x14ac:dyDescent="0.2">
      <c r="B103" s="5">
        <v>99</v>
      </c>
      <c r="C103" s="5" t="s">
        <v>247</v>
      </c>
      <c r="D103" s="5" t="s">
        <v>248</v>
      </c>
      <c r="E103" s="5" t="s">
        <v>3</v>
      </c>
      <c r="F103" s="6">
        <v>0</v>
      </c>
      <c r="G103" s="7">
        <v>214770</v>
      </c>
      <c r="H103" s="7">
        <f t="shared" si="2"/>
        <v>0</v>
      </c>
      <c r="I103" s="5" t="s">
        <v>13</v>
      </c>
      <c r="J103" s="5" t="s">
        <v>223</v>
      </c>
      <c r="K103" s="5" t="s">
        <v>249</v>
      </c>
    </row>
    <row r="104" spans="2:18" hidden="1" x14ac:dyDescent="0.2">
      <c r="B104" s="5">
        <v>100</v>
      </c>
      <c r="C104" s="5" t="s">
        <v>250</v>
      </c>
      <c r="D104" s="5" t="s">
        <v>251</v>
      </c>
      <c r="E104" s="5" t="s">
        <v>3</v>
      </c>
      <c r="F104" s="6">
        <v>0</v>
      </c>
      <c r="G104" s="7">
        <v>20510</v>
      </c>
      <c r="H104" s="7">
        <f t="shared" si="2"/>
        <v>0</v>
      </c>
      <c r="I104" s="5" t="s">
        <v>13</v>
      </c>
      <c r="J104" s="5" t="s">
        <v>223</v>
      </c>
      <c r="K104" s="5" t="s">
        <v>249</v>
      </c>
    </row>
    <row r="105" spans="2:18" hidden="1" x14ac:dyDescent="0.2">
      <c r="B105" s="5">
        <v>101</v>
      </c>
      <c r="C105" s="5" t="s">
        <v>252</v>
      </c>
      <c r="D105" s="5" t="s">
        <v>253</v>
      </c>
      <c r="E105" s="5" t="s">
        <v>3</v>
      </c>
      <c r="F105" s="6">
        <v>0</v>
      </c>
      <c r="G105" s="7">
        <v>23530</v>
      </c>
      <c r="H105" s="7">
        <f t="shared" si="2"/>
        <v>0</v>
      </c>
      <c r="I105" s="5" t="s">
        <v>13</v>
      </c>
      <c r="J105" s="5" t="s">
        <v>223</v>
      </c>
      <c r="K105" s="5" t="s">
        <v>249</v>
      </c>
    </row>
    <row r="106" spans="2:18" hidden="1" x14ac:dyDescent="0.2">
      <c r="B106" s="5">
        <v>102</v>
      </c>
      <c r="C106" s="5" t="s">
        <v>254</v>
      </c>
      <c r="D106" s="5" t="s">
        <v>255</v>
      </c>
      <c r="E106" s="5" t="s">
        <v>3</v>
      </c>
      <c r="F106" s="6">
        <v>0</v>
      </c>
      <c r="G106" s="7">
        <v>16520</v>
      </c>
      <c r="H106" s="7">
        <f t="shared" si="2"/>
        <v>0</v>
      </c>
      <c r="I106" s="5" t="s">
        <v>13</v>
      </c>
      <c r="J106" s="5" t="s">
        <v>223</v>
      </c>
      <c r="K106" s="5" t="s">
        <v>249</v>
      </c>
    </row>
    <row r="107" spans="2:18" x14ac:dyDescent="0.2">
      <c r="B107" s="5"/>
      <c r="C107" s="16"/>
      <c r="D107" s="5" t="s">
        <v>1526</v>
      </c>
      <c r="E107" s="5" t="s">
        <v>353</v>
      </c>
      <c r="F107" s="6">
        <v>0.33</v>
      </c>
      <c r="G107" s="7">
        <v>4350000</v>
      </c>
      <c r="H107" s="7">
        <f t="shared" si="2"/>
        <v>1435500</v>
      </c>
      <c r="I107" s="5"/>
      <c r="J107" s="5"/>
      <c r="K107" s="5"/>
    </row>
    <row r="108" spans="2:18" x14ac:dyDescent="0.2">
      <c r="B108" s="5"/>
      <c r="C108" s="16"/>
      <c r="D108" s="5" t="s">
        <v>1525</v>
      </c>
      <c r="E108" s="5" t="s">
        <v>353</v>
      </c>
      <c r="F108" s="6">
        <v>0.33</v>
      </c>
      <c r="G108" s="7">
        <v>1885000</v>
      </c>
      <c r="H108" s="7">
        <f t="shared" si="2"/>
        <v>622050</v>
      </c>
      <c r="I108" s="5"/>
      <c r="J108" s="5"/>
      <c r="K108" s="5"/>
    </row>
    <row r="109" spans="2:18" x14ac:dyDescent="0.2">
      <c r="B109" s="5">
        <v>103</v>
      </c>
      <c r="C109" s="16" t="s">
        <v>256</v>
      </c>
      <c r="D109" s="5" t="s">
        <v>257</v>
      </c>
      <c r="E109" s="5" t="s">
        <v>353</v>
      </c>
      <c r="F109" s="6">
        <v>0.4</v>
      </c>
      <c r="G109" s="7">
        <v>1450000</v>
      </c>
      <c r="H109" s="7">
        <f t="shared" si="2"/>
        <v>580000</v>
      </c>
      <c r="I109" s="5" t="s">
        <v>13</v>
      </c>
      <c r="J109" s="5" t="s">
        <v>258</v>
      </c>
      <c r="K109" s="5" t="s">
        <v>259</v>
      </c>
    </row>
    <row r="110" spans="2:18" hidden="1" x14ac:dyDescent="0.2">
      <c r="B110" s="5">
        <v>104</v>
      </c>
      <c r="C110" s="5" t="s">
        <v>260</v>
      </c>
      <c r="D110" s="5" t="s">
        <v>261</v>
      </c>
      <c r="E110" s="5" t="s">
        <v>74</v>
      </c>
      <c r="F110" s="6">
        <v>0</v>
      </c>
      <c r="G110" s="7">
        <v>11052</v>
      </c>
      <c r="H110" s="7">
        <f t="shared" si="2"/>
        <v>0</v>
      </c>
      <c r="I110" s="5" t="s">
        <v>13</v>
      </c>
      <c r="J110" s="5" t="s">
        <v>258</v>
      </c>
      <c r="K110" s="5" t="s">
        <v>79</v>
      </c>
    </row>
    <row r="111" spans="2:18" x14ac:dyDescent="0.2">
      <c r="B111" s="5">
        <v>105</v>
      </c>
      <c r="C111" s="16" t="s">
        <v>262</v>
      </c>
      <c r="D111" s="5" t="s">
        <v>263</v>
      </c>
      <c r="E111" s="5" t="s">
        <v>353</v>
      </c>
      <c r="F111" s="6">
        <v>1</v>
      </c>
      <c r="G111" s="7">
        <v>2610000</v>
      </c>
      <c r="H111" s="7">
        <f t="shared" si="2"/>
        <v>2610000</v>
      </c>
      <c r="I111" s="5" t="s">
        <v>13</v>
      </c>
      <c r="J111" s="5" t="s">
        <v>258</v>
      </c>
      <c r="K111" s="5" t="s">
        <v>79</v>
      </c>
    </row>
    <row r="112" spans="2:18" x14ac:dyDescent="0.2">
      <c r="B112" s="5">
        <v>106</v>
      </c>
      <c r="C112" s="16" t="s">
        <v>264</v>
      </c>
      <c r="D112" s="5" t="s">
        <v>265</v>
      </c>
      <c r="E112" s="5" t="s">
        <v>353</v>
      </c>
      <c r="F112" s="6">
        <v>0</v>
      </c>
      <c r="G112" s="7">
        <v>1305000</v>
      </c>
      <c r="H112" s="7">
        <f t="shared" si="2"/>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2"/>
        <v>6525000</v>
      </c>
      <c r="I113" s="5" t="s">
        <v>13</v>
      </c>
      <c r="J113" s="5" t="s">
        <v>258</v>
      </c>
      <c r="K113" s="5" t="s">
        <v>79</v>
      </c>
    </row>
    <row r="114" spans="2:11" x14ac:dyDescent="0.2">
      <c r="B114" s="5">
        <v>108</v>
      </c>
      <c r="C114" s="16" t="s">
        <v>268</v>
      </c>
      <c r="D114" s="5" t="s">
        <v>269</v>
      </c>
      <c r="E114" s="5" t="s">
        <v>353</v>
      </c>
      <c r="F114" s="6">
        <v>1</v>
      </c>
      <c r="G114" s="24">
        <f>750000*1.45</f>
        <v>1087500</v>
      </c>
      <c r="H114" s="7">
        <f t="shared" si="2"/>
        <v>1087500</v>
      </c>
      <c r="I114" s="5" t="s">
        <v>13</v>
      </c>
      <c r="J114" s="5" t="s">
        <v>258</v>
      </c>
      <c r="K114" s="5" t="s">
        <v>79</v>
      </c>
    </row>
    <row r="115" spans="2:11" x14ac:dyDescent="0.2">
      <c r="B115" s="5">
        <v>109</v>
      </c>
      <c r="C115" s="16" t="s">
        <v>270</v>
      </c>
      <c r="D115" s="5" t="s">
        <v>271</v>
      </c>
      <c r="E115" s="5" t="s">
        <v>22</v>
      </c>
      <c r="F115" s="6">
        <v>2</v>
      </c>
      <c r="G115" s="7">
        <v>20630</v>
      </c>
      <c r="H115" s="7">
        <f t="shared" si="2"/>
        <v>41260</v>
      </c>
      <c r="I115" s="5" t="s">
        <v>13</v>
      </c>
      <c r="J115" s="5" t="s">
        <v>272</v>
      </c>
      <c r="K115" s="5" t="s">
        <v>273</v>
      </c>
    </row>
    <row r="116" spans="2:11" x14ac:dyDescent="0.2">
      <c r="B116" s="5">
        <v>110</v>
      </c>
      <c r="C116" s="16" t="s">
        <v>274</v>
      </c>
      <c r="D116" s="5" t="s">
        <v>275</v>
      </c>
      <c r="E116" s="5" t="s">
        <v>276</v>
      </c>
      <c r="F116" s="6">
        <v>613</v>
      </c>
      <c r="G116" s="7">
        <v>3650</v>
      </c>
      <c r="H116" s="7">
        <f t="shared" si="2"/>
        <v>2237450</v>
      </c>
      <c r="I116" s="5" t="s">
        <v>13</v>
      </c>
      <c r="J116" s="5" t="s">
        <v>272</v>
      </c>
      <c r="K116" s="5" t="s">
        <v>277</v>
      </c>
    </row>
    <row r="117" spans="2:11" x14ac:dyDescent="0.2">
      <c r="B117" s="5">
        <v>111</v>
      </c>
      <c r="C117" s="16" t="s">
        <v>278</v>
      </c>
      <c r="D117" s="5" t="s">
        <v>279</v>
      </c>
      <c r="E117" s="5" t="s">
        <v>3</v>
      </c>
      <c r="F117" s="6">
        <v>0</v>
      </c>
      <c r="G117" s="7">
        <v>4622823</v>
      </c>
      <c r="H117" s="7">
        <f t="shared" si="2"/>
        <v>0</v>
      </c>
      <c r="I117" s="5" t="s">
        <v>13</v>
      </c>
      <c r="J117" s="5" t="s">
        <v>280</v>
      </c>
      <c r="K117" s="5" t="s">
        <v>281</v>
      </c>
    </row>
    <row r="118" spans="2:11" x14ac:dyDescent="0.2">
      <c r="B118" s="5">
        <v>112</v>
      </c>
      <c r="C118" s="16" t="s">
        <v>282</v>
      </c>
      <c r="D118" s="5" t="s">
        <v>283</v>
      </c>
      <c r="E118" s="5" t="s">
        <v>3</v>
      </c>
      <c r="F118" s="6">
        <v>0</v>
      </c>
      <c r="G118" s="7">
        <v>4204270</v>
      </c>
      <c r="H118" s="7">
        <f t="shared" si="2"/>
        <v>0</v>
      </c>
      <c r="I118" s="5" t="s">
        <v>13</v>
      </c>
      <c r="J118" s="5" t="s">
        <v>280</v>
      </c>
      <c r="K118" s="5" t="s">
        <v>281</v>
      </c>
    </row>
    <row r="119" spans="2:11" x14ac:dyDescent="0.2">
      <c r="B119" s="5">
        <v>113</v>
      </c>
      <c r="C119" s="16" t="s">
        <v>284</v>
      </c>
      <c r="D119" s="5" t="s">
        <v>285</v>
      </c>
      <c r="E119" s="5" t="s">
        <v>3</v>
      </c>
      <c r="F119" s="6">
        <v>0</v>
      </c>
      <c r="G119" s="7">
        <v>3900550</v>
      </c>
      <c r="H119" s="7">
        <f t="shared" si="2"/>
        <v>0</v>
      </c>
      <c r="I119" s="5" t="s">
        <v>13</v>
      </c>
      <c r="J119" s="5" t="s">
        <v>280</v>
      </c>
      <c r="K119" s="5" t="s">
        <v>281</v>
      </c>
    </row>
    <row r="120" spans="2:11" x14ac:dyDescent="0.2">
      <c r="B120" s="5">
        <v>114</v>
      </c>
      <c r="C120" s="16" t="s">
        <v>286</v>
      </c>
      <c r="D120" s="5" t="s">
        <v>287</v>
      </c>
      <c r="E120" s="5" t="s">
        <v>18</v>
      </c>
      <c r="F120" s="6">
        <v>0</v>
      </c>
      <c r="G120" s="7">
        <v>180000</v>
      </c>
      <c r="H120" s="7">
        <f t="shared" si="2"/>
        <v>0</v>
      </c>
      <c r="I120" s="5" t="s">
        <v>13</v>
      </c>
      <c r="J120" s="5" t="s">
        <v>280</v>
      </c>
      <c r="K120" s="5" t="s">
        <v>281</v>
      </c>
    </row>
    <row r="121" spans="2:11" x14ac:dyDescent="0.2">
      <c r="B121" s="5">
        <v>115</v>
      </c>
      <c r="C121" s="16" t="s">
        <v>288</v>
      </c>
      <c r="D121" s="5" t="s">
        <v>289</v>
      </c>
      <c r="E121" s="5" t="s">
        <v>3</v>
      </c>
      <c r="F121" s="6">
        <v>0</v>
      </c>
      <c r="G121" s="7">
        <v>3066350</v>
      </c>
      <c r="H121" s="7">
        <f t="shared" si="2"/>
        <v>0</v>
      </c>
      <c r="I121" s="5" t="s">
        <v>13</v>
      </c>
      <c r="J121" s="5" t="s">
        <v>280</v>
      </c>
      <c r="K121" s="5" t="s">
        <v>281</v>
      </c>
    </row>
    <row r="122" spans="2:11" x14ac:dyDescent="0.2">
      <c r="B122" s="5">
        <v>116</v>
      </c>
      <c r="C122" s="16" t="s">
        <v>290</v>
      </c>
      <c r="D122" s="5" t="s">
        <v>291</v>
      </c>
      <c r="E122" s="5" t="s">
        <v>3</v>
      </c>
      <c r="F122" s="6">
        <v>0</v>
      </c>
      <c r="G122" s="7">
        <v>2594950</v>
      </c>
      <c r="H122" s="7">
        <f t="shared" si="2"/>
        <v>0</v>
      </c>
      <c r="I122" s="5" t="s">
        <v>13</v>
      </c>
      <c r="J122" s="5" t="s">
        <v>280</v>
      </c>
      <c r="K122" s="5" t="s">
        <v>281</v>
      </c>
    </row>
    <row r="123" spans="2:11" x14ac:dyDescent="0.2">
      <c r="B123" s="5">
        <v>117</v>
      </c>
      <c r="C123" s="16" t="s">
        <v>292</v>
      </c>
      <c r="D123" s="5" t="s">
        <v>293</v>
      </c>
      <c r="E123" s="5" t="s">
        <v>3</v>
      </c>
      <c r="F123" s="6">
        <v>0</v>
      </c>
      <c r="G123" s="7">
        <v>2188410</v>
      </c>
      <c r="H123" s="7">
        <f t="shared" si="2"/>
        <v>0</v>
      </c>
      <c r="I123" s="5" t="s">
        <v>13</v>
      </c>
      <c r="J123" s="5" t="s">
        <v>280</v>
      </c>
      <c r="K123" s="5" t="s">
        <v>281</v>
      </c>
    </row>
    <row r="124" spans="2:11" x14ac:dyDescent="0.2">
      <c r="B124" s="5">
        <v>118</v>
      </c>
      <c r="C124" s="16" t="s">
        <v>294</v>
      </c>
      <c r="D124" s="5" t="s">
        <v>295</v>
      </c>
      <c r="E124" s="5" t="s">
        <v>3</v>
      </c>
      <c r="F124" s="6">
        <v>0</v>
      </c>
      <c r="G124" s="7">
        <v>1753520</v>
      </c>
      <c r="H124" s="7">
        <f t="shared" si="2"/>
        <v>0</v>
      </c>
      <c r="I124" s="5" t="s">
        <v>13</v>
      </c>
      <c r="J124" s="5" t="s">
        <v>280</v>
      </c>
      <c r="K124" s="5" t="s">
        <v>281</v>
      </c>
    </row>
    <row r="125" spans="2:11" x14ac:dyDescent="0.2">
      <c r="B125" s="5">
        <v>119</v>
      </c>
      <c r="C125" s="16" t="s">
        <v>296</v>
      </c>
      <c r="D125" s="5" t="s">
        <v>297</v>
      </c>
      <c r="E125" s="5" t="s">
        <v>3</v>
      </c>
      <c r="F125" s="6">
        <v>0</v>
      </c>
      <c r="G125" s="7">
        <v>1456920</v>
      </c>
      <c r="H125" s="7">
        <f t="shared" si="2"/>
        <v>0</v>
      </c>
      <c r="I125" s="5" t="s">
        <v>13</v>
      </c>
      <c r="J125" s="5" t="s">
        <v>280</v>
      </c>
      <c r="K125" s="5" t="s">
        <v>281</v>
      </c>
    </row>
    <row r="126" spans="2:11" x14ac:dyDescent="0.2">
      <c r="B126" s="5">
        <v>120</v>
      </c>
      <c r="C126" s="16" t="s">
        <v>298</v>
      </c>
      <c r="D126" s="5" t="s">
        <v>299</v>
      </c>
      <c r="E126" s="5" t="s">
        <v>3</v>
      </c>
      <c r="F126" s="6">
        <v>0</v>
      </c>
      <c r="G126" s="7">
        <v>1043560</v>
      </c>
      <c r="H126" s="7">
        <f t="shared" si="2"/>
        <v>0</v>
      </c>
      <c r="I126" s="5" t="s">
        <v>13</v>
      </c>
      <c r="J126" s="5" t="s">
        <v>280</v>
      </c>
      <c r="K126" s="5" t="s">
        <v>281</v>
      </c>
    </row>
    <row r="127" spans="2:11" x14ac:dyDescent="0.2">
      <c r="B127" s="5">
        <v>121</v>
      </c>
      <c r="C127" s="16" t="s">
        <v>300</v>
      </c>
      <c r="D127" s="5" t="s">
        <v>301</v>
      </c>
      <c r="E127" s="5" t="s">
        <v>3</v>
      </c>
      <c r="F127" s="6">
        <v>0</v>
      </c>
      <c r="G127" s="7">
        <v>3085900</v>
      </c>
      <c r="H127" s="7">
        <f t="shared" si="2"/>
        <v>0</v>
      </c>
      <c r="I127" s="5" t="s">
        <v>13</v>
      </c>
      <c r="J127" s="5" t="s">
        <v>280</v>
      </c>
      <c r="K127" s="5" t="s">
        <v>281</v>
      </c>
    </row>
    <row r="128" spans="2:11" x14ac:dyDescent="0.2">
      <c r="B128" s="5">
        <v>122</v>
      </c>
      <c r="C128" s="16" t="s">
        <v>302</v>
      </c>
      <c r="D128" s="5" t="s">
        <v>303</v>
      </c>
      <c r="E128" s="5" t="s">
        <v>3</v>
      </c>
      <c r="F128" s="6">
        <v>0</v>
      </c>
      <c r="G128" s="7">
        <v>2829820</v>
      </c>
      <c r="H128" s="7">
        <f t="shared" si="2"/>
        <v>0</v>
      </c>
      <c r="I128" s="5" t="s">
        <v>13</v>
      </c>
      <c r="J128" s="5" t="s">
        <v>280</v>
      </c>
      <c r="K128" s="5" t="s">
        <v>281</v>
      </c>
    </row>
    <row r="129" spans="2:11" x14ac:dyDescent="0.2">
      <c r="B129" s="5">
        <v>123</v>
      </c>
      <c r="C129" s="16" t="s">
        <v>304</v>
      </c>
      <c r="D129" s="5" t="s">
        <v>305</v>
      </c>
      <c r="E129" s="5" t="s">
        <v>3</v>
      </c>
      <c r="F129" s="6">
        <v>0</v>
      </c>
      <c r="G129" s="7">
        <v>150000</v>
      </c>
      <c r="H129" s="7">
        <f t="shared" si="2"/>
        <v>0</v>
      </c>
      <c r="I129" s="5" t="s">
        <v>13</v>
      </c>
      <c r="J129" s="5" t="s">
        <v>280</v>
      </c>
      <c r="K129" s="5" t="s">
        <v>306</v>
      </c>
    </row>
    <row r="130" spans="2:11" x14ac:dyDescent="0.2">
      <c r="B130" s="5">
        <v>124</v>
      </c>
      <c r="C130" s="16" t="s">
        <v>307</v>
      </c>
      <c r="D130" s="5" t="s">
        <v>308</v>
      </c>
      <c r="E130" s="5" t="s">
        <v>3</v>
      </c>
      <c r="F130" s="6">
        <v>0</v>
      </c>
      <c r="G130" s="7">
        <v>2300190</v>
      </c>
      <c r="H130" s="7">
        <f t="shared" si="2"/>
        <v>0</v>
      </c>
      <c r="I130" s="5" t="s">
        <v>13</v>
      </c>
      <c r="J130" s="5" t="s">
        <v>280</v>
      </c>
      <c r="K130" s="5" t="s">
        <v>281</v>
      </c>
    </row>
    <row r="131" spans="2:11" x14ac:dyDescent="0.2">
      <c r="B131" s="5">
        <v>125</v>
      </c>
      <c r="C131" s="16" t="s">
        <v>309</v>
      </c>
      <c r="D131" s="5" t="s">
        <v>310</v>
      </c>
      <c r="E131" s="5" t="s">
        <v>18</v>
      </c>
      <c r="F131" s="6">
        <v>48</v>
      </c>
      <c r="G131" s="7">
        <v>150000</v>
      </c>
      <c r="H131" s="7">
        <f t="shared" si="2"/>
        <v>7200000</v>
      </c>
      <c r="I131" s="5" t="s">
        <v>13</v>
      </c>
      <c r="J131" s="5" t="s">
        <v>280</v>
      </c>
      <c r="K131" s="5" t="s">
        <v>281</v>
      </c>
    </row>
    <row r="132" spans="2:11" x14ac:dyDescent="0.2">
      <c r="B132" s="5">
        <v>126</v>
      </c>
      <c r="C132" s="16" t="s">
        <v>311</v>
      </c>
      <c r="D132" s="5" t="s">
        <v>312</v>
      </c>
      <c r="E132" s="5" t="s">
        <v>3</v>
      </c>
      <c r="F132" s="6">
        <v>0</v>
      </c>
      <c r="G132" s="7">
        <v>1750000</v>
      </c>
      <c r="H132" s="7">
        <f t="shared" si="2"/>
        <v>0</v>
      </c>
      <c r="I132" s="5" t="s">
        <v>13</v>
      </c>
      <c r="J132" s="5" t="s">
        <v>280</v>
      </c>
      <c r="K132" s="5" t="s">
        <v>281</v>
      </c>
    </row>
    <row r="133" spans="2:11" x14ac:dyDescent="0.2">
      <c r="B133" s="5">
        <v>127</v>
      </c>
      <c r="C133" s="16" t="s">
        <v>313</v>
      </c>
      <c r="D133" s="5" t="s">
        <v>314</v>
      </c>
      <c r="E133" s="5" t="s">
        <v>3</v>
      </c>
      <c r="F133" s="6">
        <v>0</v>
      </c>
      <c r="G133" s="7">
        <v>1545910</v>
      </c>
      <c r="H133" s="7">
        <f t="shared" si="2"/>
        <v>0</v>
      </c>
      <c r="I133" s="5" t="s">
        <v>13</v>
      </c>
      <c r="J133" s="5" t="s">
        <v>280</v>
      </c>
      <c r="K133" s="5" t="s">
        <v>281</v>
      </c>
    </row>
    <row r="134" spans="2:11" x14ac:dyDescent="0.2">
      <c r="B134" s="5">
        <v>128</v>
      </c>
      <c r="C134" s="16" t="s">
        <v>315</v>
      </c>
      <c r="D134" s="5" t="s">
        <v>316</v>
      </c>
      <c r="E134" s="5" t="s">
        <v>3</v>
      </c>
      <c r="F134" s="6">
        <v>0</v>
      </c>
      <c r="G134" s="7">
        <v>1450360</v>
      </c>
      <c r="H134" s="7">
        <f t="shared" si="2"/>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ref="H137:H200" si="3">IF(F137&lt;&gt;"",G137*F137,0)</f>
        <v>0</v>
      </c>
      <c r="I137" s="5" t="s">
        <v>13</v>
      </c>
      <c r="J137" s="5" t="s">
        <v>280</v>
      </c>
      <c r="K137" s="5" t="s">
        <v>281</v>
      </c>
    </row>
    <row r="138" spans="2:11" x14ac:dyDescent="0.2">
      <c r="B138" s="5">
        <v>132</v>
      </c>
      <c r="C138" s="16" t="s">
        <v>323</v>
      </c>
      <c r="D138" s="5" t="s">
        <v>324</v>
      </c>
      <c r="E138" s="5" t="s">
        <v>3</v>
      </c>
      <c r="F138" s="6">
        <v>0</v>
      </c>
      <c r="G138" s="7">
        <v>1784810</v>
      </c>
      <c r="H138" s="7">
        <f t="shared" si="3"/>
        <v>0</v>
      </c>
      <c r="I138" s="5" t="s">
        <v>13</v>
      </c>
      <c r="J138" s="5" t="s">
        <v>280</v>
      </c>
      <c r="K138" s="5" t="s">
        <v>281</v>
      </c>
    </row>
    <row r="139" spans="2:11" x14ac:dyDescent="0.2">
      <c r="B139" s="5">
        <v>133</v>
      </c>
      <c r="C139" s="16" t="s">
        <v>325</v>
      </c>
      <c r="D139" s="5" t="s">
        <v>326</v>
      </c>
      <c r="E139" s="5" t="s">
        <v>3</v>
      </c>
      <c r="F139" s="6">
        <v>0</v>
      </c>
      <c r="G139" s="7">
        <v>1640930</v>
      </c>
      <c r="H139" s="7">
        <f t="shared" si="3"/>
        <v>0</v>
      </c>
      <c r="I139" s="5" t="s">
        <v>13</v>
      </c>
      <c r="J139" s="5" t="s">
        <v>280</v>
      </c>
      <c r="K139" s="5" t="s">
        <v>281</v>
      </c>
    </row>
    <row r="140" spans="2:11" x14ac:dyDescent="0.2">
      <c r="B140" s="5">
        <v>134</v>
      </c>
      <c r="C140" s="16" t="s">
        <v>327</v>
      </c>
      <c r="D140" s="5" t="s">
        <v>328</v>
      </c>
      <c r="E140" s="5" t="s">
        <v>3</v>
      </c>
      <c r="F140" s="6">
        <v>0</v>
      </c>
      <c r="G140" s="7">
        <v>1553620</v>
      </c>
      <c r="H140" s="7">
        <f t="shared" si="3"/>
        <v>0</v>
      </c>
      <c r="I140" s="5" t="s">
        <v>13</v>
      </c>
      <c r="J140" s="5" t="s">
        <v>280</v>
      </c>
      <c r="K140" s="5" t="s">
        <v>281</v>
      </c>
    </row>
    <row r="141" spans="2:11" x14ac:dyDescent="0.2">
      <c r="B141" s="5">
        <v>135</v>
      </c>
      <c r="C141" s="16" t="s">
        <v>329</v>
      </c>
      <c r="D141" s="5" t="s">
        <v>330</v>
      </c>
      <c r="E141" s="5" t="s">
        <v>3</v>
      </c>
      <c r="F141" s="6">
        <v>0</v>
      </c>
      <c r="G141" s="7">
        <v>1450070</v>
      </c>
      <c r="H141" s="7">
        <f t="shared" si="3"/>
        <v>0</v>
      </c>
      <c r="I141" s="5" t="s">
        <v>13</v>
      </c>
      <c r="J141" s="5" t="s">
        <v>280</v>
      </c>
      <c r="K141" s="5" t="s">
        <v>281</v>
      </c>
    </row>
    <row r="142" spans="2:11" x14ac:dyDescent="0.2">
      <c r="B142" s="5">
        <v>136</v>
      </c>
      <c r="C142" s="16" t="s">
        <v>331</v>
      </c>
      <c r="D142" s="5" t="s">
        <v>332</v>
      </c>
      <c r="E142" s="5" t="s">
        <v>3</v>
      </c>
      <c r="F142" s="6">
        <v>0</v>
      </c>
      <c r="G142" s="7">
        <v>1354640</v>
      </c>
      <c r="H142" s="7">
        <f t="shared" si="3"/>
        <v>0</v>
      </c>
      <c r="I142" s="5" t="s">
        <v>13</v>
      </c>
      <c r="J142" s="5" t="s">
        <v>280</v>
      </c>
      <c r="K142" s="5" t="s">
        <v>281</v>
      </c>
    </row>
    <row r="143" spans="2:11" x14ac:dyDescent="0.2">
      <c r="B143" s="5">
        <v>137</v>
      </c>
      <c r="C143" s="16" t="s">
        <v>333</v>
      </c>
      <c r="D143" s="5" t="s">
        <v>334</v>
      </c>
      <c r="E143" s="5" t="s">
        <v>3</v>
      </c>
      <c r="F143" s="6">
        <v>0</v>
      </c>
      <c r="G143" s="7">
        <v>1259210</v>
      </c>
      <c r="H143" s="7">
        <f t="shared" si="3"/>
        <v>0</v>
      </c>
      <c r="I143" s="5" t="s">
        <v>13</v>
      </c>
      <c r="J143" s="5" t="s">
        <v>280</v>
      </c>
      <c r="K143" s="5" t="s">
        <v>281</v>
      </c>
    </row>
    <row r="144" spans="2:11" x14ac:dyDescent="0.2">
      <c r="B144" s="5">
        <v>138</v>
      </c>
      <c r="C144" s="16" t="s">
        <v>335</v>
      </c>
      <c r="D144" s="5" t="s">
        <v>336</v>
      </c>
      <c r="E144" s="5" t="s">
        <v>3</v>
      </c>
      <c r="F144" s="6">
        <v>0</v>
      </c>
      <c r="G144" s="7">
        <v>1163780</v>
      </c>
      <c r="H144" s="7">
        <f t="shared" si="3"/>
        <v>0</v>
      </c>
      <c r="I144" s="5" t="s">
        <v>13</v>
      </c>
      <c r="J144" s="5" t="s">
        <v>280</v>
      </c>
      <c r="K144" s="5" t="s">
        <v>281</v>
      </c>
    </row>
    <row r="145" spans="2:11" hidden="1" x14ac:dyDescent="0.2">
      <c r="B145" s="5">
        <v>139</v>
      </c>
      <c r="C145" s="5" t="s">
        <v>337</v>
      </c>
      <c r="D145" s="5" t="s">
        <v>338</v>
      </c>
      <c r="E145" s="5" t="s">
        <v>3</v>
      </c>
      <c r="F145" s="6">
        <v>0</v>
      </c>
      <c r="G145" s="7">
        <v>957000</v>
      </c>
      <c r="H145" s="7">
        <f t="shared" si="3"/>
        <v>0</v>
      </c>
      <c r="I145" s="5" t="s">
        <v>13</v>
      </c>
      <c r="J145" s="5" t="s">
        <v>339</v>
      </c>
      <c r="K145" s="5" t="s">
        <v>340</v>
      </c>
    </row>
    <row r="146" spans="2:11" hidden="1" x14ac:dyDescent="0.2">
      <c r="B146" s="5">
        <v>140</v>
      </c>
      <c r="C146" s="5" t="s">
        <v>341</v>
      </c>
      <c r="D146" s="5" t="s">
        <v>342</v>
      </c>
      <c r="E146" s="5" t="s">
        <v>22</v>
      </c>
      <c r="F146" s="6">
        <v>0</v>
      </c>
      <c r="G146" s="7">
        <v>2130</v>
      </c>
      <c r="H146" s="7">
        <f t="shared" si="3"/>
        <v>0</v>
      </c>
      <c r="I146" s="5" t="s">
        <v>13</v>
      </c>
      <c r="J146" s="5" t="s">
        <v>343</v>
      </c>
      <c r="K146" s="5" t="s">
        <v>344</v>
      </c>
    </row>
    <row r="147" spans="2:11" hidden="1" x14ac:dyDescent="0.2">
      <c r="B147" s="5">
        <v>141</v>
      </c>
      <c r="C147" s="5" t="s">
        <v>345</v>
      </c>
      <c r="D147" s="5" t="s">
        <v>346</v>
      </c>
      <c r="E147" s="5" t="s">
        <v>22</v>
      </c>
      <c r="F147" s="6">
        <v>0</v>
      </c>
      <c r="G147" s="7">
        <v>5030</v>
      </c>
      <c r="H147" s="7">
        <f t="shared" si="3"/>
        <v>0</v>
      </c>
      <c r="I147" s="5" t="s">
        <v>13</v>
      </c>
      <c r="J147" s="5" t="s">
        <v>343</v>
      </c>
      <c r="K147" s="5" t="s">
        <v>347</v>
      </c>
    </row>
    <row r="148" spans="2:11" hidden="1" x14ac:dyDescent="0.2">
      <c r="B148" s="5">
        <v>142</v>
      </c>
      <c r="C148" s="5" t="s">
        <v>348</v>
      </c>
      <c r="D148" s="5" t="s">
        <v>349</v>
      </c>
      <c r="E148" s="5" t="s">
        <v>22</v>
      </c>
      <c r="F148" s="6">
        <v>0</v>
      </c>
      <c r="G148" s="7">
        <v>1980</v>
      </c>
      <c r="H148" s="7">
        <f t="shared" si="3"/>
        <v>0</v>
      </c>
      <c r="I148" s="5" t="s">
        <v>13</v>
      </c>
      <c r="J148" s="5" t="s">
        <v>343</v>
      </c>
      <c r="K148" s="5" t="s">
        <v>350</v>
      </c>
    </row>
    <row r="149" spans="2:11" x14ac:dyDescent="0.2">
      <c r="B149" s="5">
        <v>143</v>
      </c>
      <c r="C149" s="16" t="s">
        <v>351</v>
      </c>
      <c r="D149" s="5" t="s">
        <v>352</v>
      </c>
      <c r="E149" s="5" t="s">
        <v>353</v>
      </c>
      <c r="F149" s="6">
        <v>1</v>
      </c>
      <c r="G149" s="7">
        <v>9439780</v>
      </c>
      <c r="H149" s="7">
        <f t="shared" si="3"/>
        <v>9439780</v>
      </c>
      <c r="I149" s="5" t="s">
        <v>13</v>
      </c>
      <c r="J149" s="5" t="s">
        <v>343</v>
      </c>
      <c r="K149" s="5"/>
    </row>
    <row r="150" spans="2:11" hidden="1" x14ac:dyDescent="0.2">
      <c r="B150" s="5">
        <v>144</v>
      </c>
      <c r="C150" s="5" t="s">
        <v>354</v>
      </c>
      <c r="D150" s="5" t="s">
        <v>355</v>
      </c>
      <c r="E150" s="5" t="s">
        <v>356</v>
      </c>
      <c r="F150" s="6">
        <v>0</v>
      </c>
      <c r="G150" s="7">
        <v>2145400</v>
      </c>
      <c r="H150" s="7">
        <f t="shared" si="3"/>
        <v>0</v>
      </c>
      <c r="I150" s="5" t="s">
        <v>13</v>
      </c>
      <c r="J150" s="5" t="s">
        <v>343</v>
      </c>
      <c r="K150" s="5"/>
    </row>
    <row r="151" spans="2:11" hidden="1" x14ac:dyDescent="0.2">
      <c r="B151" s="5">
        <v>145</v>
      </c>
      <c r="C151" s="5" t="s">
        <v>357</v>
      </c>
      <c r="D151" s="5" t="s">
        <v>358</v>
      </c>
      <c r="E151" s="5" t="s">
        <v>359</v>
      </c>
      <c r="F151" s="6">
        <v>0</v>
      </c>
      <c r="G151" s="7">
        <v>410000</v>
      </c>
      <c r="H151" s="7">
        <f t="shared" si="3"/>
        <v>0</v>
      </c>
      <c r="I151" s="5" t="s">
        <v>13</v>
      </c>
      <c r="J151" s="5" t="s">
        <v>343</v>
      </c>
      <c r="K151" s="5"/>
    </row>
    <row r="152" spans="2:11" hidden="1" x14ac:dyDescent="0.2">
      <c r="B152" s="5">
        <v>146</v>
      </c>
      <c r="C152" s="5" t="s">
        <v>360</v>
      </c>
      <c r="D152" s="5" t="s">
        <v>361</v>
      </c>
      <c r="E152" s="5" t="s">
        <v>3</v>
      </c>
      <c r="F152" s="6">
        <v>0</v>
      </c>
      <c r="G152" s="7">
        <v>1</v>
      </c>
      <c r="H152" s="7">
        <f t="shared" si="3"/>
        <v>0</v>
      </c>
      <c r="I152" s="5" t="s">
        <v>13</v>
      </c>
      <c r="J152" s="5" t="s">
        <v>343</v>
      </c>
      <c r="K152" s="5"/>
    </row>
    <row r="153" spans="2:11" hidden="1" x14ac:dyDescent="0.2">
      <c r="B153" s="5">
        <v>147</v>
      </c>
      <c r="C153" s="5" t="s">
        <v>362</v>
      </c>
      <c r="D153" s="5" t="s">
        <v>363</v>
      </c>
      <c r="E153" s="5" t="s">
        <v>3</v>
      </c>
      <c r="F153" s="6">
        <v>0</v>
      </c>
      <c r="G153" s="7">
        <v>350000</v>
      </c>
      <c r="H153" s="7">
        <f t="shared" si="3"/>
        <v>0</v>
      </c>
      <c r="I153" s="5" t="s">
        <v>13</v>
      </c>
      <c r="J153" s="5" t="s">
        <v>343</v>
      </c>
      <c r="K153" s="5"/>
    </row>
    <row r="154" spans="2:11" x14ac:dyDescent="0.2">
      <c r="B154" s="5">
        <v>148</v>
      </c>
      <c r="C154" s="16" t="s">
        <v>364</v>
      </c>
      <c r="D154" s="5" t="s">
        <v>365</v>
      </c>
      <c r="E154" s="5" t="s">
        <v>3</v>
      </c>
      <c r="F154" s="6">
        <v>1</v>
      </c>
      <c r="G154" s="7">
        <v>450000</v>
      </c>
      <c r="H154" s="7">
        <f t="shared" si="3"/>
        <v>450000</v>
      </c>
      <c r="I154" s="5" t="s">
        <v>13</v>
      </c>
      <c r="J154" s="5" t="s">
        <v>343</v>
      </c>
      <c r="K154" s="5"/>
    </row>
    <row r="155" spans="2:11" x14ac:dyDescent="0.2">
      <c r="B155" s="5">
        <v>149</v>
      </c>
      <c r="C155" s="16" t="s">
        <v>366</v>
      </c>
      <c r="D155" s="5" t="s">
        <v>367</v>
      </c>
      <c r="E155" s="5" t="s">
        <v>3</v>
      </c>
      <c r="F155" s="6">
        <v>1</v>
      </c>
      <c r="G155" s="7">
        <v>350000</v>
      </c>
      <c r="H155" s="7">
        <f t="shared" si="3"/>
        <v>350000</v>
      </c>
      <c r="I155" s="5" t="s">
        <v>13</v>
      </c>
      <c r="J155" s="5" t="s">
        <v>343</v>
      </c>
      <c r="K155" s="5"/>
    </row>
    <row r="156" spans="2:11" x14ac:dyDescent="0.2">
      <c r="B156" s="5">
        <v>150</v>
      </c>
      <c r="C156" s="16" t="s">
        <v>368</v>
      </c>
      <c r="D156" s="5" t="s">
        <v>369</v>
      </c>
      <c r="E156" s="5" t="s">
        <v>3</v>
      </c>
      <c r="F156" s="6">
        <v>2</v>
      </c>
      <c r="G156" s="7">
        <v>250000</v>
      </c>
      <c r="H156" s="7">
        <f t="shared" si="3"/>
        <v>500000</v>
      </c>
      <c r="I156" s="5" t="s">
        <v>13</v>
      </c>
      <c r="J156" s="5" t="s">
        <v>343</v>
      </c>
      <c r="K156" s="5"/>
    </row>
    <row r="157" spans="2:11" hidden="1" x14ac:dyDescent="0.2">
      <c r="B157" s="5">
        <v>151</v>
      </c>
      <c r="C157" s="5" t="s">
        <v>370</v>
      </c>
      <c r="D157" s="5" t="s">
        <v>371</v>
      </c>
      <c r="E157" s="5" t="s">
        <v>22</v>
      </c>
      <c r="F157" s="6">
        <v>0</v>
      </c>
      <c r="G157" s="7">
        <v>16200</v>
      </c>
      <c r="H157" s="7">
        <f t="shared" si="3"/>
        <v>0</v>
      </c>
      <c r="I157" s="5" t="s">
        <v>13</v>
      </c>
      <c r="J157" s="5" t="s">
        <v>372</v>
      </c>
      <c r="K157" s="5" t="s">
        <v>373</v>
      </c>
    </row>
    <row r="158" spans="2:11" hidden="1" x14ac:dyDescent="0.2">
      <c r="B158" s="5">
        <v>152</v>
      </c>
      <c r="C158" s="5" t="s">
        <v>374</v>
      </c>
      <c r="D158" s="5" t="s">
        <v>375</v>
      </c>
      <c r="E158" s="5" t="s">
        <v>18</v>
      </c>
      <c r="F158" s="6">
        <v>0</v>
      </c>
      <c r="G158" s="7">
        <v>3470</v>
      </c>
      <c r="H158" s="7">
        <f t="shared" si="3"/>
        <v>0</v>
      </c>
      <c r="I158" s="5" t="s">
        <v>13</v>
      </c>
      <c r="J158" s="5" t="s">
        <v>372</v>
      </c>
      <c r="K158" s="5" t="s">
        <v>376</v>
      </c>
    </row>
    <row r="159" spans="2:11" hidden="1" x14ac:dyDescent="0.2">
      <c r="B159" s="5">
        <v>153</v>
      </c>
      <c r="C159" s="5" t="s">
        <v>377</v>
      </c>
      <c r="D159" s="5" t="s">
        <v>378</v>
      </c>
      <c r="E159" s="5" t="s">
        <v>276</v>
      </c>
      <c r="F159" s="6">
        <v>0</v>
      </c>
      <c r="G159" s="7">
        <v>330</v>
      </c>
      <c r="H159" s="7">
        <f t="shared" si="3"/>
        <v>0</v>
      </c>
      <c r="I159" s="5" t="s">
        <v>13</v>
      </c>
      <c r="J159" s="5" t="s">
        <v>372</v>
      </c>
      <c r="K159" s="5" t="s">
        <v>379</v>
      </c>
    </row>
    <row r="160" spans="2:11" hidden="1" x14ac:dyDescent="0.2">
      <c r="B160" s="5">
        <v>154</v>
      </c>
      <c r="C160" s="5" t="s">
        <v>380</v>
      </c>
      <c r="D160" s="5" t="s">
        <v>381</v>
      </c>
      <c r="E160" s="5" t="s">
        <v>22</v>
      </c>
      <c r="F160" s="6">
        <v>0</v>
      </c>
      <c r="G160" s="7">
        <v>7640</v>
      </c>
      <c r="H160" s="7">
        <f t="shared" si="3"/>
        <v>0</v>
      </c>
      <c r="I160" s="5" t="s">
        <v>13</v>
      </c>
      <c r="J160" s="5" t="s">
        <v>372</v>
      </c>
      <c r="K160" s="5" t="s">
        <v>382</v>
      </c>
    </row>
    <row r="161" spans="2:11" hidden="1" x14ac:dyDescent="0.2">
      <c r="B161" s="5">
        <v>155</v>
      </c>
      <c r="C161" s="5" t="s">
        <v>383</v>
      </c>
      <c r="D161" s="5" t="s">
        <v>384</v>
      </c>
      <c r="E161" s="5" t="s">
        <v>22</v>
      </c>
      <c r="F161" s="6">
        <v>0</v>
      </c>
      <c r="G161" s="7">
        <v>4850</v>
      </c>
      <c r="H161" s="7">
        <f t="shared" si="3"/>
        <v>0</v>
      </c>
      <c r="I161" s="5" t="s">
        <v>13</v>
      </c>
      <c r="J161" s="5" t="s">
        <v>372</v>
      </c>
      <c r="K161" s="5" t="s">
        <v>183</v>
      </c>
    </row>
    <row r="162" spans="2:11" hidden="1" x14ac:dyDescent="0.2">
      <c r="B162" s="5">
        <v>156</v>
      </c>
      <c r="C162" s="5" t="s">
        <v>385</v>
      </c>
      <c r="D162" s="5" t="s">
        <v>386</v>
      </c>
      <c r="E162" s="5" t="s">
        <v>276</v>
      </c>
      <c r="F162" s="6">
        <v>0</v>
      </c>
      <c r="G162" s="7">
        <v>730</v>
      </c>
      <c r="H162" s="7">
        <f t="shared" si="3"/>
        <v>0</v>
      </c>
      <c r="I162" s="5" t="s">
        <v>13</v>
      </c>
      <c r="J162" s="5" t="s">
        <v>372</v>
      </c>
      <c r="K162" s="5" t="s">
        <v>183</v>
      </c>
    </row>
    <row r="163" spans="2:11" hidden="1" x14ac:dyDescent="0.2">
      <c r="B163" s="5">
        <v>157</v>
      </c>
      <c r="C163" s="5" t="s">
        <v>387</v>
      </c>
      <c r="D163" s="5" t="s">
        <v>388</v>
      </c>
      <c r="E163" s="5" t="s">
        <v>3</v>
      </c>
      <c r="F163" s="6">
        <v>0</v>
      </c>
      <c r="G163" s="7">
        <v>52350</v>
      </c>
      <c r="H163" s="7">
        <f t="shared" si="3"/>
        <v>0</v>
      </c>
      <c r="I163" s="5" t="s">
        <v>13</v>
      </c>
      <c r="J163" s="5" t="s">
        <v>372</v>
      </c>
      <c r="K163" s="5" t="s">
        <v>389</v>
      </c>
    </row>
    <row r="164" spans="2:11" x14ac:dyDescent="0.2">
      <c r="B164" s="5">
        <v>158</v>
      </c>
      <c r="C164" s="16" t="s">
        <v>390</v>
      </c>
      <c r="D164" s="5" t="s">
        <v>391</v>
      </c>
      <c r="E164" s="5" t="s">
        <v>3</v>
      </c>
      <c r="F164" s="6">
        <v>2</v>
      </c>
      <c r="G164" s="7">
        <v>55000</v>
      </c>
      <c r="H164" s="7">
        <f t="shared" si="3"/>
        <v>110000</v>
      </c>
      <c r="I164" s="5" t="s">
        <v>13</v>
      </c>
      <c r="J164" s="5" t="s">
        <v>392</v>
      </c>
      <c r="K164" s="5" t="s">
        <v>393</v>
      </c>
    </row>
    <row r="165" spans="2:11" x14ac:dyDescent="0.2">
      <c r="B165" s="5">
        <v>159</v>
      </c>
      <c r="C165" s="16" t="s">
        <v>394</v>
      </c>
      <c r="D165" s="5" t="s">
        <v>395</v>
      </c>
      <c r="E165" s="5" t="s">
        <v>18</v>
      </c>
      <c r="F165" s="6">
        <v>60</v>
      </c>
      <c r="G165" s="7">
        <v>81040</v>
      </c>
      <c r="H165" s="7">
        <f t="shared" si="3"/>
        <v>4862400</v>
      </c>
      <c r="I165" s="5" t="s">
        <v>13</v>
      </c>
      <c r="J165" s="5" t="s">
        <v>392</v>
      </c>
      <c r="K165" s="5" t="s">
        <v>396</v>
      </c>
    </row>
    <row r="166" spans="2:11" x14ac:dyDescent="0.2">
      <c r="B166" s="5">
        <v>160</v>
      </c>
      <c r="C166" s="16" t="s">
        <v>397</v>
      </c>
      <c r="D166" s="5" t="s">
        <v>398</v>
      </c>
      <c r="E166" s="5" t="s">
        <v>18</v>
      </c>
      <c r="F166" s="6">
        <v>18</v>
      </c>
      <c r="G166" s="7">
        <v>15440</v>
      </c>
      <c r="H166" s="7">
        <f t="shared" si="3"/>
        <v>277920</v>
      </c>
      <c r="I166" s="5" t="s">
        <v>13</v>
      </c>
      <c r="J166" s="5" t="s">
        <v>392</v>
      </c>
      <c r="K166" s="5" t="s">
        <v>399</v>
      </c>
    </row>
    <row r="167" spans="2:11" x14ac:dyDescent="0.2">
      <c r="B167" s="5">
        <v>161</v>
      </c>
      <c r="C167" s="16" t="s">
        <v>400</v>
      </c>
      <c r="D167" s="5" t="s">
        <v>401</v>
      </c>
      <c r="E167" s="5" t="s">
        <v>18</v>
      </c>
      <c r="F167" s="6">
        <v>60</v>
      </c>
      <c r="G167" s="7">
        <v>9130</v>
      </c>
      <c r="H167" s="7">
        <f t="shared" si="3"/>
        <v>547800</v>
      </c>
      <c r="I167" s="5" t="s">
        <v>13</v>
      </c>
      <c r="J167" s="5" t="s">
        <v>392</v>
      </c>
      <c r="K167" s="5" t="s">
        <v>402</v>
      </c>
    </row>
    <row r="168" spans="2:11" x14ac:dyDescent="0.2">
      <c r="B168" s="5">
        <v>162</v>
      </c>
      <c r="C168" s="16" t="s">
        <v>403</v>
      </c>
      <c r="D168" s="5" t="s">
        <v>404</v>
      </c>
      <c r="E168" s="5" t="s">
        <v>18</v>
      </c>
      <c r="F168" s="6">
        <f>60*3</f>
        <v>180</v>
      </c>
      <c r="G168" s="7">
        <v>680</v>
      </c>
      <c r="H168" s="7">
        <f t="shared" si="3"/>
        <v>122400</v>
      </c>
      <c r="I168" s="5" t="s">
        <v>13</v>
      </c>
      <c r="J168" s="5" t="s">
        <v>392</v>
      </c>
      <c r="K168" s="5" t="s">
        <v>402</v>
      </c>
    </row>
    <row r="169" spans="2:11" x14ac:dyDescent="0.2">
      <c r="B169" s="5">
        <v>163</v>
      </c>
      <c r="C169" s="16" t="s">
        <v>405</v>
      </c>
      <c r="D169" s="5" t="s">
        <v>406</v>
      </c>
      <c r="E169" s="5" t="s">
        <v>3</v>
      </c>
      <c r="F169" s="6">
        <v>1</v>
      </c>
      <c r="G169" s="7">
        <v>432400</v>
      </c>
      <c r="H169" s="7">
        <f t="shared" si="3"/>
        <v>432400</v>
      </c>
      <c r="I169" s="5" t="s">
        <v>13</v>
      </c>
      <c r="J169" s="5" t="s">
        <v>392</v>
      </c>
      <c r="K169" s="5" t="s">
        <v>407</v>
      </c>
    </row>
    <row r="170" spans="2:11" x14ac:dyDescent="0.2">
      <c r="B170" s="5">
        <v>164</v>
      </c>
      <c r="C170" s="16" t="s">
        <v>408</v>
      </c>
      <c r="D170" s="5" t="s">
        <v>409</v>
      </c>
      <c r="E170" s="5" t="s">
        <v>3</v>
      </c>
      <c r="F170" s="6">
        <v>1</v>
      </c>
      <c r="G170" s="7">
        <v>679380</v>
      </c>
      <c r="H170" s="7">
        <f t="shared" si="3"/>
        <v>679380</v>
      </c>
      <c r="I170" s="5" t="s">
        <v>13</v>
      </c>
      <c r="J170" s="5" t="s">
        <v>392</v>
      </c>
      <c r="K170" s="5" t="s">
        <v>410</v>
      </c>
    </row>
    <row r="171" spans="2:11" x14ac:dyDescent="0.2">
      <c r="B171" s="5">
        <v>165</v>
      </c>
      <c r="C171" s="16" t="s">
        <v>411</v>
      </c>
      <c r="D171" s="5" t="s">
        <v>412</v>
      </c>
      <c r="E171" s="5" t="s">
        <v>3</v>
      </c>
      <c r="F171" s="6">
        <v>0</v>
      </c>
      <c r="G171" s="7">
        <v>58570</v>
      </c>
      <c r="H171" s="7">
        <f t="shared" si="3"/>
        <v>0</v>
      </c>
      <c r="I171" s="5" t="s">
        <v>13</v>
      </c>
      <c r="J171" s="5" t="s">
        <v>392</v>
      </c>
      <c r="K171" s="5" t="s">
        <v>413</v>
      </c>
    </row>
    <row r="172" spans="2:11" x14ac:dyDescent="0.2">
      <c r="B172" s="5">
        <v>166</v>
      </c>
      <c r="C172" s="16" t="s">
        <v>414</v>
      </c>
      <c r="D172" s="5" t="s">
        <v>415</v>
      </c>
      <c r="E172" s="5" t="s">
        <v>12</v>
      </c>
      <c r="F172" s="6">
        <v>1.5</v>
      </c>
      <c r="G172" s="7">
        <v>295970</v>
      </c>
      <c r="H172" s="7">
        <f t="shared" si="3"/>
        <v>443955</v>
      </c>
      <c r="I172" s="5" t="s">
        <v>13</v>
      </c>
      <c r="J172" s="5" t="s">
        <v>416</v>
      </c>
      <c r="K172" s="5" t="s">
        <v>417</v>
      </c>
    </row>
    <row r="173" spans="2:11" hidden="1" x14ac:dyDescent="0.2">
      <c r="B173" s="5">
        <v>167</v>
      </c>
      <c r="C173" s="5" t="s">
        <v>418</v>
      </c>
      <c r="D173" s="5" t="s">
        <v>419</v>
      </c>
      <c r="E173" s="5" t="s">
        <v>12</v>
      </c>
      <c r="F173" s="6">
        <v>0</v>
      </c>
      <c r="G173" s="7">
        <v>228750</v>
      </c>
      <c r="H173" s="7">
        <f t="shared" si="3"/>
        <v>0</v>
      </c>
      <c r="I173" s="5" t="s">
        <v>13</v>
      </c>
      <c r="J173" s="5" t="s">
        <v>416</v>
      </c>
      <c r="K173" s="5" t="s">
        <v>420</v>
      </c>
    </row>
    <row r="174" spans="2:11" x14ac:dyDescent="0.2">
      <c r="B174" s="5">
        <v>168</v>
      </c>
      <c r="C174" s="16" t="s">
        <v>421</v>
      </c>
      <c r="D174" s="5" t="s">
        <v>422</v>
      </c>
      <c r="E174" s="5" t="s">
        <v>12</v>
      </c>
      <c r="F174" s="6">
        <v>15</v>
      </c>
      <c r="G174" s="7">
        <v>399755</v>
      </c>
      <c r="H174" s="7">
        <f t="shared" si="3"/>
        <v>5996325</v>
      </c>
      <c r="I174" s="5" t="s">
        <v>13</v>
      </c>
      <c r="J174" s="5" t="s">
        <v>416</v>
      </c>
      <c r="K174" s="5" t="s">
        <v>423</v>
      </c>
    </row>
    <row r="175" spans="2:11" hidden="1" x14ac:dyDescent="0.2">
      <c r="B175" s="5">
        <v>169</v>
      </c>
      <c r="C175" s="5" t="s">
        <v>424</v>
      </c>
      <c r="D175" s="5" t="s">
        <v>425</v>
      </c>
      <c r="E175" s="5" t="s">
        <v>12</v>
      </c>
      <c r="F175" s="6">
        <v>0</v>
      </c>
      <c r="G175" s="7">
        <v>320380</v>
      </c>
      <c r="H175" s="7">
        <f t="shared" si="3"/>
        <v>0</v>
      </c>
      <c r="I175" s="5" t="s">
        <v>13</v>
      </c>
      <c r="J175" s="5" t="s">
        <v>416</v>
      </c>
      <c r="K175" s="5" t="s">
        <v>426</v>
      </c>
    </row>
    <row r="176" spans="2:11" hidden="1" x14ac:dyDescent="0.2">
      <c r="B176" s="5">
        <v>170</v>
      </c>
      <c r="C176" s="5" t="s">
        <v>427</v>
      </c>
      <c r="D176" s="5" t="s">
        <v>428</v>
      </c>
      <c r="E176" s="5" t="s">
        <v>12</v>
      </c>
      <c r="F176" s="6">
        <v>0</v>
      </c>
      <c r="G176" s="7">
        <v>291860</v>
      </c>
      <c r="H176" s="7">
        <f t="shared" si="3"/>
        <v>0</v>
      </c>
      <c r="I176" s="5" t="s">
        <v>13</v>
      </c>
      <c r="J176" s="5" t="s">
        <v>416</v>
      </c>
      <c r="K176" s="5" t="s">
        <v>429</v>
      </c>
    </row>
    <row r="177" spans="2:11" x14ac:dyDescent="0.2">
      <c r="B177" s="5">
        <v>171</v>
      </c>
      <c r="C177" s="16" t="s">
        <v>430</v>
      </c>
      <c r="D177" s="5" t="s">
        <v>431</v>
      </c>
      <c r="E177" s="5" t="s">
        <v>22</v>
      </c>
      <c r="F177" s="6">
        <v>2</v>
      </c>
      <c r="G177" s="7">
        <v>5850</v>
      </c>
      <c r="H177" s="7">
        <f t="shared" si="3"/>
        <v>11700</v>
      </c>
      <c r="I177" s="5" t="s">
        <v>13</v>
      </c>
      <c r="J177" s="5" t="s">
        <v>416</v>
      </c>
      <c r="K177" s="5" t="s">
        <v>432</v>
      </c>
    </row>
    <row r="178" spans="2:11" hidden="1" x14ac:dyDescent="0.2">
      <c r="B178" s="5">
        <v>172</v>
      </c>
      <c r="C178" s="5" t="s">
        <v>433</v>
      </c>
      <c r="D178" s="5" t="s">
        <v>434</v>
      </c>
      <c r="E178" s="5" t="s">
        <v>12</v>
      </c>
      <c r="F178" s="6">
        <v>0</v>
      </c>
      <c r="G178" s="7">
        <v>174380</v>
      </c>
      <c r="H178" s="7">
        <f t="shared" si="3"/>
        <v>0</v>
      </c>
      <c r="I178" s="5" t="s">
        <v>13</v>
      </c>
      <c r="J178" s="5" t="s">
        <v>416</v>
      </c>
      <c r="K178" s="5" t="s">
        <v>435</v>
      </c>
    </row>
    <row r="179" spans="2:11" x14ac:dyDescent="0.2">
      <c r="B179" s="5">
        <v>173</v>
      </c>
      <c r="C179" s="16" t="s">
        <v>436</v>
      </c>
      <c r="D179" s="5" t="s">
        <v>437</v>
      </c>
      <c r="E179" s="5" t="s">
        <v>18</v>
      </c>
      <c r="F179" s="6">
        <v>60</v>
      </c>
      <c r="G179" s="7">
        <v>8550</v>
      </c>
      <c r="H179" s="7">
        <f t="shared" si="3"/>
        <v>513000</v>
      </c>
      <c r="I179" s="5" t="s">
        <v>13</v>
      </c>
      <c r="J179" s="5" t="s">
        <v>438</v>
      </c>
      <c r="K179" s="5" t="s">
        <v>439</v>
      </c>
    </row>
    <row r="180" spans="2:11" x14ac:dyDescent="0.2">
      <c r="B180" s="5">
        <v>174</v>
      </c>
      <c r="C180" s="16" t="s">
        <v>440</v>
      </c>
      <c r="D180" s="5" t="s">
        <v>441</v>
      </c>
      <c r="E180" s="5" t="s">
        <v>12</v>
      </c>
      <c r="F180" s="6">
        <f>(100+25)*0.07</f>
        <v>8.75</v>
      </c>
      <c r="G180" s="7">
        <v>34300</v>
      </c>
      <c r="H180" s="7">
        <f t="shared" si="3"/>
        <v>300125</v>
      </c>
      <c r="I180" s="5" t="s">
        <v>13</v>
      </c>
      <c r="J180" s="5" t="s">
        <v>438</v>
      </c>
      <c r="K180" s="5" t="s">
        <v>439</v>
      </c>
    </row>
    <row r="181" spans="2:11" hidden="1" x14ac:dyDescent="0.2">
      <c r="B181" s="5">
        <v>175</v>
      </c>
      <c r="C181" s="5" t="s">
        <v>442</v>
      </c>
      <c r="D181" s="5" t="s">
        <v>443</v>
      </c>
      <c r="E181" s="5" t="s">
        <v>3</v>
      </c>
      <c r="F181" s="6">
        <v>0</v>
      </c>
      <c r="G181" s="7">
        <v>292070</v>
      </c>
      <c r="H181" s="7">
        <f t="shared" si="3"/>
        <v>0</v>
      </c>
      <c r="I181" s="5" t="s">
        <v>13</v>
      </c>
      <c r="J181" s="5" t="s">
        <v>444</v>
      </c>
      <c r="K181" s="5" t="s">
        <v>445</v>
      </c>
    </row>
    <row r="182" spans="2:11" hidden="1" x14ac:dyDescent="0.2">
      <c r="B182" s="5">
        <v>176</v>
      </c>
      <c r="C182" s="5" t="s">
        <v>446</v>
      </c>
      <c r="D182" s="5" t="s">
        <v>447</v>
      </c>
      <c r="E182" s="5" t="s">
        <v>3</v>
      </c>
      <c r="F182" s="6">
        <v>0</v>
      </c>
      <c r="G182" s="7">
        <v>312180</v>
      </c>
      <c r="H182" s="7">
        <f t="shared" si="3"/>
        <v>0</v>
      </c>
      <c r="I182" s="5" t="s">
        <v>13</v>
      </c>
      <c r="J182" s="5" t="s">
        <v>444</v>
      </c>
      <c r="K182" s="5" t="s">
        <v>448</v>
      </c>
    </row>
    <row r="183" spans="2:11" hidden="1" x14ac:dyDescent="0.2">
      <c r="B183" s="5">
        <v>177</v>
      </c>
      <c r="C183" s="5" t="s">
        <v>449</v>
      </c>
      <c r="D183" s="5" t="s">
        <v>450</v>
      </c>
      <c r="E183" s="5" t="s">
        <v>3</v>
      </c>
      <c r="F183" s="6">
        <v>0</v>
      </c>
      <c r="G183" s="7">
        <v>676480</v>
      </c>
      <c r="H183" s="7">
        <f t="shared" si="3"/>
        <v>0</v>
      </c>
      <c r="I183" s="5" t="s">
        <v>13</v>
      </c>
      <c r="J183" s="5" t="s">
        <v>444</v>
      </c>
      <c r="K183" s="5" t="s">
        <v>451</v>
      </c>
    </row>
    <row r="184" spans="2:11" hidden="1" x14ac:dyDescent="0.2">
      <c r="B184" s="5">
        <v>178</v>
      </c>
      <c r="C184" s="5" t="s">
        <v>452</v>
      </c>
      <c r="D184" s="5" t="s">
        <v>453</v>
      </c>
      <c r="E184" s="5" t="s">
        <v>3</v>
      </c>
      <c r="F184" s="6">
        <v>0</v>
      </c>
      <c r="G184" s="7">
        <v>867210</v>
      </c>
      <c r="H184" s="7">
        <f t="shared" si="3"/>
        <v>0</v>
      </c>
      <c r="I184" s="5" t="s">
        <v>13</v>
      </c>
      <c r="J184" s="5" t="s">
        <v>444</v>
      </c>
      <c r="K184" s="5" t="s">
        <v>451</v>
      </c>
    </row>
    <row r="185" spans="2:11" hidden="1" x14ac:dyDescent="0.2">
      <c r="B185" s="5">
        <v>179</v>
      </c>
      <c r="C185" s="5" t="s">
        <v>454</v>
      </c>
      <c r="D185" s="5" t="s">
        <v>455</v>
      </c>
      <c r="E185" s="5" t="s">
        <v>3</v>
      </c>
      <c r="F185" s="6">
        <v>0</v>
      </c>
      <c r="G185" s="7">
        <v>841930</v>
      </c>
      <c r="H185" s="7">
        <f t="shared" si="3"/>
        <v>0</v>
      </c>
      <c r="I185" s="5" t="s">
        <v>13</v>
      </c>
      <c r="J185" s="5" t="s">
        <v>444</v>
      </c>
      <c r="K185" s="5" t="s">
        <v>456</v>
      </c>
    </row>
    <row r="186" spans="2:11" hidden="1" x14ac:dyDescent="0.2">
      <c r="B186" s="5">
        <v>180</v>
      </c>
      <c r="C186" s="5" t="s">
        <v>457</v>
      </c>
      <c r="D186" s="5" t="s">
        <v>458</v>
      </c>
      <c r="E186" s="5" t="s">
        <v>3</v>
      </c>
      <c r="F186" s="6">
        <v>0</v>
      </c>
      <c r="G186" s="7">
        <v>391510</v>
      </c>
      <c r="H186" s="7">
        <f t="shared" si="3"/>
        <v>0</v>
      </c>
      <c r="I186" s="5" t="s">
        <v>13</v>
      </c>
      <c r="J186" s="5" t="s">
        <v>444</v>
      </c>
      <c r="K186" s="5" t="s">
        <v>456</v>
      </c>
    </row>
    <row r="187" spans="2:11" hidden="1" x14ac:dyDescent="0.2">
      <c r="B187" s="5">
        <v>181</v>
      </c>
      <c r="C187" s="5" t="s">
        <v>459</v>
      </c>
      <c r="D187" s="5" t="s">
        <v>460</v>
      </c>
      <c r="E187" s="5" t="s">
        <v>3</v>
      </c>
      <c r="F187" s="6">
        <v>0</v>
      </c>
      <c r="G187" s="7">
        <v>1893110</v>
      </c>
      <c r="H187" s="7">
        <f t="shared" si="3"/>
        <v>0</v>
      </c>
      <c r="I187" s="5" t="s">
        <v>13</v>
      </c>
      <c r="J187" s="5" t="s">
        <v>444</v>
      </c>
      <c r="K187" s="5" t="s">
        <v>451</v>
      </c>
    </row>
    <row r="188" spans="2:11" hidden="1" x14ac:dyDescent="0.2">
      <c r="B188" s="5">
        <v>182</v>
      </c>
      <c r="C188" s="5" t="s">
        <v>461</v>
      </c>
      <c r="D188" s="5" t="s">
        <v>462</v>
      </c>
      <c r="E188" s="5" t="s">
        <v>3</v>
      </c>
      <c r="F188" s="6">
        <v>0</v>
      </c>
      <c r="G188" s="7">
        <v>1911340</v>
      </c>
      <c r="H188" s="7">
        <f t="shared" si="3"/>
        <v>0</v>
      </c>
      <c r="I188" s="5" t="s">
        <v>13</v>
      </c>
      <c r="J188" s="5" t="s">
        <v>444</v>
      </c>
      <c r="K188" s="5" t="s">
        <v>451</v>
      </c>
    </row>
    <row r="189" spans="2:11" hidden="1" x14ac:dyDescent="0.2">
      <c r="B189" s="5">
        <v>183</v>
      </c>
      <c r="C189" s="5" t="s">
        <v>463</v>
      </c>
      <c r="D189" s="5" t="s">
        <v>464</v>
      </c>
      <c r="E189" s="5" t="s">
        <v>3</v>
      </c>
      <c r="F189" s="6">
        <v>0</v>
      </c>
      <c r="G189" s="7">
        <v>1636260</v>
      </c>
      <c r="H189" s="7">
        <f t="shared" si="3"/>
        <v>0</v>
      </c>
      <c r="I189" s="5" t="s">
        <v>13</v>
      </c>
      <c r="J189" s="5" t="s">
        <v>444</v>
      </c>
      <c r="K189" s="5" t="s">
        <v>465</v>
      </c>
    </row>
    <row r="190" spans="2:11" hidden="1" x14ac:dyDescent="0.2">
      <c r="B190" s="5">
        <v>184</v>
      </c>
      <c r="C190" s="5" t="s">
        <v>466</v>
      </c>
      <c r="D190" s="5" t="s">
        <v>467</v>
      </c>
      <c r="E190" s="5" t="s">
        <v>3</v>
      </c>
      <c r="F190" s="6">
        <v>0</v>
      </c>
      <c r="G190" s="7">
        <v>248940</v>
      </c>
      <c r="H190" s="7">
        <f t="shared" si="3"/>
        <v>0</v>
      </c>
      <c r="I190" s="5" t="s">
        <v>13</v>
      </c>
      <c r="J190" s="5" t="s">
        <v>444</v>
      </c>
      <c r="K190" s="5" t="s">
        <v>468</v>
      </c>
    </row>
    <row r="191" spans="2:11" hidden="1" x14ac:dyDescent="0.2">
      <c r="B191" s="5">
        <v>185</v>
      </c>
      <c r="C191" s="5" t="s">
        <v>469</v>
      </c>
      <c r="D191" s="5" t="s">
        <v>470</v>
      </c>
      <c r="E191" s="5" t="s">
        <v>3</v>
      </c>
      <c r="F191" s="6">
        <v>0</v>
      </c>
      <c r="G191" s="7">
        <v>282880</v>
      </c>
      <c r="H191" s="7">
        <f t="shared" si="3"/>
        <v>0</v>
      </c>
      <c r="I191" s="5" t="s">
        <v>13</v>
      </c>
      <c r="J191" s="5" t="s">
        <v>444</v>
      </c>
      <c r="K191" s="5" t="s">
        <v>468</v>
      </c>
    </row>
    <row r="192" spans="2:11" hidden="1" x14ac:dyDescent="0.2">
      <c r="B192" s="5">
        <v>186</v>
      </c>
      <c r="C192" s="5" t="s">
        <v>471</v>
      </c>
      <c r="D192" s="5" t="s">
        <v>472</v>
      </c>
      <c r="E192" s="5" t="s">
        <v>3</v>
      </c>
      <c r="F192" s="6">
        <v>0</v>
      </c>
      <c r="G192" s="7">
        <v>238140</v>
      </c>
      <c r="H192" s="7">
        <f t="shared" si="3"/>
        <v>0</v>
      </c>
      <c r="I192" s="5" t="s">
        <v>13</v>
      </c>
      <c r="J192" s="5" t="s">
        <v>444</v>
      </c>
      <c r="K192" s="5" t="s">
        <v>468</v>
      </c>
    </row>
    <row r="193" spans="2:11" hidden="1" x14ac:dyDescent="0.2">
      <c r="B193" s="5">
        <v>187</v>
      </c>
      <c r="C193" s="5" t="s">
        <v>473</v>
      </c>
      <c r="D193" s="5" t="s">
        <v>474</v>
      </c>
      <c r="E193" s="5" t="s">
        <v>3</v>
      </c>
      <c r="F193" s="6">
        <v>0</v>
      </c>
      <c r="G193" s="7">
        <v>405100</v>
      </c>
      <c r="H193" s="7">
        <f t="shared" si="3"/>
        <v>0</v>
      </c>
      <c r="I193" s="5" t="s">
        <v>13</v>
      </c>
      <c r="J193" s="5" t="s">
        <v>444</v>
      </c>
      <c r="K193" s="5" t="s">
        <v>475</v>
      </c>
    </row>
    <row r="194" spans="2:11" hidden="1" x14ac:dyDescent="0.2">
      <c r="B194" s="5">
        <v>188</v>
      </c>
      <c r="C194" s="5" t="s">
        <v>476</v>
      </c>
      <c r="D194" s="5" t="s">
        <v>477</v>
      </c>
      <c r="E194" s="5" t="s">
        <v>3</v>
      </c>
      <c r="F194" s="6">
        <v>0</v>
      </c>
      <c r="G194" s="7">
        <v>502040</v>
      </c>
      <c r="H194" s="7">
        <f t="shared" si="3"/>
        <v>0</v>
      </c>
      <c r="I194" s="5" t="s">
        <v>13</v>
      </c>
      <c r="J194" s="5" t="s">
        <v>444</v>
      </c>
      <c r="K194" s="5" t="s">
        <v>478</v>
      </c>
    </row>
    <row r="195" spans="2:11" hidden="1" x14ac:dyDescent="0.2">
      <c r="B195" s="5">
        <v>189</v>
      </c>
      <c r="C195" s="5" t="s">
        <v>479</v>
      </c>
      <c r="D195" s="5" t="s">
        <v>480</v>
      </c>
      <c r="E195" s="5" t="s">
        <v>3</v>
      </c>
      <c r="F195" s="6">
        <v>0</v>
      </c>
      <c r="G195" s="7">
        <v>610440</v>
      </c>
      <c r="H195" s="7">
        <f t="shared" si="3"/>
        <v>0</v>
      </c>
      <c r="I195" s="5" t="s">
        <v>13</v>
      </c>
      <c r="J195" s="5" t="s">
        <v>444</v>
      </c>
      <c r="K195" s="5" t="s">
        <v>481</v>
      </c>
    </row>
    <row r="196" spans="2:11" hidden="1" x14ac:dyDescent="0.2">
      <c r="B196" s="5">
        <v>190</v>
      </c>
      <c r="C196" s="5" t="s">
        <v>482</v>
      </c>
      <c r="D196" s="5" t="s">
        <v>483</v>
      </c>
      <c r="E196" s="5" t="s">
        <v>3</v>
      </c>
      <c r="F196" s="6">
        <v>0</v>
      </c>
      <c r="G196" s="7">
        <v>243420</v>
      </c>
      <c r="H196" s="7">
        <f t="shared" si="3"/>
        <v>0</v>
      </c>
      <c r="I196" s="5" t="s">
        <v>13</v>
      </c>
      <c r="J196" s="5" t="s">
        <v>444</v>
      </c>
      <c r="K196" s="5" t="s">
        <v>484</v>
      </c>
    </row>
    <row r="197" spans="2:11" hidden="1" x14ac:dyDescent="0.2">
      <c r="B197" s="5">
        <v>191</v>
      </c>
      <c r="C197" s="5" t="s">
        <v>485</v>
      </c>
      <c r="D197" s="5" t="s">
        <v>486</v>
      </c>
      <c r="E197" s="5" t="s">
        <v>18</v>
      </c>
      <c r="F197" s="6">
        <v>0</v>
      </c>
      <c r="G197" s="7">
        <v>139570</v>
      </c>
      <c r="H197" s="7">
        <f t="shared" si="3"/>
        <v>0</v>
      </c>
      <c r="I197" s="5" t="s">
        <v>13</v>
      </c>
      <c r="J197" s="5" t="s">
        <v>444</v>
      </c>
      <c r="K197" s="5" t="s">
        <v>487</v>
      </c>
    </row>
    <row r="198" spans="2:11" hidden="1" x14ac:dyDescent="0.2">
      <c r="B198" s="5">
        <v>192</v>
      </c>
      <c r="C198" s="5" t="s">
        <v>488</v>
      </c>
      <c r="D198" s="5" t="s">
        <v>489</v>
      </c>
      <c r="E198" s="5" t="s">
        <v>3</v>
      </c>
      <c r="F198" s="6">
        <v>0</v>
      </c>
      <c r="G198" s="7">
        <v>710750</v>
      </c>
      <c r="H198" s="7">
        <f t="shared" si="3"/>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ref="H201:H264" si="4">IF(F201&lt;&gt;"",G201*F201,0)</f>
        <v>0</v>
      </c>
      <c r="I201" s="5" t="s">
        <v>13</v>
      </c>
      <c r="J201" s="5" t="s">
        <v>444</v>
      </c>
      <c r="K201" s="5" t="s">
        <v>498</v>
      </c>
    </row>
    <row r="202" spans="2:11" hidden="1" x14ac:dyDescent="0.2">
      <c r="B202" s="5">
        <v>196</v>
      </c>
      <c r="C202" s="5" t="s">
        <v>499</v>
      </c>
      <c r="D202" s="5" t="s">
        <v>500</v>
      </c>
      <c r="E202" s="5" t="s">
        <v>3</v>
      </c>
      <c r="F202" s="6">
        <v>0</v>
      </c>
      <c r="G202" s="7">
        <v>363400</v>
      </c>
      <c r="H202" s="7">
        <f t="shared" si="4"/>
        <v>0</v>
      </c>
      <c r="I202" s="5" t="s">
        <v>13</v>
      </c>
      <c r="J202" s="5" t="s">
        <v>444</v>
      </c>
      <c r="K202" s="5" t="s">
        <v>498</v>
      </c>
    </row>
    <row r="203" spans="2:11" hidden="1" x14ac:dyDescent="0.2">
      <c r="B203" s="5">
        <v>197</v>
      </c>
      <c r="C203" s="5" t="s">
        <v>501</v>
      </c>
      <c r="D203" s="5" t="s">
        <v>502</v>
      </c>
      <c r="E203" s="5" t="s">
        <v>3</v>
      </c>
      <c r="F203" s="6">
        <v>0</v>
      </c>
      <c r="G203" s="7">
        <v>400540</v>
      </c>
      <c r="H203" s="7">
        <f t="shared" si="4"/>
        <v>0</v>
      </c>
      <c r="I203" s="5" t="s">
        <v>13</v>
      </c>
      <c r="J203" s="5" t="s">
        <v>444</v>
      </c>
      <c r="K203" s="5" t="s">
        <v>498</v>
      </c>
    </row>
    <row r="204" spans="2:11" hidden="1" x14ac:dyDescent="0.2">
      <c r="B204" s="5">
        <v>198</v>
      </c>
      <c r="C204" s="5" t="s">
        <v>503</v>
      </c>
      <c r="D204" s="5" t="s">
        <v>504</v>
      </c>
      <c r="E204" s="5" t="s">
        <v>3</v>
      </c>
      <c r="F204" s="6">
        <v>0</v>
      </c>
      <c r="G204" s="7">
        <v>1440920</v>
      </c>
      <c r="H204" s="7">
        <f t="shared" si="4"/>
        <v>0</v>
      </c>
      <c r="I204" s="5" t="s">
        <v>13</v>
      </c>
      <c r="J204" s="5" t="s">
        <v>444</v>
      </c>
      <c r="K204" s="5" t="s">
        <v>505</v>
      </c>
    </row>
    <row r="205" spans="2:11" hidden="1" x14ac:dyDescent="0.2">
      <c r="B205" s="5">
        <v>199</v>
      </c>
      <c r="C205" s="5" t="s">
        <v>506</v>
      </c>
      <c r="D205" s="5" t="s">
        <v>507</v>
      </c>
      <c r="E205" s="5" t="s">
        <v>3</v>
      </c>
      <c r="F205" s="6">
        <v>0</v>
      </c>
      <c r="G205" s="7">
        <v>2187710</v>
      </c>
      <c r="H205" s="7">
        <f t="shared" si="4"/>
        <v>0</v>
      </c>
      <c r="I205" s="5" t="s">
        <v>13</v>
      </c>
      <c r="J205" s="5" t="s">
        <v>444</v>
      </c>
      <c r="K205" s="5" t="s">
        <v>505</v>
      </c>
    </row>
    <row r="206" spans="2:11" hidden="1" x14ac:dyDescent="0.2">
      <c r="B206" s="5">
        <v>200</v>
      </c>
      <c r="C206" s="5" t="s">
        <v>508</v>
      </c>
      <c r="D206" s="5" t="s">
        <v>509</v>
      </c>
      <c r="E206" s="5" t="s">
        <v>3</v>
      </c>
      <c r="F206" s="6">
        <v>0</v>
      </c>
      <c r="G206" s="7">
        <v>2396750</v>
      </c>
      <c r="H206" s="7">
        <f t="shared" si="4"/>
        <v>0</v>
      </c>
      <c r="I206" s="5" t="s">
        <v>13</v>
      </c>
      <c r="J206" s="5" t="s">
        <v>444</v>
      </c>
      <c r="K206" s="5" t="s">
        <v>510</v>
      </c>
    </row>
    <row r="207" spans="2:11" hidden="1" x14ac:dyDescent="0.2">
      <c r="B207" s="5">
        <v>201</v>
      </c>
      <c r="C207" s="5" t="s">
        <v>511</v>
      </c>
      <c r="D207" s="5" t="s">
        <v>512</v>
      </c>
      <c r="E207" s="5" t="s">
        <v>3</v>
      </c>
      <c r="F207" s="6">
        <v>0</v>
      </c>
      <c r="G207" s="7">
        <v>2995870</v>
      </c>
      <c r="H207" s="7">
        <f t="shared" si="4"/>
        <v>0</v>
      </c>
      <c r="I207" s="5" t="s">
        <v>13</v>
      </c>
      <c r="J207" s="5" t="s">
        <v>444</v>
      </c>
      <c r="K207" s="5" t="s">
        <v>510</v>
      </c>
    </row>
    <row r="208" spans="2:11" hidden="1" x14ac:dyDescent="0.2">
      <c r="B208" s="5">
        <v>202</v>
      </c>
      <c r="C208" s="5" t="s">
        <v>513</v>
      </c>
      <c r="D208" s="5" t="s">
        <v>514</v>
      </c>
      <c r="E208" s="5" t="s">
        <v>3</v>
      </c>
      <c r="F208" s="6">
        <v>0</v>
      </c>
      <c r="G208" s="7">
        <v>3900970</v>
      </c>
      <c r="H208" s="7">
        <f t="shared" si="4"/>
        <v>0</v>
      </c>
      <c r="I208" s="5" t="s">
        <v>13</v>
      </c>
      <c r="J208" s="5" t="s">
        <v>444</v>
      </c>
      <c r="K208" s="5" t="s">
        <v>510</v>
      </c>
    </row>
    <row r="209" spans="2:11" hidden="1" x14ac:dyDescent="0.2">
      <c r="B209" s="5">
        <v>203</v>
      </c>
      <c r="C209" s="5" t="s">
        <v>515</v>
      </c>
      <c r="D209" s="5" t="s">
        <v>516</v>
      </c>
      <c r="E209" s="5" t="s">
        <v>3</v>
      </c>
      <c r="F209" s="6">
        <v>0</v>
      </c>
      <c r="G209" s="7">
        <v>5405490</v>
      </c>
      <c r="H209" s="7">
        <f t="shared" si="4"/>
        <v>0</v>
      </c>
      <c r="I209" s="5" t="s">
        <v>13</v>
      </c>
      <c r="J209" s="5" t="s">
        <v>444</v>
      </c>
      <c r="K209" s="5" t="s">
        <v>510</v>
      </c>
    </row>
    <row r="210" spans="2:11" hidden="1" x14ac:dyDescent="0.2">
      <c r="B210" s="5">
        <v>204</v>
      </c>
      <c r="C210" s="5" t="s">
        <v>517</v>
      </c>
      <c r="D210" s="5" t="s">
        <v>518</v>
      </c>
      <c r="E210" s="5" t="s">
        <v>3</v>
      </c>
      <c r="F210" s="6">
        <v>0</v>
      </c>
      <c r="G210" s="7">
        <v>345130</v>
      </c>
      <c r="H210" s="7">
        <f t="shared" si="4"/>
        <v>0</v>
      </c>
      <c r="I210" s="5" t="s">
        <v>13</v>
      </c>
      <c r="J210" s="5" t="s">
        <v>444</v>
      </c>
      <c r="K210" s="5" t="s">
        <v>519</v>
      </c>
    </row>
    <row r="211" spans="2:11" hidden="1" x14ac:dyDescent="0.2">
      <c r="B211" s="5">
        <v>205</v>
      </c>
      <c r="C211" s="5" t="s">
        <v>520</v>
      </c>
      <c r="D211" s="5" t="s">
        <v>521</v>
      </c>
      <c r="E211" s="5" t="s">
        <v>3</v>
      </c>
      <c r="F211" s="6">
        <v>0</v>
      </c>
      <c r="G211" s="7">
        <v>811250</v>
      </c>
      <c r="H211" s="7">
        <f t="shared" si="4"/>
        <v>0</v>
      </c>
      <c r="I211" s="5" t="s">
        <v>13</v>
      </c>
      <c r="J211" s="5" t="s">
        <v>444</v>
      </c>
      <c r="K211" s="5" t="s">
        <v>522</v>
      </c>
    </row>
    <row r="212" spans="2:11" hidden="1" x14ac:dyDescent="0.2">
      <c r="B212" s="5">
        <v>206</v>
      </c>
      <c r="C212" s="5" t="s">
        <v>523</v>
      </c>
      <c r="D212" s="5" t="s">
        <v>524</v>
      </c>
      <c r="E212" s="5" t="s">
        <v>3</v>
      </c>
      <c r="F212" s="6">
        <v>0</v>
      </c>
      <c r="G212" s="7">
        <v>884610</v>
      </c>
      <c r="H212" s="7">
        <f t="shared" si="4"/>
        <v>0</v>
      </c>
      <c r="I212" s="5" t="s">
        <v>13</v>
      </c>
      <c r="J212" s="5" t="s">
        <v>444</v>
      </c>
      <c r="K212" s="5" t="s">
        <v>510</v>
      </c>
    </row>
    <row r="213" spans="2:11" hidden="1" x14ac:dyDescent="0.2">
      <c r="B213" s="5">
        <v>207</v>
      </c>
      <c r="C213" s="5" t="s">
        <v>525</v>
      </c>
      <c r="D213" s="5" t="s">
        <v>526</v>
      </c>
      <c r="E213" s="5" t="s">
        <v>3</v>
      </c>
      <c r="F213" s="6">
        <v>0</v>
      </c>
      <c r="G213" s="7">
        <v>816970</v>
      </c>
      <c r="H213" s="7">
        <f t="shared" si="4"/>
        <v>0</v>
      </c>
      <c r="I213" s="5" t="s">
        <v>13</v>
      </c>
      <c r="J213" s="5" t="s">
        <v>444</v>
      </c>
      <c r="K213" s="5" t="s">
        <v>527</v>
      </c>
    </row>
    <row r="214" spans="2:11" hidden="1" x14ac:dyDescent="0.2">
      <c r="B214" s="5">
        <v>208</v>
      </c>
      <c r="C214" s="5" t="s">
        <v>528</v>
      </c>
      <c r="D214" s="5" t="s">
        <v>529</v>
      </c>
      <c r="E214" s="5" t="s">
        <v>3</v>
      </c>
      <c r="F214" s="6">
        <v>0</v>
      </c>
      <c r="G214" s="7">
        <v>977240</v>
      </c>
      <c r="H214" s="7">
        <f t="shared" si="4"/>
        <v>0</v>
      </c>
      <c r="I214" s="5" t="s">
        <v>13</v>
      </c>
      <c r="J214" s="5" t="s">
        <v>444</v>
      </c>
      <c r="K214" s="5" t="s">
        <v>527</v>
      </c>
    </row>
    <row r="215" spans="2:11" hidden="1" x14ac:dyDescent="0.2">
      <c r="B215" s="5">
        <v>209</v>
      </c>
      <c r="C215" s="5" t="s">
        <v>530</v>
      </c>
      <c r="D215" s="5" t="s">
        <v>531</v>
      </c>
      <c r="E215" s="5" t="s">
        <v>276</v>
      </c>
      <c r="F215" s="6">
        <v>0</v>
      </c>
      <c r="G215" s="7">
        <v>7070</v>
      </c>
      <c r="H215" s="7">
        <f t="shared" si="4"/>
        <v>0</v>
      </c>
      <c r="I215" s="5" t="s">
        <v>13</v>
      </c>
      <c r="J215" s="5" t="s">
        <v>444</v>
      </c>
      <c r="K215" s="5" t="s">
        <v>532</v>
      </c>
    </row>
    <row r="216" spans="2:11" hidden="1" x14ac:dyDescent="0.2">
      <c r="B216" s="5">
        <v>210</v>
      </c>
      <c r="C216" s="5" t="s">
        <v>533</v>
      </c>
      <c r="D216" s="5" t="s">
        <v>534</v>
      </c>
      <c r="E216" s="5" t="s">
        <v>276</v>
      </c>
      <c r="F216" s="6">
        <v>0</v>
      </c>
      <c r="G216" s="7">
        <v>2360</v>
      </c>
      <c r="H216" s="7">
        <f t="shared" si="4"/>
        <v>0</v>
      </c>
      <c r="I216" s="5" t="s">
        <v>13</v>
      </c>
      <c r="J216" s="5" t="s">
        <v>444</v>
      </c>
      <c r="K216" s="5" t="s">
        <v>535</v>
      </c>
    </row>
    <row r="217" spans="2:11" hidden="1" x14ac:dyDescent="0.2">
      <c r="B217" s="5">
        <v>211</v>
      </c>
      <c r="C217" s="5" t="s">
        <v>536</v>
      </c>
      <c r="D217" s="5" t="s">
        <v>537</v>
      </c>
      <c r="E217" s="5" t="s">
        <v>276</v>
      </c>
      <c r="F217" s="6">
        <v>0</v>
      </c>
      <c r="G217" s="7">
        <v>3920</v>
      </c>
      <c r="H217" s="7">
        <f t="shared" si="4"/>
        <v>0</v>
      </c>
      <c r="I217" s="5" t="s">
        <v>13</v>
      </c>
      <c r="J217" s="5" t="s">
        <v>444</v>
      </c>
      <c r="K217" s="5" t="s">
        <v>519</v>
      </c>
    </row>
    <row r="218" spans="2:11" hidden="1" x14ac:dyDescent="0.2">
      <c r="B218" s="5">
        <v>212</v>
      </c>
      <c r="C218" s="5" t="s">
        <v>538</v>
      </c>
      <c r="D218" s="5" t="s">
        <v>539</v>
      </c>
      <c r="E218" s="5" t="s">
        <v>3</v>
      </c>
      <c r="F218" s="6">
        <v>0</v>
      </c>
      <c r="G218" s="7">
        <v>5670</v>
      </c>
      <c r="H218" s="7">
        <f t="shared" si="4"/>
        <v>0</v>
      </c>
      <c r="I218" s="5" t="s">
        <v>13</v>
      </c>
      <c r="J218" s="5" t="s">
        <v>444</v>
      </c>
      <c r="K218" s="5" t="s">
        <v>540</v>
      </c>
    </row>
    <row r="219" spans="2:11" hidden="1" x14ac:dyDescent="0.2">
      <c r="B219" s="5">
        <v>213</v>
      </c>
      <c r="C219" s="5" t="s">
        <v>541</v>
      </c>
      <c r="D219" s="5" t="s">
        <v>542</v>
      </c>
      <c r="E219" s="5" t="s">
        <v>3</v>
      </c>
      <c r="F219" s="6">
        <v>0</v>
      </c>
      <c r="G219" s="7">
        <v>131180</v>
      </c>
      <c r="H219" s="7">
        <f t="shared" si="4"/>
        <v>0</v>
      </c>
      <c r="I219" s="5" t="s">
        <v>13</v>
      </c>
      <c r="J219" s="5" t="s">
        <v>444</v>
      </c>
      <c r="K219" s="5" t="s">
        <v>543</v>
      </c>
    </row>
    <row r="220" spans="2:11" hidden="1" x14ac:dyDescent="0.2">
      <c r="B220" s="5">
        <v>214</v>
      </c>
      <c r="C220" s="5" t="s">
        <v>544</v>
      </c>
      <c r="D220" s="5" t="s">
        <v>545</v>
      </c>
      <c r="E220" s="5" t="s">
        <v>3</v>
      </c>
      <c r="F220" s="6">
        <v>0</v>
      </c>
      <c r="G220" s="7">
        <v>680000</v>
      </c>
      <c r="H220" s="7">
        <f t="shared" si="4"/>
        <v>0</v>
      </c>
      <c r="I220" s="5" t="s">
        <v>13</v>
      </c>
      <c r="J220" s="5" t="s">
        <v>444</v>
      </c>
      <c r="K220" s="5"/>
    </row>
    <row r="221" spans="2:11" x14ac:dyDescent="0.2">
      <c r="B221" s="5">
        <v>215</v>
      </c>
      <c r="C221" s="16" t="s">
        <v>546</v>
      </c>
      <c r="D221" s="5" t="s">
        <v>547</v>
      </c>
      <c r="E221" s="5" t="s">
        <v>12</v>
      </c>
      <c r="F221" s="6">
        <v>39</v>
      </c>
      <c r="G221" s="7">
        <v>38220</v>
      </c>
      <c r="H221" s="7">
        <f t="shared" si="4"/>
        <v>1490580</v>
      </c>
      <c r="I221" s="5" t="s">
        <v>13</v>
      </c>
      <c r="J221" s="5" t="s">
        <v>548</v>
      </c>
      <c r="K221" s="5" t="s">
        <v>549</v>
      </c>
    </row>
    <row r="222" spans="2:11" hidden="1" x14ac:dyDescent="0.2">
      <c r="B222" s="5">
        <v>216</v>
      </c>
      <c r="C222" s="5" t="s">
        <v>550</v>
      </c>
      <c r="D222" s="5" t="s">
        <v>551</v>
      </c>
      <c r="E222" s="5" t="s">
        <v>22</v>
      </c>
      <c r="F222" s="6">
        <v>0</v>
      </c>
      <c r="G222" s="7">
        <v>7940</v>
      </c>
      <c r="H222" s="7">
        <f t="shared" si="4"/>
        <v>0</v>
      </c>
      <c r="I222" s="5" t="s">
        <v>13</v>
      </c>
      <c r="J222" s="5" t="s">
        <v>552</v>
      </c>
      <c r="K222" s="5" t="s">
        <v>553</v>
      </c>
    </row>
    <row r="223" spans="2:11" hidden="1" x14ac:dyDescent="0.2">
      <c r="B223" s="5">
        <v>217</v>
      </c>
      <c r="C223" s="5" t="s">
        <v>554</v>
      </c>
      <c r="D223" s="5" t="s">
        <v>555</v>
      </c>
      <c r="E223" s="5" t="s">
        <v>22</v>
      </c>
      <c r="F223" s="6">
        <v>0</v>
      </c>
      <c r="G223" s="7">
        <v>7050</v>
      </c>
      <c r="H223" s="7">
        <f t="shared" si="4"/>
        <v>0</v>
      </c>
      <c r="I223" s="5" t="s">
        <v>13</v>
      </c>
      <c r="J223" s="5" t="s">
        <v>552</v>
      </c>
      <c r="K223" s="5" t="s">
        <v>553</v>
      </c>
    </row>
    <row r="224" spans="2:11" hidden="1" x14ac:dyDescent="0.2">
      <c r="B224" s="5">
        <v>218</v>
      </c>
      <c r="C224" s="5" t="s">
        <v>556</v>
      </c>
      <c r="D224" s="5" t="s">
        <v>557</v>
      </c>
      <c r="E224" s="5" t="s">
        <v>22</v>
      </c>
      <c r="F224" s="6">
        <v>0</v>
      </c>
      <c r="G224" s="7">
        <v>18360</v>
      </c>
      <c r="H224" s="7">
        <f t="shared" si="4"/>
        <v>0</v>
      </c>
      <c r="I224" s="5" t="s">
        <v>13</v>
      </c>
      <c r="J224" s="5" t="s">
        <v>552</v>
      </c>
      <c r="K224" s="5" t="s">
        <v>558</v>
      </c>
    </row>
    <row r="225" spans="2:11" hidden="1" x14ac:dyDescent="0.2">
      <c r="B225" s="5">
        <v>219</v>
      </c>
      <c r="C225" s="5" t="s">
        <v>559</v>
      </c>
      <c r="D225" s="5" t="s">
        <v>560</v>
      </c>
      <c r="E225" s="5" t="s">
        <v>22</v>
      </c>
      <c r="F225" s="6">
        <v>0</v>
      </c>
      <c r="G225" s="7">
        <v>8770</v>
      </c>
      <c r="H225" s="7">
        <f t="shared" si="4"/>
        <v>0</v>
      </c>
      <c r="I225" s="5" t="s">
        <v>13</v>
      </c>
      <c r="J225" s="5" t="s">
        <v>552</v>
      </c>
      <c r="K225" s="5" t="s">
        <v>553</v>
      </c>
    </row>
    <row r="226" spans="2:11" hidden="1" x14ac:dyDescent="0.2">
      <c r="B226" s="5">
        <v>220</v>
      </c>
      <c r="C226" s="5" t="s">
        <v>561</v>
      </c>
      <c r="D226" s="5" t="s">
        <v>562</v>
      </c>
      <c r="E226" s="5" t="s">
        <v>22</v>
      </c>
      <c r="F226" s="6">
        <v>0</v>
      </c>
      <c r="G226" s="7">
        <v>21760</v>
      </c>
      <c r="H226" s="7">
        <f t="shared" si="4"/>
        <v>0</v>
      </c>
      <c r="I226" s="5" t="s">
        <v>13</v>
      </c>
      <c r="J226" s="5" t="s">
        <v>552</v>
      </c>
      <c r="K226" s="5" t="s">
        <v>563</v>
      </c>
    </row>
    <row r="227" spans="2:11" hidden="1" x14ac:dyDescent="0.2">
      <c r="B227" s="5">
        <v>221</v>
      </c>
      <c r="C227" s="5" t="s">
        <v>564</v>
      </c>
      <c r="D227" s="5" t="s">
        <v>565</v>
      </c>
      <c r="E227" s="5" t="s">
        <v>22</v>
      </c>
      <c r="F227" s="6">
        <v>0</v>
      </c>
      <c r="G227" s="7">
        <v>30570</v>
      </c>
      <c r="H227" s="7">
        <f t="shared" si="4"/>
        <v>0</v>
      </c>
      <c r="I227" s="5" t="s">
        <v>13</v>
      </c>
      <c r="J227" s="5" t="s">
        <v>552</v>
      </c>
      <c r="K227" s="5" t="s">
        <v>566</v>
      </c>
    </row>
    <row r="228" spans="2:11" hidden="1" x14ac:dyDescent="0.2">
      <c r="B228" s="5">
        <v>222</v>
      </c>
      <c r="C228" s="5" t="s">
        <v>567</v>
      </c>
      <c r="D228" s="5" t="s">
        <v>568</v>
      </c>
      <c r="E228" s="5" t="s">
        <v>22</v>
      </c>
      <c r="F228" s="6">
        <v>0</v>
      </c>
      <c r="G228" s="7">
        <v>23290</v>
      </c>
      <c r="H228" s="7">
        <f t="shared" si="4"/>
        <v>0</v>
      </c>
      <c r="I228" s="5" t="s">
        <v>13</v>
      </c>
      <c r="J228" s="5" t="s">
        <v>552</v>
      </c>
      <c r="K228" s="5" t="s">
        <v>569</v>
      </c>
    </row>
    <row r="229" spans="2:11" hidden="1" x14ac:dyDescent="0.2">
      <c r="B229" s="5">
        <v>223</v>
      </c>
      <c r="C229" s="5" t="s">
        <v>570</v>
      </c>
      <c r="D229" s="5" t="s">
        <v>571</v>
      </c>
      <c r="E229" s="5" t="s">
        <v>22</v>
      </c>
      <c r="F229" s="6">
        <v>0</v>
      </c>
      <c r="G229" s="7">
        <v>10320</v>
      </c>
      <c r="H229" s="7">
        <f t="shared" si="4"/>
        <v>0</v>
      </c>
      <c r="I229" s="5" t="s">
        <v>13</v>
      </c>
      <c r="J229" s="5" t="s">
        <v>552</v>
      </c>
      <c r="K229" s="5" t="s">
        <v>572</v>
      </c>
    </row>
    <row r="230" spans="2:11" hidden="1" x14ac:dyDescent="0.2">
      <c r="B230" s="5">
        <v>224</v>
      </c>
      <c r="C230" s="5" t="s">
        <v>573</v>
      </c>
      <c r="D230" s="5" t="s">
        <v>574</v>
      </c>
      <c r="E230" s="5" t="s">
        <v>22</v>
      </c>
      <c r="F230" s="6">
        <v>0</v>
      </c>
      <c r="G230" s="7">
        <v>13410</v>
      </c>
      <c r="H230" s="7">
        <f t="shared" si="4"/>
        <v>0</v>
      </c>
      <c r="I230" s="5" t="s">
        <v>13</v>
      </c>
      <c r="J230" s="5" t="s">
        <v>552</v>
      </c>
      <c r="K230" s="5" t="s">
        <v>572</v>
      </c>
    </row>
    <row r="231" spans="2:11" hidden="1" x14ac:dyDescent="0.2">
      <c r="B231" s="5">
        <v>225</v>
      </c>
      <c r="C231" s="5" t="s">
        <v>575</v>
      </c>
      <c r="D231" s="5" t="s">
        <v>576</v>
      </c>
      <c r="E231" s="5" t="s">
        <v>22</v>
      </c>
      <c r="F231" s="6">
        <v>0</v>
      </c>
      <c r="G231" s="7">
        <v>10100</v>
      </c>
      <c r="H231" s="7">
        <f t="shared" si="4"/>
        <v>0</v>
      </c>
      <c r="I231" s="5" t="s">
        <v>13</v>
      </c>
      <c r="J231" s="5" t="s">
        <v>552</v>
      </c>
      <c r="K231" s="5" t="s">
        <v>572</v>
      </c>
    </row>
    <row r="232" spans="2:11" hidden="1" x14ac:dyDescent="0.2">
      <c r="B232" s="5">
        <v>226</v>
      </c>
      <c r="C232" s="5" t="s">
        <v>577</v>
      </c>
      <c r="D232" s="5" t="s">
        <v>578</v>
      </c>
      <c r="E232" s="5" t="s">
        <v>22</v>
      </c>
      <c r="F232" s="6">
        <v>0</v>
      </c>
      <c r="G232" s="7">
        <v>8740</v>
      </c>
      <c r="H232" s="7">
        <f t="shared" si="4"/>
        <v>0</v>
      </c>
      <c r="I232" s="5" t="s">
        <v>13</v>
      </c>
      <c r="J232" s="5" t="s">
        <v>552</v>
      </c>
      <c r="K232" s="5" t="s">
        <v>572</v>
      </c>
    </row>
    <row r="233" spans="2:11" hidden="1" x14ac:dyDescent="0.2">
      <c r="B233" s="5">
        <v>227</v>
      </c>
      <c r="C233" s="5" t="s">
        <v>579</v>
      </c>
      <c r="D233" s="5" t="s">
        <v>580</v>
      </c>
      <c r="E233" s="5" t="s">
        <v>22</v>
      </c>
      <c r="F233" s="6">
        <v>0</v>
      </c>
      <c r="G233" s="7">
        <v>20070</v>
      </c>
      <c r="H233" s="7">
        <f t="shared" si="4"/>
        <v>0</v>
      </c>
      <c r="I233" s="5" t="s">
        <v>13</v>
      </c>
      <c r="J233" s="5" t="s">
        <v>552</v>
      </c>
      <c r="K233" s="5" t="s">
        <v>581</v>
      </c>
    </row>
    <row r="234" spans="2:11" x14ac:dyDescent="0.2">
      <c r="B234" s="5">
        <v>228</v>
      </c>
      <c r="C234" s="16" t="s">
        <v>582</v>
      </c>
      <c r="D234" s="5" t="s">
        <v>583</v>
      </c>
      <c r="E234" s="5" t="s">
        <v>22</v>
      </c>
      <c r="F234" s="6">
        <v>0</v>
      </c>
      <c r="G234" s="7">
        <v>12350</v>
      </c>
      <c r="H234" s="7">
        <f t="shared" si="4"/>
        <v>0</v>
      </c>
      <c r="I234" s="5" t="s">
        <v>13</v>
      </c>
      <c r="J234" s="5" t="s">
        <v>552</v>
      </c>
      <c r="K234" s="5"/>
    </row>
    <row r="235" spans="2:11" hidden="1" x14ac:dyDescent="0.2">
      <c r="B235" s="5">
        <v>229</v>
      </c>
      <c r="C235" s="5" t="s">
        <v>584</v>
      </c>
      <c r="D235" s="5" t="s">
        <v>585</v>
      </c>
      <c r="E235" s="5" t="s">
        <v>22</v>
      </c>
      <c r="F235" s="6">
        <v>0</v>
      </c>
      <c r="G235" s="7">
        <v>32480</v>
      </c>
      <c r="H235" s="7">
        <f t="shared" si="4"/>
        <v>0</v>
      </c>
      <c r="I235" s="5" t="s">
        <v>13</v>
      </c>
      <c r="J235" s="5" t="s">
        <v>586</v>
      </c>
      <c r="K235" s="5" t="s">
        <v>587</v>
      </c>
    </row>
    <row r="236" spans="2:11" hidden="1" x14ac:dyDescent="0.2">
      <c r="B236" s="5">
        <v>230</v>
      </c>
      <c r="C236" s="5" t="s">
        <v>588</v>
      </c>
      <c r="D236" s="5" t="s">
        <v>589</v>
      </c>
      <c r="E236" s="5" t="s">
        <v>22</v>
      </c>
      <c r="F236" s="6">
        <v>0</v>
      </c>
      <c r="G236" s="7">
        <v>11680</v>
      </c>
      <c r="H236" s="7">
        <f t="shared" si="4"/>
        <v>0</v>
      </c>
      <c r="I236" s="5" t="s">
        <v>13</v>
      </c>
      <c r="J236" s="5" t="s">
        <v>586</v>
      </c>
      <c r="K236" s="5" t="s">
        <v>590</v>
      </c>
    </row>
    <row r="237" spans="2:11" hidden="1" x14ac:dyDescent="0.2">
      <c r="B237" s="5">
        <v>231</v>
      </c>
      <c r="C237" s="5" t="s">
        <v>591</v>
      </c>
      <c r="D237" s="5" t="s">
        <v>592</v>
      </c>
      <c r="E237" s="5" t="s">
        <v>18</v>
      </c>
      <c r="F237" s="6">
        <v>0</v>
      </c>
      <c r="G237" s="7">
        <v>8530</v>
      </c>
      <c r="H237" s="7">
        <f t="shared" si="4"/>
        <v>0</v>
      </c>
      <c r="I237" s="5" t="s">
        <v>13</v>
      </c>
      <c r="J237" s="5" t="s">
        <v>586</v>
      </c>
      <c r="K237" s="5" t="s">
        <v>593</v>
      </c>
    </row>
    <row r="238" spans="2:11" hidden="1" x14ac:dyDescent="0.2">
      <c r="B238" s="5">
        <v>232</v>
      </c>
      <c r="C238" s="5" t="s">
        <v>594</v>
      </c>
      <c r="D238" s="5" t="s">
        <v>595</v>
      </c>
      <c r="E238" s="5" t="s">
        <v>18</v>
      </c>
      <c r="F238" s="6">
        <v>0</v>
      </c>
      <c r="G238" s="7">
        <v>8400</v>
      </c>
      <c r="H238" s="7">
        <f t="shared" si="4"/>
        <v>0</v>
      </c>
      <c r="I238" s="5" t="s">
        <v>13</v>
      </c>
      <c r="J238" s="5" t="s">
        <v>586</v>
      </c>
      <c r="K238" s="5" t="s">
        <v>593</v>
      </c>
    </row>
    <row r="239" spans="2:11" hidden="1" x14ac:dyDescent="0.2">
      <c r="B239" s="5">
        <v>233</v>
      </c>
      <c r="C239" s="5" t="s">
        <v>596</v>
      </c>
      <c r="D239" s="5" t="s">
        <v>597</v>
      </c>
      <c r="E239" s="5" t="s">
        <v>22</v>
      </c>
      <c r="F239" s="6">
        <v>0</v>
      </c>
      <c r="G239" s="7">
        <v>14880</v>
      </c>
      <c r="H239" s="7">
        <f t="shared" si="4"/>
        <v>0</v>
      </c>
      <c r="I239" s="5" t="s">
        <v>13</v>
      </c>
      <c r="J239" s="5" t="s">
        <v>586</v>
      </c>
      <c r="K239" s="5" t="s">
        <v>598</v>
      </c>
    </row>
    <row r="240" spans="2:11" hidden="1" x14ac:dyDescent="0.2">
      <c r="B240" s="5">
        <v>234</v>
      </c>
      <c r="C240" s="5" t="s">
        <v>599</v>
      </c>
      <c r="D240" s="5" t="s">
        <v>600</v>
      </c>
      <c r="E240" s="5" t="s">
        <v>22</v>
      </c>
      <c r="F240" s="6">
        <v>0</v>
      </c>
      <c r="G240" s="7">
        <v>14890</v>
      </c>
      <c r="H240" s="7">
        <f t="shared" si="4"/>
        <v>0</v>
      </c>
      <c r="I240" s="5" t="s">
        <v>13</v>
      </c>
      <c r="J240" s="5" t="s">
        <v>586</v>
      </c>
      <c r="K240" s="5" t="s">
        <v>598</v>
      </c>
    </row>
    <row r="241" spans="2:11" hidden="1" x14ac:dyDescent="0.2">
      <c r="B241" s="5">
        <v>235</v>
      </c>
      <c r="C241" s="5" t="s">
        <v>601</v>
      </c>
      <c r="D241" s="5" t="s">
        <v>602</v>
      </c>
      <c r="E241" s="5" t="s">
        <v>22</v>
      </c>
      <c r="F241" s="6">
        <v>0</v>
      </c>
      <c r="G241" s="7">
        <v>21920</v>
      </c>
      <c r="H241" s="7">
        <f t="shared" si="4"/>
        <v>0</v>
      </c>
      <c r="I241" s="5" t="s">
        <v>13</v>
      </c>
      <c r="J241" s="5" t="s">
        <v>586</v>
      </c>
      <c r="K241" s="5" t="s">
        <v>603</v>
      </c>
    </row>
    <row r="242" spans="2:11" hidden="1" x14ac:dyDescent="0.2">
      <c r="B242" s="5">
        <v>236</v>
      </c>
      <c r="C242" s="5" t="s">
        <v>604</v>
      </c>
      <c r="D242" s="5" t="s">
        <v>605</v>
      </c>
      <c r="E242" s="5" t="s">
        <v>22</v>
      </c>
      <c r="F242" s="6">
        <v>0</v>
      </c>
      <c r="G242" s="7">
        <v>8150</v>
      </c>
      <c r="H242" s="7">
        <f t="shared" si="4"/>
        <v>0</v>
      </c>
      <c r="I242" s="5" t="s">
        <v>13</v>
      </c>
      <c r="J242" s="5" t="s">
        <v>586</v>
      </c>
      <c r="K242" s="5" t="s">
        <v>606</v>
      </c>
    </row>
    <row r="243" spans="2:11" hidden="1" x14ac:dyDescent="0.2">
      <c r="B243" s="5">
        <v>237</v>
      </c>
      <c r="C243" s="5" t="s">
        <v>607</v>
      </c>
      <c r="D243" s="5" t="s">
        <v>608</v>
      </c>
      <c r="E243" s="5" t="s">
        <v>22</v>
      </c>
      <c r="F243" s="6">
        <v>0</v>
      </c>
      <c r="G243" s="7">
        <v>12520</v>
      </c>
      <c r="H243" s="7">
        <f t="shared" si="4"/>
        <v>0</v>
      </c>
      <c r="I243" s="5" t="s">
        <v>13</v>
      </c>
      <c r="J243" s="5" t="s">
        <v>586</v>
      </c>
      <c r="K243" s="5" t="s">
        <v>609</v>
      </c>
    </row>
    <row r="244" spans="2:11" hidden="1" x14ac:dyDescent="0.2">
      <c r="B244" s="5">
        <v>238</v>
      </c>
      <c r="C244" s="5" t="s">
        <v>610</v>
      </c>
      <c r="D244" s="5" t="s">
        <v>611</v>
      </c>
      <c r="E244" s="5" t="s">
        <v>22</v>
      </c>
      <c r="F244" s="6">
        <v>0</v>
      </c>
      <c r="G244" s="7">
        <v>16220</v>
      </c>
      <c r="H244" s="7">
        <f t="shared" si="4"/>
        <v>0</v>
      </c>
      <c r="I244" s="5" t="s">
        <v>13</v>
      </c>
      <c r="J244" s="5" t="s">
        <v>586</v>
      </c>
      <c r="K244" s="5" t="s">
        <v>15</v>
      </c>
    </row>
    <row r="245" spans="2:11" hidden="1" x14ac:dyDescent="0.2">
      <c r="B245" s="5">
        <v>239</v>
      </c>
      <c r="C245" s="5" t="s">
        <v>612</v>
      </c>
      <c r="D245" s="5" t="s">
        <v>613</v>
      </c>
      <c r="E245" s="5" t="s">
        <v>18</v>
      </c>
      <c r="F245" s="6">
        <v>0</v>
      </c>
      <c r="G245" s="7">
        <v>3740</v>
      </c>
      <c r="H245" s="7">
        <f t="shared" si="4"/>
        <v>0</v>
      </c>
      <c r="I245" s="5" t="s">
        <v>13</v>
      </c>
      <c r="J245" s="5" t="s">
        <v>586</v>
      </c>
      <c r="K245" s="5" t="s">
        <v>614</v>
      </c>
    </row>
    <row r="246" spans="2:11" hidden="1" x14ac:dyDescent="0.2">
      <c r="B246" s="5">
        <v>240</v>
      </c>
      <c r="C246" s="5" t="s">
        <v>615</v>
      </c>
      <c r="D246" s="5" t="s">
        <v>616</v>
      </c>
      <c r="E246" s="5" t="s">
        <v>18</v>
      </c>
      <c r="F246" s="6">
        <v>0</v>
      </c>
      <c r="G246" s="7">
        <v>23280</v>
      </c>
      <c r="H246" s="7">
        <f t="shared" si="4"/>
        <v>0</v>
      </c>
      <c r="I246" s="5" t="s">
        <v>13</v>
      </c>
      <c r="J246" s="5" t="s">
        <v>586</v>
      </c>
      <c r="K246" s="5" t="s">
        <v>617</v>
      </c>
    </row>
    <row r="247" spans="2:11" x14ac:dyDescent="0.2">
      <c r="B247" s="5">
        <v>241</v>
      </c>
      <c r="C247" s="16" t="s">
        <v>618</v>
      </c>
      <c r="D247" s="5" t="s">
        <v>619</v>
      </c>
      <c r="E247" s="5" t="s">
        <v>620</v>
      </c>
      <c r="F247" s="6">
        <v>1300</v>
      </c>
      <c r="G247" s="7">
        <v>2190</v>
      </c>
      <c r="H247" s="7">
        <f t="shared" si="4"/>
        <v>2847000</v>
      </c>
      <c r="I247" s="5" t="s">
        <v>13</v>
      </c>
      <c r="J247" s="5" t="s">
        <v>621</v>
      </c>
      <c r="K247" s="5" t="s">
        <v>622</v>
      </c>
    </row>
    <row r="248" spans="2:11" x14ac:dyDescent="0.2">
      <c r="B248" s="5">
        <v>242</v>
      </c>
      <c r="C248" s="16" t="s">
        <v>623</v>
      </c>
      <c r="D248" s="5" t="s">
        <v>624</v>
      </c>
      <c r="E248" s="5" t="s">
        <v>620</v>
      </c>
      <c r="F248" s="6">
        <v>1300</v>
      </c>
      <c r="G248" s="7">
        <v>1050</v>
      </c>
      <c r="H248" s="7">
        <f t="shared" si="4"/>
        <v>1365000</v>
      </c>
      <c r="I248" s="5" t="s">
        <v>13</v>
      </c>
      <c r="J248" s="5" t="s">
        <v>621</v>
      </c>
      <c r="K248" s="5" t="s">
        <v>625</v>
      </c>
    </row>
    <row r="249" spans="2:11" x14ac:dyDescent="0.2">
      <c r="B249" s="5">
        <v>243</v>
      </c>
      <c r="C249" s="16" t="s">
        <v>626</v>
      </c>
      <c r="D249" s="5" t="s">
        <v>627</v>
      </c>
      <c r="E249" s="5" t="s">
        <v>74</v>
      </c>
      <c r="F249" s="6">
        <v>16</v>
      </c>
      <c r="G249" s="7">
        <v>42090</v>
      </c>
      <c r="H249" s="7">
        <f t="shared" si="4"/>
        <v>673440</v>
      </c>
      <c r="I249" s="5" t="s">
        <v>13</v>
      </c>
      <c r="J249" s="5" t="s">
        <v>628</v>
      </c>
      <c r="K249" s="5" t="s">
        <v>629</v>
      </c>
    </row>
    <row r="250" spans="2:11" x14ac:dyDescent="0.2">
      <c r="B250" s="5">
        <v>244</v>
      </c>
      <c r="C250" s="16" t="s">
        <v>630</v>
      </c>
      <c r="D250" s="5" t="s">
        <v>631</v>
      </c>
      <c r="E250" s="5" t="s">
        <v>74</v>
      </c>
      <c r="F250" s="6">
        <v>80</v>
      </c>
      <c r="G250" s="7">
        <v>38680</v>
      </c>
      <c r="H250" s="7">
        <f t="shared" si="4"/>
        <v>3094400</v>
      </c>
      <c r="I250" s="5" t="s">
        <v>13</v>
      </c>
      <c r="J250" s="5" t="s">
        <v>628</v>
      </c>
      <c r="K250" s="5" t="s">
        <v>629</v>
      </c>
    </row>
    <row r="251" spans="2:11" hidden="1" x14ac:dyDescent="0.2">
      <c r="B251" s="5">
        <v>245</v>
      </c>
      <c r="C251" s="5" t="s">
        <v>632</v>
      </c>
      <c r="D251" s="5" t="s">
        <v>633</v>
      </c>
      <c r="E251" s="5" t="s">
        <v>74</v>
      </c>
      <c r="F251" s="6">
        <v>0</v>
      </c>
      <c r="G251" s="7">
        <v>37860</v>
      </c>
      <c r="H251" s="7">
        <f t="shared" si="4"/>
        <v>0</v>
      </c>
      <c r="I251" s="5" t="s">
        <v>13</v>
      </c>
      <c r="J251" s="5" t="s">
        <v>628</v>
      </c>
      <c r="K251" s="5" t="s">
        <v>629</v>
      </c>
    </row>
    <row r="252" spans="2:11" x14ac:dyDescent="0.2">
      <c r="B252" s="5">
        <v>246</v>
      </c>
      <c r="C252" s="16" t="s">
        <v>634</v>
      </c>
      <c r="D252" s="5" t="s">
        <v>635</v>
      </c>
      <c r="E252" s="5" t="s">
        <v>74</v>
      </c>
      <c r="F252" s="6">
        <v>0</v>
      </c>
      <c r="G252" s="7">
        <v>56880</v>
      </c>
      <c r="H252" s="7">
        <f t="shared" si="4"/>
        <v>0</v>
      </c>
      <c r="I252" s="5" t="s">
        <v>13</v>
      </c>
      <c r="J252" s="5" t="s">
        <v>628</v>
      </c>
      <c r="K252" s="5" t="s">
        <v>629</v>
      </c>
    </row>
    <row r="253" spans="2:11" x14ac:dyDescent="0.2">
      <c r="B253" s="5">
        <v>247</v>
      </c>
      <c r="C253" s="16" t="s">
        <v>636</v>
      </c>
      <c r="D253" s="5" t="s">
        <v>637</v>
      </c>
      <c r="E253" s="5" t="s">
        <v>74</v>
      </c>
      <c r="F253" s="6">
        <v>0</v>
      </c>
      <c r="G253" s="7">
        <v>78740</v>
      </c>
      <c r="H253" s="7">
        <f t="shared" si="4"/>
        <v>0</v>
      </c>
      <c r="I253" s="5" t="s">
        <v>13</v>
      </c>
      <c r="J253" s="5" t="s">
        <v>628</v>
      </c>
      <c r="K253" s="5" t="s">
        <v>638</v>
      </c>
    </row>
    <row r="254" spans="2:11" x14ac:dyDescent="0.2">
      <c r="B254" s="5">
        <v>248</v>
      </c>
      <c r="C254" s="16" t="s">
        <v>639</v>
      </c>
      <c r="D254" s="5" t="s">
        <v>640</v>
      </c>
      <c r="E254" s="5" t="s">
        <v>74</v>
      </c>
      <c r="F254" s="6">
        <v>0</v>
      </c>
      <c r="G254" s="7">
        <v>90850</v>
      </c>
      <c r="H254" s="7">
        <f t="shared" si="4"/>
        <v>0</v>
      </c>
      <c r="I254" s="5" t="s">
        <v>13</v>
      </c>
      <c r="J254" s="5" t="s">
        <v>628</v>
      </c>
      <c r="K254" s="5" t="s">
        <v>638</v>
      </c>
    </row>
    <row r="255" spans="2:11" x14ac:dyDescent="0.2">
      <c r="B255" s="5">
        <v>249</v>
      </c>
      <c r="C255" s="16" t="s">
        <v>641</v>
      </c>
      <c r="D255" s="5" t="s">
        <v>642</v>
      </c>
      <c r="E255" s="5" t="s">
        <v>74</v>
      </c>
      <c r="F255" s="6">
        <v>0</v>
      </c>
      <c r="G255" s="7">
        <v>107050</v>
      </c>
      <c r="H255" s="7">
        <f t="shared" si="4"/>
        <v>0</v>
      </c>
      <c r="I255" s="5" t="s">
        <v>13</v>
      </c>
      <c r="J255" s="5" t="s">
        <v>628</v>
      </c>
      <c r="K255" s="5" t="s">
        <v>638</v>
      </c>
    </row>
    <row r="256" spans="2:11" x14ac:dyDescent="0.2">
      <c r="B256" s="5">
        <v>250</v>
      </c>
      <c r="C256" s="16" t="s">
        <v>643</v>
      </c>
      <c r="D256" s="5" t="s">
        <v>644</v>
      </c>
      <c r="E256" s="5" t="s">
        <v>74</v>
      </c>
      <c r="F256" s="6">
        <v>0</v>
      </c>
      <c r="G256" s="7">
        <v>119260</v>
      </c>
      <c r="H256" s="7">
        <f t="shared" si="4"/>
        <v>0</v>
      </c>
      <c r="I256" s="5" t="s">
        <v>13</v>
      </c>
      <c r="J256" s="5" t="s">
        <v>628</v>
      </c>
      <c r="K256" s="5" t="s">
        <v>638</v>
      </c>
    </row>
    <row r="257" spans="2:11" x14ac:dyDescent="0.2">
      <c r="B257" s="5">
        <v>251</v>
      </c>
      <c r="C257" s="16" t="s">
        <v>645</v>
      </c>
      <c r="D257" s="5" t="s">
        <v>646</v>
      </c>
      <c r="E257" s="5" t="s">
        <v>74</v>
      </c>
      <c r="F257" s="6">
        <v>0</v>
      </c>
      <c r="G257" s="7">
        <v>131830</v>
      </c>
      <c r="H257" s="7">
        <f t="shared" si="4"/>
        <v>0</v>
      </c>
      <c r="I257" s="5" t="s">
        <v>13</v>
      </c>
      <c r="J257" s="5" t="s">
        <v>628</v>
      </c>
      <c r="K257" s="5" t="s">
        <v>638</v>
      </c>
    </row>
    <row r="258" spans="2:11" hidden="1" x14ac:dyDescent="0.2">
      <c r="B258" s="5">
        <v>252</v>
      </c>
      <c r="C258" s="5" t="s">
        <v>647</v>
      </c>
      <c r="D258" s="5" t="s">
        <v>648</v>
      </c>
      <c r="E258" s="5" t="s">
        <v>74</v>
      </c>
      <c r="F258" s="6">
        <v>0</v>
      </c>
      <c r="G258" s="7">
        <v>37460</v>
      </c>
      <c r="H258" s="7">
        <f t="shared" si="4"/>
        <v>0</v>
      </c>
      <c r="I258" s="5" t="s">
        <v>13</v>
      </c>
      <c r="J258" s="5" t="s">
        <v>628</v>
      </c>
      <c r="K258" s="5" t="s">
        <v>638</v>
      </c>
    </row>
    <row r="259" spans="2:11" hidden="1" x14ac:dyDescent="0.2">
      <c r="B259" s="5">
        <v>253</v>
      </c>
      <c r="C259" s="5" t="s">
        <v>649</v>
      </c>
      <c r="D259" s="5" t="s">
        <v>650</v>
      </c>
      <c r="E259" s="5" t="s">
        <v>74</v>
      </c>
      <c r="F259" s="6">
        <v>0</v>
      </c>
      <c r="G259" s="7">
        <v>57870</v>
      </c>
      <c r="H259" s="7">
        <f t="shared" si="4"/>
        <v>0</v>
      </c>
      <c r="I259" s="5" t="s">
        <v>13</v>
      </c>
      <c r="J259" s="5" t="s">
        <v>628</v>
      </c>
      <c r="K259" s="5" t="s">
        <v>638</v>
      </c>
    </row>
    <row r="260" spans="2:11" x14ac:dyDescent="0.2">
      <c r="B260" s="5">
        <v>254</v>
      </c>
      <c r="C260" s="16" t="s">
        <v>651</v>
      </c>
      <c r="D260" s="5" t="s">
        <v>652</v>
      </c>
      <c r="E260" s="5" t="s">
        <v>3</v>
      </c>
      <c r="F260" s="6">
        <v>0</v>
      </c>
      <c r="G260" s="7">
        <v>160990</v>
      </c>
      <c r="H260" s="7">
        <f t="shared" si="4"/>
        <v>0</v>
      </c>
      <c r="I260" s="5" t="s">
        <v>13</v>
      </c>
      <c r="J260" s="5" t="s">
        <v>628</v>
      </c>
      <c r="K260" s="5" t="s">
        <v>653</v>
      </c>
    </row>
    <row r="261" spans="2:11" hidden="1" x14ac:dyDescent="0.2">
      <c r="B261" s="5">
        <v>255</v>
      </c>
      <c r="C261" s="5" t="s">
        <v>654</v>
      </c>
      <c r="D261" s="5" t="s">
        <v>655</v>
      </c>
      <c r="E261" s="5" t="s">
        <v>620</v>
      </c>
      <c r="F261" s="6">
        <v>0</v>
      </c>
      <c r="G261" s="7">
        <v>47100</v>
      </c>
      <c r="H261" s="7">
        <f t="shared" si="4"/>
        <v>0</v>
      </c>
      <c r="I261" s="5" t="s">
        <v>13</v>
      </c>
      <c r="J261" s="5" t="s">
        <v>628</v>
      </c>
      <c r="K261" s="5"/>
    </row>
    <row r="262" spans="2:11" hidden="1" x14ac:dyDescent="0.2">
      <c r="B262" s="5">
        <v>256</v>
      </c>
      <c r="C262" s="5" t="s">
        <v>656</v>
      </c>
      <c r="D262" s="5" t="s">
        <v>657</v>
      </c>
      <c r="E262" s="5" t="s">
        <v>3</v>
      </c>
      <c r="F262" s="6">
        <v>0</v>
      </c>
      <c r="G262" s="7">
        <v>1222270</v>
      </c>
      <c r="H262" s="7">
        <f t="shared" si="4"/>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ref="H265:H328" si="5">IF(F265&lt;&gt;"",G265*F265,0)</f>
        <v>0</v>
      </c>
      <c r="I265" s="5" t="s">
        <v>13</v>
      </c>
      <c r="J265" s="5"/>
      <c r="K265" s="5"/>
    </row>
    <row r="266" spans="2:11" hidden="1" x14ac:dyDescent="0.2">
      <c r="B266" s="5">
        <v>260</v>
      </c>
      <c r="C266" s="5" t="s">
        <v>664</v>
      </c>
      <c r="D266" s="5" t="s">
        <v>665</v>
      </c>
      <c r="E266" s="5" t="s">
        <v>3</v>
      </c>
      <c r="F266" s="6">
        <v>0</v>
      </c>
      <c r="G266" s="7">
        <v>689970</v>
      </c>
      <c r="H266" s="7">
        <f t="shared" si="5"/>
        <v>0</v>
      </c>
      <c r="I266" s="5" t="s">
        <v>666</v>
      </c>
      <c r="J266" s="5" t="s">
        <v>667</v>
      </c>
      <c r="K266" s="5" t="s">
        <v>668</v>
      </c>
    </row>
    <row r="267" spans="2:11" x14ac:dyDescent="0.2">
      <c r="B267" s="5">
        <v>261</v>
      </c>
      <c r="C267" s="16" t="s">
        <v>669</v>
      </c>
      <c r="D267" s="5" t="s">
        <v>670</v>
      </c>
      <c r="E267" s="5" t="s">
        <v>3</v>
      </c>
      <c r="F267" s="6">
        <v>1</v>
      </c>
      <c r="G267" s="7">
        <v>613480</v>
      </c>
      <c r="H267" s="7">
        <f t="shared" si="5"/>
        <v>613480</v>
      </c>
      <c r="I267" s="5" t="s">
        <v>666</v>
      </c>
      <c r="J267" s="5" t="s">
        <v>667</v>
      </c>
      <c r="K267" s="5" t="s">
        <v>671</v>
      </c>
    </row>
    <row r="268" spans="2:11" hidden="1" x14ac:dyDescent="0.2">
      <c r="B268" s="5">
        <v>262</v>
      </c>
      <c r="C268" s="5" t="s">
        <v>672</v>
      </c>
      <c r="D268" s="5" t="s">
        <v>673</v>
      </c>
      <c r="E268" s="5" t="s">
        <v>3</v>
      </c>
      <c r="F268" s="6">
        <v>0</v>
      </c>
      <c r="G268" s="7">
        <v>186420</v>
      </c>
      <c r="H268" s="7">
        <f t="shared" si="5"/>
        <v>0</v>
      </c>
      <c r="I268" s="5" t="s">
        <v>666</v>
      </c>
      <c r="J268" s="5" t="s">
        <v>667</v>
      </c>
      <c r="K268" s="5" t="s">
        <v>674</v>
      </c>
    </row>
    <row r="269" spans="2:11" x14ac:dyDescent="0.2">
      <c r="B269" s="5">
        <v>263</v>
      </c>
      <c r="C269" s="16" t="s">
        <v>675</v>
      </c>
      <c r="D269" s="5" t="s">
        <v>676</v>
      </c>
      <c r="E269" s="5" t="s">
        <v>3</v>
      </c>
      <c r="F269" s="6">
        <v>6</v>
      </c>
      <c r="G269" s="7">
        <v>12780</v>
      </c>
      <c r="H269" s="7">
        <f t="shared" si="5"/>
        <v>76680</v>
      </c>
      <c r="I269" s="5" t="s">
        <v>666</v>
      </c>
      <c r="J269" s="5" t="s">
        <v>667</v>
      </c>
      <c r="K269" s="5" t="s">
        <v>677</v>
      </c>
    </row>
    <row r="270" spans="2:11" hidden="1" x14ac:dyDescent="0.2">
      <c r="B270" s="5">
        <v>264</v>
      </c>
      <c r="C270" s="5" t="s">
        <v>678</v>
      </c>
      <c r="D270" s="5" t="s">
        <v>679</v>
      </c>
      <c r="E270" s="5" t="s">
        <v>3</v>
      </c>
      <c r="F270" s="6">
        <v>0</v>
      </c>
      <c r="G270" s="7">
        <v>64760</v>
      </c>
      <c r="H270" s="7">
        <f t="shared" si="5"/>
        <v>0</v>
      </c>
      <c r="I270" s="5" t="s">
        <v>666</v>
      </c>
      <c r="J270" s="5" t="s">
        <v>667</v>
      </c>
      <c r="K270" s="5" t="s">
        <v>680</v>
      </c>
    </row>
    <row r="271" spans="2:11" hidden="1" x14ac:dyDescent="0.2">
      <c r="B271" s="5">
        <v>265</v>
      </c>
      <c r="C271" s="5" t="s">
        <v>681</v>
      </c>
      <c r="D271" s="5" t="s">
        <v>682</v>
      </c>
      <c r="E271" s="5" t="s">
        <v>3</v>
      </c>
      <c r="F271" s="6">
        <v>0</v>
      </c>
      <c r="G271" s="7">
        <v>55360</v>
      </c>
      <c r="H271" s="7">
        <f t="shared" si="5"/>
        <v>0</v>
      </c>
      <c r="I271" s="5" t="s">
        <v>666</v>
      </c>
      <c r="J271" s="5" t="s">
        <v>667</v>
      </c>
      <c r="K271" s="5" t="s">
        <v>683</v>
      </c>
    </row>
    <row r="272" spans="2:11" hidden="1" x14ac:dyDescent="0.2">
      <c r="B272" s="5">
        <v>266</v>
      </c>
      <c r="C272" s="5" t="s">
        <v>684</v>
      </c>
      <c r="D272" s="5" t="s">
        <v>685</v>
      </c>
      <c r="E272" s="5" t="s">
        <v>3</v>
      </c>
      <c r="F272" s="6">
        <v>0</v>
      </c>
      <c r="G272" s="7">
        <v>43470</v>
      </c>
      <c r="H272" s="7">
        <f t="shared" si="5"/>
        <v>0</v>
      </c>
      <c r="I272" s="5" t="s">
        <v>666</v>
      </c>
      <c r="J272" s="5" t="s">
        <v>667</v>
      </c>
      <c r="K272" s="5" t="s">
        <v>686</v>
      </c>
    </row>
    <row r="273" spans="2:11" x14ac:dyDescent="0.2">
      <c r="B273" s="5">
        <v>267</v>
      </c>
      <c r="C273" s="16" t="s">
        <v>687</v>
      </c>
      <c r="D273" s="5" t="s">
        <v>688</v>
      </c>
      <c r="E273" s="5" t="s">
        <v>3</v>
      </c>
      <c r="F273" s="6">
        <v>1</v>
      </c>
      <c r="G273" s="7">
        <v>301780</v>
      </c>
      <c r="H273" s="7">
        <f t="shared" si="5"/>
        <v>301780</v>
      </c>
      <c r="I273" s="5" t="s">
        <v>666</v>
      </c>
      <c r="J273" s="5" t="s">
        <v>667</v>
      </c>
      <c r="K273" s="5" t="s">
        <v>686</v>
      </c>
    </row>
    <row r="274" spans="2:11" x14ac:dyDescent="0.2">
      <c r="B274" s="5">
        <v>268</v>
      </c>
      <c r="C274" s="16" t="s">
        <v>689</v>
      </c>
      <c r="D274" s="5" t="s">
        <v>690</v>
      </c>
      <c r="E274" s="5" t="s">
        <v>3</v>
      </c>
      <c r="F274" s="6">
        <v>48</v>
      </c>
      <c r="G274" s="7">
        <v>5170</v>
      </c>
      <c r="H274" s="7">
        <f t="shared" si="5"/>
        <v>248160</v>
      </c>
      <c r="I274" s="5" t="s">
        <v>666</v>
      </c>
      <c r="J274" s="5" t="s">
        <v>667</v>
      </c>
      <c r="K274" s="5" t="s">
        <v>686</v>
      </c>
    </row>
    <row r="275" spans="2:11" x14ac:dyDescent="0.2">
      <c r="B275" s="5">
        <v>269</v>
      </c>
      <c r="C275" s="16" t="s">
        <v>691</v>
      </c>
      <c r="D275" s="5" t="s">
        <v>692</v>
      </c>
      <c r="E275" s="5" t="s">
        <v>3</v>
      </c>
      <c r="F275" s="6">
        <v>48</v>
      </c>
      <c r="G275" s="7">
        <v>3450</v>
      </c>
      <c r="H275" s="7">
        <f t="shared" si="5"/>
        <v>165600</v>
      </c>
      <c r="I275" s="5" t="s">
        <v>666</v>
      </c>
      <c r="J275" s="5" t="s">
        <v>667</v>
      </c>
      <c r="K275" s="5" t="s">
        <v>686</v>
      </c>
    </row>
    <row r="276" spans="2:11" x14ac:dyDescent="0.2">
      <c r="B276" s="5">
        <v>270</v>
      </c>
      <c r="C276" s="16" t="s">
        <v>693</v>
      </c>
      <c r="D276" s="5" t="s">
        <v>694</v>
      </c>
      <c r="E276" s="5" t="s">
        <v>3</v>
      </c>
      <c r="F276" s="6">
        <v>2</v>
      </c>
      <c r="G276" s="7">
        <v>22270</v>
      </c>
      <c r="H276" s="7">
        <f t="shared" si="5"/>
        <v>44540</v>
      </c>
      <c r="I276" s="5" t="s">
        <v>666</v>
      </c>
      <c r="J276" s="5" t="s">
        <v>667</v>
      </c>
      <c r="K276" s="5" t="s">
        <v>695</v>
      </c>
    </row>
    <row r="277" spans="2:11" hidden="1" x14ac:dyDescent="0.2">
      <c r="B277" s="5">
        <v>271</v>
      </c>
      <c r="C277" s="5" t="s">
        <v>696</v>
      </c>
      <c r="D277" s="5" t="s">
        <v>697</v>
      </c>
      <c r="E277" s="5" t="s">
        <v>3</v>
      </c>
      <c r="F277" s="6">
        <v>0</v>
      </c>
      <c r="G277" s="7">
        <v>14470</v>
      </c>
      <c r="H277" s="7">
        <f t="shared" si="5"/>
        <v>0</v>
      </c>
      <c r="I277" s="5" t="s">
        <v>666</v>
      </c>
      <c r="J277" s="5" t="s">
        <v>667</v>
      </c>
      <c r="K277" s="5" t="s">
        <v>686</v>
      </c>
    </row>
    <row r="278" spans="2:11" x14ac:dyDescent="0.2">
      <c r="B278" s="5">
        <v>294</v>
      </c>
      <c r="C278" s="16" t="s">
        <v>746</v>
      </c>
      <c r="D278" s="5" t="s">
        <v>747</v>
      </c>
      <c r="E278" s="5" t="s">
        <v>18</v>
      </c>
      <c r="F278" s="6">
        <v>6</v>
      </c>
      <c r="G278" s="7">
        <v>2540</v>
      </c>
      <c r="H278" s="7">
        <f t="shared" si="5"/>
        <v>15240</v>
      </c>
      <c r="I278" s="5" t="s">
        <v>666</v>
      </c>
      <c r="J278" s="5" t="s">
        <v>700</v>
      </c>
      <c r="K278" s="5" t="s">
        <v>671</v>
      </c>
    </row>
    <row r="279" spans="2:11" hidden="1" x14ac:dyDescent="0.2">
      <c r="B279" s="5">
        <v>273</v>
      </c>
      <c r="C279" s="5" t="s">
        <v>701</v>
      </c>
      <c r="D279" s="5" t="s">
        <v>702</v>
      </c>
      <c r="E279" s="5" t="s">
        <v>18</v>
      </c>
      <c r="F279" s="6">
        <v>0</v>
      </c>
      <c r="G279" s="7">
        <v>4460</v>
      </c>
      <c r="H279" s="7">
        <f t="shared" si="5"/>
        <v>0</v>
      </c>
      <c r="I279" s="5" t="s">
        <v>666</v>
      </c>
      <c r="J279" s="5" t="s">
        <v>700</v>
      </c>
      <c r="K279" s="5" t="s">
        <v>671</v>
      </c>
    </row>
    <row r="280" spans="2:11" hidden="1" x14ac:dyDescent="0.2">
      <c r="B280" s="5">
        <v>274</v>
      </c>
      <c r="C280" s="5" t="s">
        <v>703</v>
      </c>
      <c r="D280" s="5" t="s">
        <v>704</v>
      </c>
      <c r="E280" s="5" t="s">
        <v>18</v>
      </c>
      <c r="F280" s="6">
        <v>0</v>
      </c>
      <c r="G280" s="7">
        <v>5360</v>
      </c>
      <c r="H280" s="7">
        <f t="shared" si="5"/>
        <v>0</v>
      </c>
      <c r="I280" s="5" t="s">
        <v>666</v>
      </c>
      <c r="J280" s="5" t="s">
        <v>700</v>
      </c>
      <c r="K280" s="5" t="s">
        <v>705</v>
      </c>
    </row>
    <row r="281" spans="2:11" hidden="1" x14ac:dyDescent="0.2">
      <c r="B281" s="5">
        <v>275</v>
      </c>
      <c r="C281" s="5" t="s">
        <v>706</v>
      </c>
      <c r="D281" s="5" t="s">
        <v>707</v>
      </c>
      <c r="E281" s="5" t="s">
        <v>18</v>
      </c>
      <c r="F281" s="6">
        <v>0</v>
      </c>
      <c r="G281" s="7">
        <v>2220</v>
      </c>
      <c r="H281" s="7">
        <f t="shared" si="5"/>
        <v>0</v>
      </c>
      <c r="I281" s="5" t="s">
        <v>666</v>
      </c>
      <c r="J281" s="5" t="s">
        <v>700</v>
      </c>
      <c r="K281" s="5" t="s">
        <v>708</v>
      </c>
    </row>
    <row r="282" spans="2:11" hidden="1" x14ac:dyDescent="0.2">
      <c r="B282" s="5">
        <v>276</v>
      </c>
      <c r="C282" s="5" t="s">
        <v>709</v>
      </c>
      <c r="D282" s="5" t="s">
        <v>710</v>
      </c>
      <c r="E282" s="5" t="s">
        <v>18</v>
      </c>
      <c r="F282" s="6">
        <v>0</v>
      </c>
      <c r="G282" s="7">
        <v>1690</v>
      </c>
      <c r="H282" s="7">
        <f t="shared" si="5"/>
        <v>0</v>
      </c>
      <c r="I282" s="5" t="s">
        <v>666</v>
      </c>
      <c r="J282" s="5" t="s">
        <v>700</v>
      </c>
      <c r="K282" s="5" t="s">
        <v>711</v>
      </c>
    </row>
    <row r="283" spans="2:11" hidden="1" x14ac:dyDescent="0.2">
      <c r="B283" s="5">
        <v>277</v>
      </c>
      <c r="C283" s="5" t="s">
        <v>712</v>
      </c>
      <c r="D283" s="5" t="s">
        <v>713</v>
      </c>
      <c r="E283" s="5" t="s">
        <v>18</v>
      </c>
      <c r="F283" s="6">
        <v>0</v>
      </c>
      <c r="G283" s="7">
        <v>1730</v>
      </c>
      <c r="H283" s="7">
        <f t="shared" si="5"/>
        <v>0</v>
      </c>
      <c r="I283" s="5" t="s">
        <v>666</v>
      </c>
      <c r="J283" s="5" t="s">
        <v>700</v>
      </c>
      <c r="K283" s="5" t="s">
        <v>671</v>
      </c>
    </row>
    <row r="284" spans="2:11" hidden="1" x14ac:dyDescent="0.2">
      <c r="B284" s="5">
        <v>278</v>
      </c>
      <c r="C284" s="5" t="s">
        <v>714</v>
      </c>
      <c r="D284" s="5" t="s">
        <v>715</v>
      </c>
      <c r="E284" s="5" t="s">
        <v>18</v>
      </c>
      <c r="F284" s="6">
        <v>0</v>
      </c>
      <c r="G284" s="7">
        <v>2400</v>
      </c>
      <c r="H284" s="7">
        <f t="shared" si="5"/>
        <v>0</v>
      </c>
      <c r="I284" s="5" t="s">
        <v>666</v>
      </c>
      <c r="J284" s="5" t="s">
        <v>700</v>
      </c>
      <c r="K284" s="5" t="s">
        <v>671</v>
      </c>
    </row>
    <row r="285" spans="2:11" hidden="1" x14ac:dyDescent="0.2">
      <c r="B285" s="5">
        <v>279</v>
      </c>
      <c r="C285" s="5" t="s">
        <v>716</v>
      </c>
      <c r="D285" s="5" t="s">
        <v>717</v>
      </c>
      <c r="E285" s="5" t="s">
        <v>18</v>
      </c>
      <c r="F285" s="6">
        <v>0</v>
      </c>
      <c r="G285" s="7">
        <v>3720</v>
      </c>
      <c r="H285" s="7">
        <f t="shared" si="5"/>
        <v>0</v>
      </c>
      <c r="I285" s="5" t="s">
        <v>666</v>
      </c>
      <c r="J285" s="5" t="s">
        <v>700</v>
      </c>
      <c r="K285" s="5" t="s">
        <v>671</v>
      </c>
    </row>
    <row r="286" spans="2:11" hidden="1" x14ac:dyDescent="0.2">
      <c r="B286" s="5">
        <v>280</v>
      </c>
      <c r="C286" s="5" t="s">
        <v>718</v>
      </c>
      <c r="D286" s="5" t="s">
        <v>719</v>
      </c>
      <c r="E286" s="5" t="s">
        <v>18</v>
      </c>
      <c r="F286" s="6">
        <v>0</v>
      </c>
      <c r="G286" s="7">
        <v>5300</v>
      </c>
      <c r="H286" s="7">
        <f t="shared" si="5"/>
        <v>0</v>
      </c>
      <c r="I286" s="5" t="s">
        <v>666</v>
      </c>
      <c r="J286" s="5" t="s">
        <v>700</v>
      </c>
      <c r="K286" s="5" t="s">
        <v>671</v>
      </c>
    </row>
    <row r="287" spans="2:11" hidden="1" x14ac:dyDescent="0.2">
      <c r="B287" s="5">
        <v>281</v>
      </c>
      <c r="C287" s="5" t="s">
        <v>720</v>
      </c>
      <c r="D287" s="5" t="s">
        <v>721</v>
      </c>
      <c r="E287" s="5" t="s">
        <v>18</v>
      </c>
      <c r="F287" s="6">
        <v>0</v>
      </c>
      <c r="G287" s="7">
        <v>7620</v>
      </c>
      <c r="H287" s="7">
        <f t="shared" si="5"/>
        <v>0</v>
      </c>
      <c r="I287" s="5" t="s">
        <v>666</v>
      </c>
      <c r="J287" s="5" t="s">
        <v>700</v>
      </c>
      <c r="K287" s="5" t="s">
        <v>671</v>
      </c>
    </row>
    <row r="288" spans="2:11" hidden="1" x14ac:dyDescent="0.2">
      <c r="B288" s="5">
        <v>282</v>
      </c>
      <c r="C288" s="5" t="s">
        <v>722</v>
      </c>
      <c r="D288" s="5" t="s">
        <v>723</v>
      </c>
      <c r="E288" s="5" t="s">
        <v>18</v>
      </c>
      <c r="F288" s="6">
        <v>0</v>
      </c>
      <c r="G288" s="7">
        <v>10430</v>
      </c>
      <c r="H288" s="7">
        <f t="shared" si="5"/>
        <v>0</v>
      </c>
      <c r="I288" s="5" t="s">
        <v>666</v>
      </c>
      <c r="J288" s="5" t="s">
        <v>700</v>
      </c>
      <c r="K288" s="5" t="s">
        <v>671</v>
      </c>
    </row>
    <row r="289" spans="2:11" hidden="1" x14ac:dyDescent="0.2">
      <c r="B289" s="5">
        <v>283</v>
      </c>
      <c r="C289" s="5" t="s">
        <v>724</v>
      </c>
      <c r="D289" s="5" t="s">
        <v>725</v>
      </c>
      <c r="E289" s="5" t="s">
        <v>18</v>
      </c>
      <c r="F289" s="6">
        <v>0</v>
      </c>
      <c r="G289" s="7">
        <v>14100</v>
      </c>
      <c r="H289" s="7">
        <f t="shared" si="5"/>
        <v>0</v>
      </c>
      <c r="I289" s="5" t="s">
        <v>666</v>
      </c>
      <c r="J289" s="5" t="s">
        <v>700</v>
      </c>
      <c r="K289" s="5" t="s">
        <v>671</v>
      </c>
    </row>
    <row r="290" spans="2:11" hidden="1" x14ac:dyDescent="0.2">
      <c r="B290" s="5">
        <v>284</v>
      </c>
      <c r="C290" s="5" t="s">
        <v>726</v>
      </c>
      <c r="D290" s="5" t="s">
        <v>727</v>
      </c>
      <c r="E290" s="5" t="s">
        <v>18</v>
      </c>
      <c r="F290" s="6">
        <v>0</v>
      </c>
      <c r="G290" s="7">
        <v>15130</v>
      </c>
      <c r="H290" s="7">
        <f t="shared" si="5"/>
        <v>0</v>
      </c>
      <c r="I290" s="5" t="s">
        <v>666</v>
      </c>
      <c r="J290" s="5" t="s">
        <v>700</v>
      </c>
      <c r="K290" s="5" t="s">
        <v>671</v>
      </c>
    </row>
    <row r="291" spans="2:11" hidden="1" x14ac:dyDescent="0.2">
      <c r="B291" s="5">
        <v>285</v>
      </c>
      <c r="C291" s="5" t="s">
        <v>728</v>
      </c>
      <c r="D291" s="5" t="s">
        <v>729</v>
      </c>
      <c r="E291" s="5" t="s">
        <v>18</v>
      </c>
      <c r="F291" s="6">
        <v>0</v>
      </c>
      <c r="G291" s="7">
        <v>4040</v>
      </c>
      <c r="H291" s="7">
        <f t="shared" si="5"/>
        <v>0</v>
      </c>
      <c r="I291" s="5" t="s">
        <v>666</v>
      </c>
      <c r="J291" s="5" t="s">
        <v>700</v>
      </c>
      <c r="K291" s="5" t="s">
        <v>671</v>
      </c>
    </row>
    <row r="292" spans="2:11" hidden="1" x14ac:dyDescent="0.2">
      <c r="B292" s="5">
        <v>286</v>
      </c>
      <c r="C292" s="5" t="s">
        <v>730</v>
      </c>
      <c r="D292" s="5" t="s">
        <v>731</v>
      </c>
      <c r="E292" s="5" t="s">
        <v>18</v>
      </c>
      <c r="F292" s="6">
        <v>0</v>
      </c>
      <c r="G292" s="7">
        <v>3020</v>
      </c>
      <c r="H292" s="7">
        <f t="shared" si="5"/>
        <v>0</v>
      </c>
      <c r="I292" s="5" t="s">
        <v>666</v>
      </c>
      <c r="J292" s="5" t="s">
        <v>700</v>
      </c>
      <c r="K292" s="5" t="s">
        <v>671</v>
      </c>
    </row>
    <row r="293" spans="2:11" hidden="1" x14ac:dyDescent="0.2">
      <c r="B293" s="5">
        <v>287</v>
      </c>
      <c r="C293" s="5" t="s">
        <v>732</v>
      </c>
      <c r="D293" s="5" t="s">
        <v>733</v>
      </c>
      <c r="E293" s="5" t="s">
        <v>18</v>
      </c>
      <c r="F293" s="6">
        <v>0</v>
      </c>
      <c r="G293" s="7">
        <v>9090</v>
      </c>
      <c r="H293" s="7">
        <f t="shared" si="5"/>
        <v>0</v>
      </c>
      <c r="I293" s="5" t="s">
        <v>666</v>
      </c>
      <c r="J293" s="5" t="s">
        <v>700</v>
      </c>
      <c r="K293" s="5" t="s">
        <v>671</v>
      </c>
    </row>
    <row r="294" spans="2:11" hidden="1" x14ac:dyDescent="0.2">
      <c r="B294" s="5">
        <v>288</v>
      </c>
      <c r="C294" s="5" t="s">
        <v>734</v>
      </c>
      <c r="D294" s="5" t="s">
        <v>735</v>
      </c>
      <c r="E294" s="5" t="s">
        <v>18</v>
      </c>
      <c r="F294" s="6">
        <v>0</v>
      </c>
      <c r="G294" s="7">
        <v>1880</v>
      </c>
      <c r="H294" s="7">
        <f t="shared" si="5"/>
        <v>0</v>
      </c>
      <c r="I294" s="5" t="s">
        <v>666</v>
      </c>
      <c r="J294" s="5" t="s">
        <v>700</v>
      </c>
      <c r="K294" s="5" t="s">
        <v>671</v>
      </c>
    </row>
    <row r="295" spans="2:11" hidden="1" x14ac:dyDescent="0.2">
      <c r="B295" s="5">
        <v>289</v>
      </c>
      <c r="C295" s="5" t="s">
        <v>736</v>
      </c>
      <c r="D295" s="5" t="s">
        <v>737</v>
      </c>
      <c r="E295" s="5" t="s">
        <v>18</v>
      </c>
      <c r="F295" s="6">
        <v>0</v>
      </c>
      <c r="G295" s="7">
        <v>2330</v>
      </c>
      <c r="H295" s="7">
        <f t="shared" si="5"/>
        <v>0</v>
      </c>
      <c r="I295" s="5" t="s">
        <v>666</v>
      </c>
      <c r="J295" s="5" t="s">
        <v>700</v>
      </c>
      <c r="K295" s="5" t="s">
        <v>671</v>
      </c>
    </row>
    <row r="296" spans="2:11" hidden="1" x14ac:dyDescent="0.2">
      <c r="B296" s="5">
        <v>290</v>
      </c>
      <c r="C296" s="5" t="s">
        <v>738</v>
      </c>
      <c r="D296" s="5" t="s">
        <v>739</v>
      </c>
      <c r="E296" s="5" t="s">
        <v>18</v>
      </c>
      <c r="F296" s="6">
        <v>0</v>
      </c>
      <c r="G296" s="7">
        <v>2250</v>
      </c>
      <c r="H296" s="7">
        <f t="shared" si="5"/>
        <v>0</v>
      </c>
      <c r="I296" s="5" t="s">
        <v>666</v>
      </c>
      <c r="J296" s="5" t="s">
        <v>700</v>
      </c>
      <c r="K296" s="5" t="s">
        <v>671</v>
      </c>
    </row>
    <row r="297" spans="2:11" hidden="1" x14ac:dyDescent="0.2">
      <c r="B297" s="5">
        <v>291</v>
      </c>
      <c r="C297" s="5" t="s">
        <v>740</v>
      </c>
      <c r="D297" s="5" t="s">
        <v>741</v>
      </c>
      <c r="E297" s="5" t="s">
        <v>18</v>
      </c>
      <c r="F297" s="6">
        <v>0</v>
      </c>
      <c r="G297" s="7">
        <v>1110</v>
      </c>
      <c r="H297" s="7">
        <f t="shared" si="5"/>
        <v>0</v>
      </c>
      <c r="I297" s="5" t="s">
        <v>666</v>
      </c>
      <c r="J297" s="5" t="s">
        <v>700</v>
      </c>
      <c r="K297" s="5" t="s">
        <v>671</v>
      </c>
    </row>
    <row r="298" spans="2:11" hidden="1" x14ac:dyDescent="0.2">
      <c r="B298" s="5">
        <v>292</v>
      </c>
      <c r="C298" s="5" t="s">
        <v>742</v>
      </c>
      <c r="D298" s="5" t="s">
        <v>743</v>
      </c>
      <c r="E298" s="5" t="s">
        <v>18</v>
      </c>
      <c r="F298" s="6">
        <v>0</v>
      </c>
      <c r="G298" s="7">
        <v>1470</v>
      </c>
      <c r="H298" s="7">
        <f t="shared" si="5"/>
        <v>0</v>
      </c>
      <c r="I298" s="5" t="s">
        <v>666</v>
      </c>
      <c r="J298" s="5" t="s">
        <v>700</v>
      </c>
      <c r="K298" s="5" t="s">
        <v>671</v>
      </c>
    </row>
    <row r="299" spans="2:11" hidden="1" x14ac:dyDescent="0.2">
      <c r="B299" s="5">
        <v>293</v>
      </c>
      <c r="C299" s="5" t="s">
        <v>744</v>
      </c>
      <c r="D299" s="5" t="s">
        <v>745</v>
      </c>
      <c r="E299" s="5" t="s">
        <v>18</v>
      </c>
      <c r="F299" s="6">
        <v>0</v>
      </c>
      <c r="G299" s="7">
        <v>1890</v>
      </c>
      <c r="H299" s="7">
        <f t="shared" si="5"/>
        <v>0</v>
      </c>
      <c r="I299" s="5" t="s">
        <v>666</v>
      </c>
      <c r="J299" s="5" t="s">
        <v>700</v>
      </c>
      <c r="K299" s="5" t="s">
        <v>671</v>
      </c>
    </row>
    <row r="300" spans="2:11" x14ac:dyDescent="0.2">
      <c r="B300" s="5">
        <v>296</v>
      </c>
      <c r="C300" s="16" t="s">
        <v>750</v>
      </c>
      <c r="D300" s="5" t="s">
        <v>751</v>
      </c>
      <c r="E300" s="5" t="s">
        <v>18</v>
      </c>
      <c r="F300" s="6">
        <v>6</v>
      </c>
      <c r="G300" s="7">
        <v>4100</v>
      </c>
      <c r="H300" s="7">
        <f t="shared" si="5"/>
        <v>24600</v>
      </c>
      <c r="I300" s="5" t="s">
        <v>666</v>
      </c>
      <c r="J300" s="5" t="s">
        <v>700</v>
      </c>
      <c r="K300" s="5" t="s">
        <v>671</v>
      </c>
    </row>
    <row r="301" spans="2:11" hidden="1" x14ac:dyDescent="0.2">
      <c r="B301" s="5">
        <v>295</v>
      </c>
      <c r="C301" s="5" t="s">
        <v>748</v>
      </c>
      <c r="D301" s="5" t="s">
        <v>749</v>
      </c>
      <c r="E301" s="5" t="s">
        <v>18</v>
      </c>
      <c r="F301" s="6">
        <v>0</v>
      </c>
      <c r="G301" s="7">
        <v>3160</v>
      </c>
      <c r="H301" s="7">
        <f t="shared" si="5"/>
        <v>0</v>
      </c>
      <c r="I301" s="5" t="s">
        <v>666</v>
      </c>
      <c r="J301" s="5" t="s">
        <v>700</v>
      </c>
      <c r="K301" s="5" t="s">
        <v>671</v>
      </c>
    </row>
    <row r="302" spans="2:11" x14ac:dyDescent="0.2">
      <c r="B302" s="5">
        <v>304</v>
      </c>
      <c r="C302" s="16" t="s">
        <v>767</v>
      </c>
      <c r="D302" s="5" t="s">
        <v>768</v>
      </c>
      <c r="E302" s="5" t="s">
        <v>18</v>
      </c>
      <c r="F302" s="6">
        <v>12</v>
      </c>
      <c r="G302" s="7">
        <v>10840</v>
      </c>
      <c r="H302" s="7">
        <f t="shared" si="5"/>
        <v>130080</v>
      </c>
      <c r="I302" s="5" t="s">
        <v>666</v>
      </c>
      <c r="J302" s="5" t="s">
        <v>700</v>
      </c>
      <c r="K302" s="5" t="s">
        <v>760</v>
      </c>
    </row>
    <row r="303" spans="2:11" hidden="1" x14ac:dyDescent="0.2">
      <c r="B303" s="5">
        <v>297</v>
      </c>
      <c r="C303" s="5" t="s">
        <v>752</v>
      </c>
      <c r="D303" s="5" t="s">
        <v>753</v>
      </c>
      <c r="E303" s="5" t="s">
        <v>18</v>
      </c>
      <c r="F303" s="6">
        <v>0</v>
      </c>
      <c r="G303" s="7">
        <v>6080</v>
      </c>
      <c r="H303" s="7">
        <f t="shared" si="5"/>
        <v>0</v>
      </c>
      <c r="I303" s="5" t="s">
        <v>666</v>
      </c>
      <c r="J303" s="5" t="s">
        <v>700</v>
      </c>
      <c r="K303" s="5" t="s">
        <v>671</v>
      </c>
    </row>
    <row r="304" spans="2:11" hidden="1" x14ac:dyDescent="0.2">
      <c r="B304" s="5">
        <v>298</v>
      </c>
      <c r="C304" s="5" t="s">
        <v>754</v>
      </c>
      <c r="D304" s="5" t="s">
        <v>755</v>
      </c>
      <c r="E304" s="5" t="s">
        <v>18</v>
      </c>
      <c r="F304" s="6">
        <v>0</v>
      </c>
      <c r="G304" s="7">
        <v>8520</v>
      </c>
      <c r="H304" s="7">
        <f t="shared" si="5"/>
        <v>0</v>
      </c>
      <c r="I304" s="5" t="s">
        <v>666</v>
      </c>
      <c r="J304" s="5" t="s">
        <v>700</v>
      </c>
      <c r="K304" s="5" t="s">
        <v>671</v>
      </c>
    </row>
    <row r="305" spans="2:11" hidden="1" x14ac:dyDescent="0.2">
      <c r="B305" s="5">
        <v>299</v>
      </c>
      <c r="C305" s="5" t="s">
        <v>756</v>
      </c>
      <c r="D305" s="5" t="s">
        <v>757</v>
      </c>
      <c r="E305" s="5" t="s">
        <v>18</v>
      </c>
      <c r="F305" s="6">
        <v>0</v>
      </c>
      <c r="G305" s="7">
        <v>11800</v>
      </c>
      <c r="H305" s="7">
        <f t="shared" si="5"/>
        <v>0</v>
      </c>
      <c r="I305" s="5" t="s">
        <v>666</v>
      </c>
      <c r="J305" s="5" t="s">
        <v>700</v>
      </c>
      <c r="K305" s="5" t="s">
        <v>671</v>
      </c>
    </row>
    <row r="306" spans="2:11" hidden="1" x14ac:dyDescent="0.2">
      <c r="B306" s="5">
        <v>300</v>
      </c>
      <c r="C306" s="5" t="s">
        <v>758</v>
      </c>
      <c r="D306" s="5" t="s">
        <v>759</v>
      </c>
      <c r="E306" s="5" t="s">
        <v>18</v>
      </c>
      <c r="F306" s="6">
        <v>0</v>
      </c>
      <c r="G306" s="7">
        <v>3970</v>
      </c>
      <c r="H306" s="7">
        <f t="shared" si="5"/>
        <v>0</v>
      </c>
      <c r="I306" s="5" t="s">
        <v>666</v>
      </c>
      <c r="J306" s="5" t="s">
        <v>700</v>
      </c>
      <c r="K306" s="5" t="s">
        <v>760</v>
      </c>
    </row>
    <row r="307" spans="2:11" hidden="1" x14ac:dyDescent="0.2">
      <c r="B307" s="5">
        <v>301</v>
      </c>
      <c r="C307" s="5" t="s">
        <v>761</v>
      </c>
      <c r="D307" s="5" t="s">
        <v>762</v>
      </c>
      <c r="E307" s="5" t="s">
        <v>18</v>
      </c>
      <c r="F307" s="6">
        <v>0</v>
      </c>
      <c r="G307" s="7">
        <v>5100</v>
      </c>
      <c r="H307" s="7">
        <f t="shared" si="5"/>
        <v>0</v>
      </c>
      <c r="I307" s="5" t="s">
        <v>666</v>
      </c>
      <c r="J307" s="5" t="s">
        <v>700</v>
      </c>
      <c r="K307" s="5" t="s">
        <v>760</v>
      </c>
    </row>
    <row r="308" spans="2:11" hidden="1" x14ac:dyDescent="0.2">
      <c r="B308" s="5">
        <v>302</v>
      </c>
      <c r="C308" s="5" t="s">
        <v>763</v>
      </c>
      <c r="D308" s="5" t="s">
        <v>764</v>
      </c>
      <c r="E308" s="5" t="s">
        <v>18</v>
      </c>
      <c r="F308" s="6">
        <v>0</v>
      </c>
      <c r="G308" s="7">
        <v>6700</v>
      </c>
      <c r="H308" s="7">
        <f t="shared" si="5"/>
        <v>0</v>
      </c>
      <c r="I308" s="5" t="s">
        <v>666</v>
      </c>
      <c r="J308" s="5" t="s">
        <v>700</v>
      </c>
      <c r="K308" s="5" t="s">
        <v>760</v>
      </c>
    </row>
    <row r="309" spans="2:11" hidden="1" x14ac:dyDescent="0.2">
      <c r="B309" s="5">
        <v>303</v>
      </c>
      <c r="C309" s="5" t="s">
        <v>765</v>
      </c>
      <c r="D309" s="5" t="s">
        <v>766</v>
      </c>
      <c r="E309" s="5" t="s">
        <v>18</v>
      </c>
      <c r="F309" s="6">
        <v>0</v>
      </c>
      <c r="G309" s="7">
        <v>8900</v>
      </c>
      <c r="H309" s="7">
        <f t="shared" si="5"/>
        <v>0</v>
      </c>
      <c r="I309" s="5" t="s">
        <v>666</v>
      </c>
      <c r="J309" s="5" t="s">
        <v>700</v>
      </c>
      <c r="K309" s="5" t="s">
        <v>760</v>
      </c>
    </row>
    <row r="310" spans="2:11" x14ac:dyDescent="0.2">
      <c r="B310" s="5">
        <v>305</v>
      </c>
      <c r="C310" s="16" t="s">
        <v>769</v>
      </c>
      <c r="D310" s="5" t="s">
        <v>770</v>
      </c>
      <c r="E310" s="5" t="s">
        <v>18</v>
      </c>
      <c r="F310" s="6">
        <v>6</v>
      </c>
      <c r="G310" s="7">
        <v>15426</v>
      </c>
      <c r="H310" s="7">
        <f t="shared" si="5"/>
        <v>92556</v>
      </c>
      <c r="I310" s="5" t="s">
        <v>666</v>
      </c>
      <c r="J310" s="5" t="s">
        <v>700</v>
      </c>
      <c r="K310" s="5" t="s">
        <v>760</v>
      </c>
    </row>
    <row r="311" spans="2:11" x14ac:dyDescent="0.2">
      <c r="B311" s="5">
        <v>309</v>
      </c>
      <c r="C311" s="16" t="s">
        <v>777</v>
      </c>
      <c r="D311" s="5" t="s">
        <v>778</v>
      </c>
      <c r="E311" s="5" t="s">
        <v>3</v>
      </c>
      <c r="F311" s="6">
        <v>1</v>
      </c>
      <c r="G311" s="7">
        <v>15170</v>
      </c>
      <c r="H311" s="7">
        <f t="shared" si="5"/>
        <v>15170</v>
      </c>
      <c r="I311" s="5" t="s">
        <v>666</v>
      </c>
      <c r="J311" s="5" t="s">
        <v>700</v>
      </c>
      <c r="K311" s="5" t="s">
        <v>671</v>
      </c>
    </row>
    <row r="312" spans="2:11" hidden="1" x14ac:dyDescent="0.2">
      <c r="B312" s="5">
        <v>306</v>
      </c>
      <c r="C312" s="5" t="s">
        <v>771</v>
      </c>
      <c r="D312" s="5" t="s">
        <v>772</v>
      </c>
      <c r="E312" s="5" t="s">
        <v>18</v>
      </c>
      <c r="F312" s="6">
        <v>0</v>
      </c>
      <c r="G312" s="7">
        <v>21070</v>
      </c>
      <c r="H312" s="7">
        <f t="shared" si="5"/>
        <v>0</v>
      </c>
      <c r="I312" s="5" t="s">
        <v>666</v>
      </c>
      <c r="J312" s="5" t="s">
        <v>700</v>
      </c>
      <c r="K312" s="5" t="s">
        <v>760</v>
      </c>
    </row>
    <row r="313" spans="2:11" hidden="1" x14ac:dyDescent="0.2">
      <c r="B313" s="5">
        <v>307</v>
      </c>
      <c r="C313" s="5" t="s">
        <v>773</v>
      </c>
      <c r="D313" s="5" t="s">
        <v>774</v>
      </c>
      <c r="E313" s="5" t="s">
        <v>18</v>
      </c>
      <c r="F313" s="6">
        <v>0</v>
      </c>
      <c r="G313" s="7">
        <v>26130</v>
      </c>
      <c r="H313" s="7">
        <f t="shared" si="5"/>
        <v>0</v>
      </c>
      <c r="I313" s="5" t="s">
        <v>666</v>
      </c>
      <c r="J313" s="5" t="s">
        <v>700</v>
      </c>
      <c r="K313" s="5" t="s">
        <v>760</v>
      </c>
    </row>
    <row r="314" spans="2:11" hidden="1" x14ac:dyDescent="0.2">
      <c r="B314" s="5">
        <v>308</v>
      </c>
      <c r="C314" s="5" t="s">
        <v>775</v>
      </c>
      <c r="D314" s="5" t="s">
        <v>776</v>
      </c>
      <c r="E314" s="5" t="s">
        <v>3</v>
      </c>
      <c r="F314" s="6">
        <v>0</v>
      </c>
      <c r="G314" s="7">
        <v>6290</v>
      </c>
      <c r="H314" s="7">
        <f t="shared" si="5"/>
        <v>0</v>
      </c>
      <c r="I314" s="5" t="s">
        <v>666</v>
      </c>
      <c r="J314" s="5" t="s">
        <v>700</v>
      </c>
      <c r="K314" s="5" t="s">
        <v>671</v>
      </c>
    </row>
    <row r="315" spans="2:11" x14ac:dyDescent="0.2">
      <c r="B315" s="5">
        <v>321</v>
      </c>
      <c r="C315" s="16" t="s">
        <v>801</v>
      </c>
      <c r="D315" s="5" t="s">
        <v>802</v>
      </c>
      <c r="E315" s="5" t="s">
        <v>18</v>
      </c>
      <c r="F315" s="6">
        <f>48*1.5</f>
        <v>72</v>
      </c>
      <c r="G315" s="7">
        <v>3580</v>
      </c>
      <c r="H315" s="7">
        <f t="shared" si="5"/>
        <v>257760</v>
      </c>
      <c r="I315" s="5" t="s">
        <v>666</v>
      </c>
      <c r="J315" s="5" t="s">
        <v>700</v>
      </c>
      <c r="K315" s="5" t="s">
        <v>671</v>
      </c>
    </row>
    <row r="316" spans="2:11" hidden="1" x14ac:dyDescent="0.2">
      <c r="B316" s="5">
        <v>310</v>
      </c>
      <c r="C316" s="5" t="s">
        <v>779</v>
      </c>
      <c r="D316" s="5" t="s">
        <v>780</v>
      </c>
      <c r="E316" s="5" t="s">
        <v>3</v>
      </c>
      <c r="F316" s="6">
        <v>0</v>
      </c>
      <c r="G316" s="7">
        <v>28660</v>
      </c>
      <c r="H316" s="7">
        <f t="shared" si="5"/>
        <v>0</v>
      </c>
      <c r="I316" s="5" t="s">
        <v>666</v>
      </c>
      <c r="J316" s="5" t="s">
        <v>700</v>
      </c>
      <c r="K316" s="5" t="s">
        <v>671</v>
      </c>
    </row>
    <row r="317" spans="2:11" hidden="1" x14ac:dyDescent="0.2">
      <c r="B317" s="5">
        <v>311</v>
      </c>
      <c r="C317" s="5" t="s">
        <v>781</v>
      </c>
      <c r="D317" s="5" t="s">
        <v>782</v>
      </c>
      <c r="E317" s="5" t="s">
        <v>3</v>
      </c>
      <c r="F317" s="6">
        <v>0</v>
      </c>
      <c r="G317" s="7">
        <v>37270</v>
      </c>
      <c r="H317" s="7">
        <f t="shared" si="5"/>
        <v>0</v>
      </c>
      <c r="I317" s="5" t="s">
        <v>666</v>
      </c>
      <c r="J317" s="5" t="s">
        <v>700</v>
      </c>
      <c r="K317" s="5" t="s">
        <v>671</v>
      </c>
    </row>
    <row r="318" spans="2:11" hidden="1" x14ac:dyDescent="0.2">
      <c r="B318" s="5">
        <v>312</v>
      </c>
      <c r="C318" s="5" t="s">
        <v>783</v>
      </c>
      <c r="D318" s="5" t="s">
        <v>784</v>
      </c>
      <c r="E318" s="5" t="s">
        <v>18</v>
      </c>
      <c r="F318" s="6">
        <v>0</v>
      </c>
      <c r="G318" s="7">
        <v>2490</v>
      </c>
      <c r="H318" s="7">
        <f t="shared" si="5"/>
        <v>0</v>
      </c>
      <c r="I318" s="5" t="s">
        <v>666</v>
      </c>
      <c r="J318" s="5" t="s">
        <v>700</v>
      </c>
      <c r="K318" s="5" t="s">
        <v>671</v>
      </c>
    </row>
    <row r="319" spans="2:11" hidden="1" x14ac:dyDescent="0.2">
      <c r="B319" s="5">
        <v>313</v>
      </c>
      <c r="C319" s="5" t="s">
        <v>785</v>
      </c>
      <c r="D319" s="5" t="s">
        <v>786</v>
      </c>
      <c r="E319" s="5" t="s">
        <v>18</v>
      </c>
      <c r="F319" s="6">
        <v>0</v>
      </c>
      <c r="G319" s="7">
        <v>3120</v>
      </c>
      <c r="H319" s="7">
        <f t="shared" si="5"/>
        <v>0</v>
      </c>
      <c r="I319" s="5" t="s">
        <v>666</v>
      </c>
      <c r="J319" s="5" t="s">
        <v>700</v>
      </c>
      <c r="K319" s="5" t="s">
        <v>671</v>
      </c>
    </row>
    <row r="320" spans="2:11" hidden="1" x14ac:dyDescent="0.2">
      <c r="B320" s="5">
        <v>314</v>
      </c>
      <c r="C320" s="5" t="s">
        <v>787</v>
      </c>
      <c r="D320" s="5" t="s">
        <v>788</v>
      </c>
      <c r="E320" s="5" t="s">
        <v>18</v>
      </c>
      <c r="F320" s="6">
        <v>0</v>
      </c>
      <c r="G320" s="7">
        <v>4050</v>
      </c>
      <c r="H320" s="7">
        <f t="shared" si="5"/>
        <v>0</v>
      </c>
      <c r="I320" s="5" t="s">
        <v>666</v>
      </c>
      <c r="J320" s="5" t="s">
        <v>700</v>
      </c>
      <c r="K320" s="5" t="s">
        <v>671</v>
      </c>
    </row>
    <row r="321" spans="2:11" hidden="1" x14ac:dyDescent="0.2">
      <c r="B321" s="5">
        <v>315</v>
      </c>
      <c r="C321" s="5" t="s">
        <v>789</v>
      </c>
      <c r="D321" s="5" t="s">
        <v>790</v>
      </c>
      <c r="E321" s="5" t="s">
        <v>18</v>
      </c>
      <c r="F321" s="6">
        <v>0</v>
      </c>
      <c r="G321" s="7">
        <v>6110</v>
      </c>
      <c r="H321" s="7">
        <f t="shared" si="5"/>
        <v>0</v>
      </c>
      <c r="I321" s="5" t="s">
        <v>666</v>
      </c>
      <c r="J321" s="5" t="s">
        <v>700</v>
      </c>
      <c r="K321" s="5" t="s">
        <v>671</v>
      </c>
    </row>
    <row r="322" spans="2:11" hidden="1" x14ac:dyDescent="0.2">
      <c r="B322" s="5">
        <v>316</v>
      </c>
      <c r="C322" s="5" t="s">
        <v>791</v>
      </c>
      <c r="D322" s="5" t="s">
        <v>792</v>
      </c>
      <c r="E322" s="5" t="s">
        <v>18</v>
      </c>
      <c r="F322" s="6">
        <v>0</v>
      </c>
      <c r="G322" s="7">
        <v>7630</v>
      </c>
      <c r="H322" s="7">
        <f t="shared" si="5"/>
        <v>0</v>
      </c>
      <c r="I322" s="5" t="s">
        <v>666</v>
      </c>
      <c r="J322" s="5" t="s">
        <v>700</v>
      </c>
      <c r="K322" s="5" t="s">
        <v>671</v>
      </c>
    </row>
    <row r="323" spans="2:11" hidden="1" x14ac:dyDescent="0.2">
      <c r="B323" s="5">
        <v>317</v>
      </c>
      <c r="C323" s="5" t="s">
        <v>793</v>
      </c>
      <c r="D323" s="5" t="s">
        <v>794</v>
      </c>
      <c r="E323" s="5" t="s">
        <v>18</v>
      </c>
      <c r="F323" s="6">
        <v>0</v>
      </c>
      <c r="G323" s="7">
        <v>10070</v>
      </c>
      <c r="H323" s="7">
        <f t="shared" si="5"/>
        <v>0</v>
      </c>
      <c r="I323" s="5" t="s">
        <v>666</v>
      </c>
      <c r="J323" s="5" t="s">
        <v>700</v>
      </c>
      <c r="K323" s="5" t="s">
        <v>671</v>
      </c>
    </row>
    <row r="324" spans="2:11" hidden="1" x14ac:dyDescent="0.2">
      <c r="B324" s="5">
        <v>318</v>
      </c>
      <c r="C324" s="5" t="s">
        <v>795</v>
      </c>
      <c r="D324" s="5" t="s">
        <v>796</v>
      </c>
      <c r="E324" s="5" t="s">
        <v>18</v>
      </c>
      <c r="F324" s="6">
        <v>0</v>
      </c>
      <c r="G324" s="7">
        <v>14390</v>
      </c>
      <c r="H324" s="7">
        <f t="shared" si="5"/>
        <v>0</v>
      </c>
      <c r="I324" s="5" t="s">
        <v>666</v>
      </c>
      <c r="J324" s="5" t="s">
        <v>700</v>
      </c>
      <c r="K324" s="5" t="s">
        <v>671</v>
      </c>
    </row>
    <row r="325" spans="2:11" hidden="1" x14ac:dyDescent="0.2">
      <c r="B325" s="5">
        <v>319</v>
      </c>
      <c r="C325" s="5" t="s">
        <v>797</v>
      </c>
      <c r="D325" s="5" t="s">
        <v>798</v>
      </c>
      <c r="E325" s="5" t="s">
        <v>18</v>
      </c>
      <c r="F325" s="6">
        <v>0</v>
      </c>
      <c r="G325" s="7">
        <v>11730</v>
      </c>
      <c r="H325" s="7">
        <f t="shared" si="5"/>
        <v>0</v>
      </c>
      <c r="I325" s="5" t="s">
        <v>666</v>
      </c>
      <c r="J325" s="5" t="s">
        <v>700</v>
      </c>
      <c r="K325" s="5" t="s">
        <v>671</v>
      </c>
    </row>
    <row r="326" spans="2:11" hidden="1" x14ac:dyDescent="0.2">
      <c r="B326" s="5">
        <v>320</v>
      </c>
      <c r="C326" s="5" t="s">
        <v>799</v>
      </c>
      <c r="D326" s="5" t="s">
        <v>800</v>
      </c>
      <c r="E326" s="5" t="s">
        <v>18</v>
      </c>
      <c r="F326" s="6">
        <v>0</v>
      </c>
      <c r="G326" s="7">
        <v>2670</v>
      </c>
      <c r="H326" s="7">
        <f t="shared" si="5"/>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4</v>
      </c>
      <c r="G329" s="7">
        <v>82650</v>
      </c>
      <c r="H329" s="7">
        <f t="shared" ref="H329:H392" si="6">IF(F329&lt;&gt;"",G329*F329,0)</f>
        <v>330600</v>
      </c>
      <c r="I329" s="5" t="s">
        <v>666</v>
      </c>
      <c r="J329" s="5" t="s">
        <v>822</v>
      </c>
      <c r="K329" s="5"/>
    </row>
    <row r="330" spans="2:11" hidden="1" x14ac:dyDescent="0.2">
      <c r="B330" s="5">
        <v>324</v>
      </c>
      <c r="C330" s="5" t="s">
        <v>809</v>
      </c>
      <c r="D330" s="5" t="s">
        <v>810</v>
      </c>
      <c r="E330" s="5" t="s">
        <v>18</v>
      </c>
      <c r="F330" s="6">
        <v>0</v>
      </c>
      <c r="G330" s="7">
        <v>35900</v>
      </c>
      <c r="H330" s="7">
        <f t="shared" si="6"/>
        <v>0</v>
      </c>
      <c r="I330" s="5" t="s">
        <v>666</v>
      </c>
      <c r="J330" s="5" t="s">
        <v>700</v>
      </c>
      <c r="K330" s="5"/>
    </row>
    <row r="331" spans="2:11" hidden="1" x14ac:dyDescent="0.2">
      <c r="B331" s="5">
        <v>325</v>
      </c>
      <c r="C331" s="5" t="s">
        <v>811</v>
      </c>
      <c r="D331" s="5" t="s">
        <v>812</v>
      </c>
      <c r="E331" s="5" t="s">
        <v>18</v>
      </c>
      <c r="F331" s="6">
        <v>0</v>
      </c>
      <c r="G331" s="7">
        <v>37150</v>
      </c>
      <c r="H331" s="7">
        <f t="shared" si="6"/>
        <v>0</v>
      </c>
      <c r="I331" s="5" t="s">
        <v>666</v>
      </c>
      <c r="J331" s="5" t="s">
        <v>700</v>
      </c>
      <c r="K331" s="5"/>
    </row>
    <row r="332" spans="2:11" hidden="1" x14ac:dyDescent="0.2">
      <c r="B332" s="5">
        <v>326</v>
      </c>
      <c r="C332" s="5" t="s">
        <v>813</v>
      </c>
      <c r="D332" s="5" t="s">
        <v>814</v>
      </c>
      <c r="E332" s="5" t="s">
        <v>18</v>
      </c>
      <c r="F332" s="6">
        <v>0</v>
      </c>
      <c r="G332" s="7">
        <v>58170</v>
      </c>
      <c r="H332" s="7">
        <f t="shared" si="6"/>
        <v>0</v>
      </c>
      <c r="I332" s="5" t="s">
        <v>666</v>
      </c>
      <c r="J332" s="5" t="s">
        <v>700</v>
      </c>
      <c r="K332" s="5" t="s">
        <v>815</v>
      </c>
    </row>
    <row r="333" spans="2:11" hidden="1" x14ac:dyDescent="0.2">
      <c r="B333" s="5">
        <v>327</v>
      </c>
      <c r="C333" s="5" t="s">
        <v>816</v>
      </c>
      <c r="D333" s="5" t="s">
        <v>817</v>
      </c>
      <c r="E333" s="5" t="s">
        <v>18</v>
      </c>
      <c r="F333" s="6">
        <v>0</v>
      </c>
      <c r="G333" s="7">
        <v>38300</v>
      </c>
      <c r="H333" s="7">
        <f t="shared" si="6"/>
        <v>0</v>
      </c>
      <c r="I333" s="5" t="s">
        <v>666</v>
      </c>
      <c r="J333" s="5" t="s">
        <v>700</v>
      </c>
      <c r="K333" s="5"/>
    </row>
    <row r="334" spans="2:11" hidden="1" x14ac:dyDescent="0.2">
      <c r="B334" s="5">
        <v>328</v>
      </c>
      <c r="C334" s="5" t="s">
        <v>818</v>
      </c>
      <c r="D334" s="5" t="s">
        <v>819</v>
      </c>
      <c r="E334" s="5" t="s">
        <v>18</v>
      </c>
      <c r="F334" s="6">
        <v>0</v>
      </c>
      <c r="G334" s="7">
        <v>62780</v>
      </c>
      <c r="H334" s="7">
        <f t="shared" si="6"/>
        <v>0</v>
      </c>
      <c r="I334" s="5" t="s">
        <v>666</v>
      </c>
      <c r="J334" s="5" t="s">
        <v>700</v>
      </c>
      <c r="K334" s="5"/>
    </row>
    <row r="335" spans="2:11" x14ac:dyDescent="0.2">
      <c r="B335" s="5">
        <v>332</v>
      </c>
      <c r="C335" s="16" t="s">
        <v>827</v>
      </c>
      <c r="D335" s="5" t="s">
        <v>828</v>
      </c>
      <c r="E335" s="5" t="s">
        <v>3</v>
      </c>
      <c r="F335" s="6">
        <v>0</v>
      </c>
      <c r="G335" s="7">
        <v>472720</v>
      </c>
      <c r="H335" s="7">
        <f t="shared" si="6"/>
        <v>0</v>
      </c>
      <c r="I335" s="5" t="s">
        <v>666</v>
      </c>
      <c r="J335" s="5" t="s">
        <v>822</v>
      </c>
      <c r="K335" s="5"/>
    </row>
    <row r="336" spans="2:11" hidden="1" x14ac:dyDescent="0.2">
      <c r="B336" s="5">
        <v>330</v>
      </c>
      <c r="C336" s="5" t="s">
        <v>823</v>
      </c>
      <c r="D336" s="5" t="s">
        <v>824</v>
      </c>
      <c r="E336" s="5" t="s">
        <v>3</v>
      </c>
      <c r="F336" s="6">
        <v>0</v>
      </c>
      <c r="G336" s="7">
        <v>715430</v>
      </c>
      <c r="H336" s="7">
        <f t="shared" si="6"/>
        <v>0</v>
      </c>
      <c r="I336" s="5" t="s">
        <v>666</v>
      </c>
      <c r="J336" s="5" t="s">
        <v>822</v>
      </c>
      <c r="K336" s="5"/>
    </row>
    <row r="337" spans="2:11" hidden="1" x14ac:dyDescent="0.2">
      <c r="B337" s="5">
        <v>331</v>
      </c>
      <c r="C337" s="5" t="s">
        <v>825</v>
      </c>
      <c r="D337" s="5" t="s">
        <v>826</v>
      </c>
      <c r="E337" s="5" t="s">
        <v>3</v>
      </c>
      <c r="F337" s="6">
        <v>0</v>
      </c>
      <c r="G337" s="7">
        <v>698780</v>
      </c>
      <c r="H337" s="7">
        <f t="shared" si="6"/>
        <v>0</v>
      </c>
      <c r="I337" s="5" t="s">
        <v>666</v>
      </c>
      <c r="J337" s="5" t="s">
        <v>822</v>
      </c>
      <c r="K337" s="5"/>
    </row>
    <row r="338" spans="2:11" x14ac:dyDescent="0.2">
      <c r="B338" s="5">
        <v>472</v>
      </c>
      <c r="C338" s="16" t="s">
        <v>1142</v>
      </c>
      <c r="D338" s="5" t="s">
        <v>1143</v>
      </c>
      <c r="E338" s="5" t="s">
        <v>3</v>
      </c>
      <c r="F338" s="6">
        <v>1</v>
      </c>
      <c r="G338" s="7">
        <v>1036930</v>
      </c>
      <c r="H338" s="7">
        <f t="shared" si="6"/>
        <v>1036930</v>
      </c>
      <c r="I338" s="5" t="s">
        <v>666</v>
      </c>
      <c r="J338" s="5" t="s">
        <v>343</v>
      </c>
      <c r="K338" s="5" t="s">
        <v>1141</v>
      </c>
    </row>
    <row r="339" spans="2:11" hidden="1" x14ac:dyDescent="0.2">
      <c r="B339" s="5">
        <v>333</v>
      </c>
      <c r="C339" s="5" t="s">
        <v>829</v>
      </c>
      <c r="D339" s="5" t="s">
        <v>830</v>
      </c>
      <c r="E339" s="5" t="s">
        <v>3</v>
      </c>
      <c r="F339" s="6">
        <v>0</v>
      </c>
      <c r="G339" s="7">
        <v>585610</v>
      </c>
      <c r="H339" s="7">
        <f t="shared" si="6"/>
        <v>0</v>
      </c>
      <c r="I339" s="5" t="s">
        <v>666</v>
      </c>
      <c r="J339" s="5" t="s">
        <v>822</v>
      </c>
      <c r="K339" s="5"/>
    </row>
    <row r="340" spans="2:11" hidden="1" x14ac:dyDescent="0.2">
      <c r="B340" s="5">
        <v>334</v>
      </c>
      <c r="C340" s="5" t="s">
        <v>831</v>
      </c>
      <c r="D340" s="5" t="s">
        <v>832</v>
      </c>
      <c r="E340" s="5" t="s">
        <v>3</v>
      </c>
      <c r="F340" s="6">
        <v>0</v>
      </c>
      <c r="G340" s="7">
        <v>320010</v>
      </c>
      <c r="H340" s="7">
        <f t="shared" si="6"/>
        <v>0</v>
      </c>
      <c r="I340" s="5" t="s">
        <v>666</v>
      </c>
      <c r="J340" s="5" t="s">
        <v>822</v>
      </c>
      <c r="K340" s="5"/>
    </row>
    <row r="341" spans="2:11" hidden="1" x14ac:dyDescent="0.2">
      <c r="B341" s="5">
        <v>335</v>
      </c>
      <c r="C341" s="5" t="s">
        <v>833</v>
      </c>
      <c r="D341" s="5" t="s">
        <v>834</v>
      </c>
      <c r="E341" s="5" t="s">
        <v>3</v>
      </c>
      <c r="F341" s="6">
        <v>0</v>
      </c>
      <c r="G341" s="7">
        <v>48140</v>
      </c>
      <c r="H341" s="7">
        <f t="shared" si="6"/>
        <v>0</v>
      </c>
      <c r="I341" s="5" t="s">
        <v>666</v>
      </c>
      <c r="J341" s="5" t="s">
        <v>822</v>
      </c>
      <c r="K341" s="5"/>
    </row>
    <row r="342" spans="2:11" hidden="1" x14ac:dyDescent="0.2">
      <c r="B342" s="5">
        <v>336</v>
      </c>
      <c r="C342" s="5" t="s">
        <v>835</v>
      </c>
      <c r="D342" s="5" t="s">
        <v>836</v>
      </c>
      <c r="E342" s="5" t="s">
        <v>3</v>
      </c>
      <c r="F342" s="6">
        <v>0</v>
      </c>
      <c r="G342" s="7">
        <v>48380</v>
      </c>
      <c r="H342" s="7">
        <f t="shared" si="6"/>
        <v>0</v>
      </c>
      <c r="I342" s="5" t="s">
        <v>666</v>
      </c>
      <c r="J342" s="5" t="s">
        <v>822</v>
      </c>
      <c r="K342" s="5"/>
    </row>
    <row r="343" spans="2:11" hidden="1" x14ac:dyDescent="0.2">
      <c r="B343" s="5">
        <v>337</v>
      </c>
      <c r="C343" s="5" t="s">
        <v>837</v>
      </c>
      <c r="D343" s="5" t="s">
        <v>838</v>
      </c>
      <c r="E343" s="5" t="s">
        <v>3</v>
      </c>
      <c r="F343" s="6">
        <v>0</v>
      </c>
      <c r="G343" s="7">
        <v>131120</v>
      </c>
      <c r="H343" s="7">
        <f t="shared" si="6"/>
        <v>0</v>
      </c>
      <c r="I343" s="5" t="s">
        <v>666</v>
      </c>
      <c r="J343" s="5" t="s">
        <v>822</v>
      </c>
      <c r="K343" s="5"/>
    </row>
    <row r="344" spans="2:11" hidden="1" x14ac:dyDescent="0.2">
      <c r="B344" s="5">
        <v>338</v>
      </c>
      <c r="C344" s="5" t="s">
        <v>839</v>
      </c>
      <c r="D344" s="5" t="s">
        <v>840</v>
      </c>
      <c r="E344" s="5" t="s">
        <v>3</v>
      </c>
      <c r="F344" s="6">
        <v>0</v>
      </c>
      <c r="G344" s="7">
        <v>59750</v>
      </c>
      <c r="H344" s="7">
        <f t="shared" si="6"/>
        <v>0</v>
      </c>
      <c r="I344" s="5" t="s">
        <v>666</v>
      </c>
      <c r="J344" s="5" t="s">
        <v>822</v>
      </c>
      <c r="K344" s="5"/>
    </row>
    <row r="345" spans="2:11" hidden="1" x14ac:dyDescent="0.2">
      <c r="B345" s="5">
        <v>339</v>
      </c>
      <c r="C345" s="5" t="s">
        <v>841</v>
      </c>
      <c r="D345" s="5" t="s">
        <v>842</v>
      </c>
      <c r="E345" s="5" t="s">
        <v>3</v>
      </c>
      <c r="F345" s="6">
        <v>0</v>
      </c>
      <c r="G345" s="7">
        <v>37790</v>
      </c>
      <c r="H345" s="7">
        <f t="shared" si="6"/>
        <v>0</v>
      </c>
      <c r="I345" s="5" t="s">
        <v>666</v>
      </c>
      <c r="J345" s="5" t="s">
        <v>822</v>
      </c>
      <c r="K345" s="5"/>
    </row>
    <row r="346" spans="2:11" hidden="1" x14ac:dyDescent="0.2">
      <c r="B346" s="5">
        <v>340</v>
      </c>
      <c r="C346" s="5" t="s">
        <v>843</v>
      </c>
      <c r="D346" s="5" t="s">
        <v>844</v>
      </c>
      <c r="E346" s="5" t="s">
        <v>3</v>
      </c>
      <c r="F346" s="6">
        <v>0</v>
      </c>
      <c r="G346" s="7">
        <v>124380</v>
      </c>
      <c r="H346" s="7">
        <f t="shared" si="6"/>
        <v>0</v>
      </c>
      <c r="I346" s="5" t="s">
        <v>666</v>
      </c>
      <c r="J346" s="5" t="s">
        <v>822</v>
      </c>
      <c r="K346" s="5"/>
    </row>
    <row r="347" spans="2:11" hidden="1" x14ac:dyDescent="0.2">
      <c r="B347" s="5">
        <v>341</v>
      </c>
      <c r="C347" s="5" t="s">
        <v>845</v>
      </c>
      <c r="D347" s="5" t="s">
        <v>846</v>
      </c>
      <c r="E347" s="5" t="s">
        <v>3</v>
      </c>
      <c r="F347" s="6">
        <v>0</v>
      </c>
      <c r="G347" s="7">
        <v>37570</v>
      </c>
      <c r="H347" s="7">
        <f t="shared" si="6"/>
        <v>0</v>
      </c>
      <c r="I347" s="5" t="s">
        <v>666</v>
      </c>
      <c r="J347" s="5" t="s">
        <v>822</v>
      </c>
      <c r="K347" s="5"/>
    </row>
    <row r="348" spans="2:11" hidden="1" x14ac:dyDescent="0.2">
      <c r="B348" s="5">
        <v>342</v>
      </c>
      <c r="C348" s="5" t="s">
        <v>847</v>
      </c>
      <c r="D348" s="5" t="s">
        <v>848</v>
      </c>
      <c r="E348" s="5" t="s">
        <v>3</v>
      </c>
      <c r="F348" s="6">
        <v>0</v>
      </c>
      <c r="G348" s="7">
        <v>56370</v>
      </c>
      <c r="H348" s="7">
        <f t="shared" si="6"/>
        <v>0</v>
      </c>
      <c r="I348" s="5" t="s">
        <v>666</v>
      </c>
      <c r="J348" s="5" t="s">
        <v>822</v>
      </c>
      <c r="K348" s="5"/>
    </row>
    <row r="349" spans="2:11" hidden="1" x14ac:dyDescent="0.2">
      <c r="B349" s="5">
        <v>343</v>
      </c>
      <c r="C349" s="5" t="s">
        <v>849</v>
      </c>
      <c r="D349" s="5" t="s">
        <v>850</v>
      </c>
      <c r="E349" s="5" t="s">
        <v>3</v>
      </c>
      <c r="F349" s="6">
        <v>0</v>
      </c>
      <c r="G349" s="7">
        <v>56240</v>
      </c>
      <c r="H349" s="7">
        <f t="shared" si="6"/>
        <v>0</v>
      </c>
      <c r="I349" s="5" t="s">
        <v>666</v>
      </c>
      <c r="J349" s="5" t="s">
        <v>822</v>
      </c>
      <c r="K349" s="5"/>
    </row>
    <row r="350" spans="2:11" hidden="1" x14ac:dyDescent="0.2">
      <c r="B350" s="5">
        <v>344</v>
      </c>
      <c r="C350" s="8" t="s">
        <v>851</v>
      </c>
      <c r="D350" s="5" t="s">
        <v>852</v>
      </c>
      <c r="E350" s="5" t="s">
        <v>3</v>
      </c>
      <c r="F350" s="6">
        <v>0</v>
      </c>
      <c r="G350" s="7">
        <v>145610</v>
      </c>
      <c r="H350" s="7">
        <f t="shared" si="6"/>
        <v>0</v>
      </c>
      <c r="I350" s="5" t="s">
        <v>666</v>
      </c>
      <c r="J350" s="5" t="s">
        <v>822</v>
      </c>
      <c r="K350" s="5"/>
    </row>
    <row r="351" spans="2:11" hidden="1" x14ac:dyDescent="0.2">
      <c r="B351" s="5">
        <v>345</v>
      </c>
      <c r="C351" s="8" t="s">
        <v>853</v>
      </c>
      <c r="D351" s="5" t="s">
        <v>854</v>
      </c>
      <c r="E351" s="5" t="s">
        <v>3</v>
      </c>
      <c r="F351" s="6">
        <v>0</v>
      </c>
      <c r="G351" s="7">
        <v>95620</v>
      </c>
      <c r="H351" s="7">
        <f t="shared" si="6"/>
        <v>0</v>
      </c>
      <c r="I351" s="5" t="s">
        <v>666</v>
      </c>
      <c r="J351" s="5" t="s">
        <v>822</v>
      </c>
      <c r="K351" s="5"/>
    </row>
    <row r="352" spans="2:11" hidden="1" x14ac:dyDescent="0.2">
      <c r="B352" s="5">
        <v>346</v>
      </c>
      <c r="C352" s="5" t="s">
        <v>855</v>
      </c>
      <c r="D352" s="5" t="s">
        <v>856</v>
      </c>
      <c r="E352" s="5" t="s">
        <v>3</v>
      </c>
      <c r="F352" s="6">
        <v>0</v>
      </c>
      <c r="G352" s="7">
        <v>132670</v>
      </c>
      <c r="H352" s="7">
        <f t="shared" si="6"/>
        <v>0</v>
      </c>
      <c r="I352" s="5" t="s">
        <v>666</v>
      </c>
      <c r="J352" s="5" t="s">
        <v>822</v>
      </c>
      <c r="K352" s="5"/>
    </row>
    <row r="353" spans="2:11" hidden="1" x14ac:dyDescent="0.2">
      <c r="B353" s="5">
        <v>347</v>
      </c>
      <c r="C353" s="5" t="s">
        <v>857</v>
      </c>
      <c r="D353" s="5" t="s">
        <v>858</v>
      </c>
      <c r="E353" s="5" t="s">
        <v>3</v>
      </c>
      <c r="F353" s="6">
        <v>0</v>
      </c>
      <c r="G353" s="7">
        <v>135070</v>
      </c>
      <c r="H353" s="7">
        <f t="shared" si="6"/>
        <v>0</v>
      </c>
      <c r="I353" s="5" t="s">
        <v>666</v>
      </c>
      <c r="J353" s="5" t="s">
        <v>822</v>
      </c>
      <c r="K353" s="5"/>
    </row>
    <row r="354" spans="2:11" hidden="1" x14ac:dyDescent="0.2">
      <c r="B354" s="5">
        <v>348</v>
      </c>
      <c r="C354" s="5" t="s">
        <v>859</v>
      </c>
      <c r="D354" s="5" t="s">
        <v>860</v>
      </c>
      <c r="E354" s="5" t="s">
        <v>3</v>
      </c>
      <c r="F354" s="6">
        <v>0</v>
      </c>
      <c r="G354" s="7">
        <v>50570</v>
      </c>
      <c r="H354" s="7">
        <f t="shared" si="6"/>
        <v>0</v>
      </c>
      <c r="I354" s="5" t="s">
        <v>666</v>
      </c>
      <c r="J354" s="5" t="s">
        <v>822</v>
      </c>
      <c r="K354" s="5"/>
    </row>
    <row r="355" spans="2:11" hidden="1" x14ac:dyDescent="0.2">
      <c r="B355" s="5">
        <v>349</v>
      </c>
      <c r="C355" s="5" t="s">
        <v>861</v>
      </c>
      <c r="D355" s="5" t="s">
        <v>862</v>
      </c>
      <c r="E355" s="5" t="s">
        <v>3</v>
      </c>
      <c r="F355" s="6">
        <v>0</v>
      </c>
      <c r="G355" s="7">
        <v>124920</v>
      </c>
      <c r="H355" s="7">
        <f t="shared" si="6"/>
        <v>0</v>
      </c>
      <c r="I355" s="5" t="s">
        <v>666</v>
      </c>
      <c r="J355" s="5" t="s">
        <v>822</v>
      </c>
      <c r="K355" s="5"/>
    </row>
    <row r="356" spans="2:11" hidden="1" x14ac:dyDescent="0.2">
      <c r="B356" s="5">
        <v>350</v>
      </c>
      <c r="C356" s="5" t="s">
        <v>863</v>
      </c>
      <c r="D356" s="5" t="s">
        <v>864</v>
      </c>
      <c r="E356" s="5" t="s">
        <v>3</v>
      </c>
      <c r="F356" s="6">
        <v>0</v>
      </c>
      <c r="G356" s="7">
        <v>90350</v>
      </c>
      <c r="H356" s="7">
        <f t="shared" si="6"/>
        <v>0</v>
      </c>
      <c r="I356" s="5" t="s">
        <v>666</v>
      </c>
      <c r="J356" s="5" t="s">
        <v>822</v>
      </c>
      <c r="K356" s="5"/>
    </row>
    <row r="357" spans="2:11" hidden="1" x14ac:dyDescent="0.2">
      <c r="B357" s="5">
        <v>351</v>
      </c>
      <c r="C357" s="5" t="s">
        <v>865</v>
      </c>
      <c r="D357" s="5" t="s">
        <v>866</v>
      </c>
      <c r="E357" s="5" t="s">
        <v>3</v>
      </c>
      <c r="F357" s="6">
        <v>0</v>
      </c>
      <c r="G357" s="7">
        <v>129360</v>
      </c>
      <c r="H357" s="7">
        <f t="shared" si="6"/>
        <v>0</v>
      </c>
      <c r="I357" s="5" t="s">
        <v>666</v>
      </c>
      <c r="J357" s="5" t="s">
        <v>822</v>
      </c>
      <c r="K357" s="5"/>
    </row>
    <row r="358" spans="2:11" hidden="1" x14ac:dyDescent="0.2">
      <c r="B358" s="5">
        <v>352</v>
      </c>
      <c r="C358" s="5" t="s">
        <v>867</v>
      </c>
      <c r="D358" s="5" t="s">
        <v>868</v>
      </c>
      <c r="E358" s="5" t="s">
        <v>3</v>
      </c>
      <c r="F358" s="6">
        <v>0</v>
      </c>
      <c r="G358" s="7">
        <v>135220</v>
      </c>
      <c r="H358" s="7">
        <f t="shared" si="6"/>
        <v>0</v>
      </c>
      <c r="I358" s="5" t="s">
        <v>666</v>
      </c>
      <c r="J358" s="5" t="s">
        <v>822</v>
      </c>
      <c r="K358" s="5"/>
    </row>
    <row r="359" spans="2:11" hidden="1" x14ac:dyDescent="0.2">
      <c r="B359" s="5">
        <v>353</v>
      </c>
      <c r="C359" s="5" t="s">
        <v>869</v>
      </c>
      <c r="D359" s="5" t="s">
        <v>870</v>
      </c>
      <c r="E359" s="5" t="s">
        <v>18</v>
      </c>
      <c r="F359" s="6">
        <v>0</v>
      </c>
      <c r="G359" s="7">
        <v>60970</v>
      </c>
      <c r="H359" s="7">
        <f t="shared" si="6"/>
        <v>0</v>
      </c>
      <c r="I359" s="5" t="s">
        <v>666</v>
      </c>
      <c r="J359" s="5" t="s">
        <v>822</v>
      </c>
      <c r="K359" s="5"/>
    </row>
    <row r="360" spans="2:11" hidden="1" x14ac:dyDescent="0.2">
      <c r="B360" s="5">
        <v>354</v>
      </c>
      <c r="C360" s="5" t="s">
        <v>871</v>
      </c>
      <c r="D360" s="5" t="s">
        <v>872</v>
      </c>
      <c r="E360" s="5" t="s">
        <v>3</v>
      </c>
      <c r="F360" s="6">
        <v>0</v>
      </c>
      <c r="G360" s="7">
        <v>996660</v>
      </c>
      <c r="H360" s="7">
        <f t="shared" si="6"/>
        <v>0</v>
      </c>
      <c r="I360" s="5" t="s">
        <v>666</v>
      </c>
      <c r="J360" s="5" t="s">
        <v>822</v>
      </c>
      <c r="K360" s="5"/>
    </row>
    <row r="361" spans="2:11" hidden="1" x14ac:dyDescent="0.2">
      <c r="B361" s="5">
        <v>355</v>
      </c>
      <c r="C361" s="5" t="s">
        <v>873</v>
      </c>
      <c r="D361" s="5" t="s">
        <v>874</v>
      </c>
      <c r="E361" s="5" t="s">
        <v>3</v>
      </c>
      <c r="F361" s="6">
        <v>0</v>
      </c>
      <c r="G361" s="7">
        <v>815200</v>
      </c>
      <c r="H361" s="7">
        <f t="shared" si="6"/>
        <v>0</v>
      </c>
      <c r="I361" s="5" t="s">
        <v>666</v>
      </c>
      <c r="J361" s="5" t="s">
        <v>822</v>
      </c>
      <c r="K361" s="5"/>
    </row>
    <row r="362" spans="2:11" hidden="1" x14ac:dyDescent="0.2">
      <c r="B362" s="5">
        <v>356</v>
      </c>
      <c r="C362" s="5" t="s">
        <v>875</v>
      </c>
      <c r="D362" s="5" t="s">
        <v>876</v>
      </c>
      <c r="E362" s="5" t="s">
        <v>18</v>
      </c>
      <c r="F362" s="6">
        <v>0</v>
      </c>
      <c r="G362" s="7">
        <v>49720</v>
      </c>
      <c r="H362" s="7">
        <f t="shared" si="6"/>
        <v>0</v>
      </c>
      <c r="I362" s="5" t="s">
        <v>666</v>
      </c>
      <c r="J362" s="5" t="s">
        <v>822</v>
      </c>
      <c r="K362" s="5"/>
    </row>
    <row r="363" spans="2:11" hidden="1" x14ac:dyDescent="0.2">
      <c r="B363" s="5">
        <v>357</v>
      </c>
      <c r="C363" s="5" t="s">
        <v>877</v>
      </c>
      <c r="D363" s="5" t="s">
        <v>878</v>
      </c>
      <c r="E363" s="5" t="s">
        <v>3</v>
      </c>
      <c r="F363" s="6">
        <v>0</v>
      </c>
      <c r="G363" s="7">
        <v>753820</v>
      </c>
      <c r="H363" s="7">
        <f t="shared" si="6"/>
        <v>0</v>
      </c>
      <c r="I363" s="5" t="s">
        <v>666</v>
      </c>
      <c r="J363" s="5" t="s">
        <v>822</v>
      </c>
      <c r="K363" s="5"/>
    </row>
    <row r="364" spans="2:11" hidden="1" x14ac:dyDescent="0.2">
      <c r="B364" s="5">
        <v>358</v>
      </c>
      <c r="C364" s="5" t="s">
        <v>879</v>
      </c>
      <c r="D364" s="5" t="s">
        <v>880</v>
      </c>
      <c r="E364" s="5" t="s">
        <v>3</v>
      </c>
      <c r="F364" s="6">
        <v>0</v>
      </c>
      <c r="G364" s="7">
        <v>690660</v>
      </c>
      <c r="H364" s="7">
        <f t="shared" si="6"/>
        <v>0</v>
      </c>
      <c r="I364" s="5" t="s">
        <v>666</v>
      </c>
      <c r="J364" s="5" t="s">
        <v>822</v>
      </c>
      <c r="K364" s="5"/>
    </row>
    <row r="365" spans="2:11" hidden="1" x14ac:dyDescent="0.2">
      <c r="B365" s="5">
        <v>359</v>
      </c>
      <c r="C365" s="8" t="s">
        <v>881</v>
      </c>
      <c r="D365" s="5" t="s">
        <v>882</v>
      </c>
      <c r="E365" s="5" t="s">
        <v>3</v>
      </c>
      <c r="F365" s="6">
        <v>0</v>
      </c>
      <c r="G365" s="7">
        <v>56430</v>
      </c>
      <c r="H365" s="7">
        <f t="shared" si="6"/>
        <v>0</v>
      </c>
      <c r="I365" s="5" t="s">
        <v>666</v>
      </c>
      <c r="J365" s="5" t="s">
        <v>822</v>
      </c>
      <c r="K365" s="5"/>
    </row>
    <row r="366" spans="2:11" hidden="1" x14ac:dyDescent="0.2">
      <c r="B366" s="5">
        <v>360</v>
      </c>
      <c r="C366" s="8" t="s">
        <v>883</v>
      </c>
      <c r="D366" s="5" t="s">
        <v>884</v>
      </c>
      <c r="E366" s="5" t="s">
        <v>3</v>
      </c>
      <c r="F366" s="6">
        <v>0</v>
      </c>
      <c r="G366" s="7">
        <v>57760</v>
      </c>
      <c r="H366" s="7">
        <f t="shared" si="6"/>
        <v>0</v>
      </c>
      <c r="I366" s="5" t="s">
        <v>666</v>
      </c>
      <c r="J366" s="5" t="s">
        <v>822</v>
      </c>
      <c r="K366" s="5"/>
    </row>
    <row r="367" spans="2:11" hidden="1" x14ac:dyDescent="0.2">
      <c r="B367" s="5">
        <v>361</v>
      </c>
      <c r="C367" s="5" t="s">
        <v>885</v>
      </c>
      <c r="D367" s="5" t="s">
        <v>886</v>
      </c>
      <c r="E367" s="5" t="s">
        <v>3</v>
      </c>
      <c r="F367" s="6">
        <v>0</v>
      </c>
      <c r="G367" s="7">
        <v>437780</v>
      </c>
      <c r="H367" s="7">
        <f t="shared" si="6"/>
        <v>0</v>
      </c>
      <c r="I367" s="5" t="s">
        <v>666</v>
      </c>
      <c r="J367" s="5" t="s">
        <v>822</v>
      </c>
      <c r="K367" s="5"/>
    </row>
    <row r="368" spans="2:11" hidden="1" x14ac:dyDescent="0.2">
      <c r="B368" s="5">
        <v>362</v>
      </c>
      <c r="C368" s="5" t="s">
        <v>887</v>
      </c>
      <c r="D368" s="5" t="s">
        <v>888</v>
      </c>
      <c r="E368" s="5" t="s">
        <v>18</v>
      </c>
      <c r="F368" s="6">
        <v>0</v>
      </c>
      <c r="G368" s="7">
        <v>36420</v>
      </c>
      <c r="H368" s="7">
        <f t="shared" si="6"/>
        <v>0</v>
      </c>
      <c r="I368" s="5" t="s">
        <v>666</v>
      </c>
      <c r="J368" s="5" t="s">
        <v>822</v>
      </c>
      <c r="K368" s="5"/>
    </row>
    <row r="369" spans="2:11" hidden="1" x14ac:dyDescent="0.2">
      <c r="B369" s="5">
        <v>363</v>
      </c>
      <c r="C369" s="5" t="s">
        <v>889</v>
      </c>
      <c r="D369" s="5" t="s">
        <v>890</v>
      </c>
      <c r="E369" s="5" t="s">
        <v>3</v>
      </c>
      <c r="F369" s="6">
        <v>0</v>
      </c>
      <c r="G369" s="7">
        <v>169000</v>
      </c>
      <c r="H369" s="7">
        <f t="shared" si="6"/>
        <v>0</v>
      </c>
      <c r="I369" s="5" t="s">
        <v>666</v>
      </c>
      <c r="J369" s="5" t="s">
        <v>822</v>
      </c>
      <c r="K369" s="5"/>
    </row>
    <row r="370" spans="2:11" hidden="1" x14ac:dyDescent="0.2">
      <c r="B370" s="5">
        <v>364</v>
      </c>
      <c r="C370" s="5" t="s">
        <v>891</v>
      </c>
      <c r="D370" s="5" t="s">
        <v>892</v>
      </c>
      <c r="E370" s="5" t="s">
        <v>3</v>
      </c>
      <c r="F370" s="6">
        <v>0</v>
      </c>
      <c r="G370" s="7">
        <v>265000</v>
      </c>
      <c r="H370" s="7">
        <f t="shared" si="6"/>
        <v>0</v>
      </c>
      <c r="I370" s="5" t="s">
        <v>666</v>
      </c>
      <c r="J370" s="5" t="s">
        <v>822</v>
      </c>
      <c r="K370" s="5"/>
    </row>
    <row r="371" spans="2:11" hidden="1" x14ac:dyDescent="0.2">
      <c r="B371" s="5">
        <v>365</v>
      </c>
      <c r="C371" s="5" t="s">
        <v>893</v>
      </c>
      <c r="D371" s="5" t="s">
        <v>894</v>
      </c>
      <c r="E371" s="5" t="s">
        <v>3</v>
      </c>
      <c r="F371" s="6">
        <v>0</v>
      </c>
      <c r="G371" s="7">
        <v>380000</v>
      </c>
      <c r="H371" s="7">
        <f t="shared" si="6"/>
        <v>0</v>
      </c>
      <c r="I371" s="5" t="s">
        <v>666</v>
      </c>
      <c r="J371" s="5" t="s">
        <v>822</v>
      </c>
      <c r="K371" s="5"/>
    </row>
    <row r="372" spans="2:11" hidden="1" x14ac:dyDescent="0.2">
      <c r="B372" s="5">
        <v>366</v>
      </c>
      <c r="C372" s="5" t="s">
        <v>895</v>
      </c>
      <c r="D372" s="5" t="s">
        <v>896</v>
      </c>
      <c r="E372" s="5" t="s">
        <v>3</v>
      </c>
      <c r="F372" s="6">
        <v>0</v>
      </c>
      <c r="G372" s="7">
        <v>547040</v>
      </c>
      <c r="H372" s="7">
        <f t="shared" si="6"/>
        <v>0</v>
      </c>
      <c r="I372" s="5" t="s">
        <v>666</v>
      </c>
      <c r="J372" s="5" t="s">
        <v>822</v>
      </c>
      <c r="K372" s="5"/>
    </row>
    <row r="373" spans="2:11" hidden="1" x14ac:dyDescent="0.2">
      <c r="B373" s="5">
        <v>367</v>
      </c>
      <c r="C373" s="5" t="s">
        <v>897</v>
      </c>
      <c r="D373" s="5" t="s">
        <v>898</v>
      </c>
      <c r="E373" s="5" t="s">
        <v>3</v>
      </c>
      <c r="F373" s="6">
        <v>0</v>
      </c>
      <c r="G373" s="7">
        <v>183000</v>
      </c>
      <c r="H373" s="7">
        <f t="shared" si="6"/>
        <v>0</v>
      </c>
      <c r="I373" s="5" t="s">
        <v>666</v>
      </c>
      <c r="J373" s="5" t="s">
        <v>822</v>
      </c>
      <c r="K373" s="5"/>
    </row>
    <row r="374" spans="2:11" hidden="1" x14ac:dyDescent="0.2">
      <c r="B374" s="5">
        <v>368</v>
      </c>
      <c r="C374" s="5" t="s">
        <v>899</v>
      </c>
      <c r="D374" s="5" t="s">
        <v>900</v>
      </c>
      <c r="E374" s="5" t="s">
        <v>3</v>
      </c>
      <c r="F374" s="6">
        <v>0</v>
      </c>
      <c r="G374" s="7">
        <v>125000</v>
      </c>
      <c r="H374" s="7">
        <f t="shared" si="6"/>
        <v>0</v>
      </c>
      <c r="I374" s="5" t="s">
        <v>666</v>
      </c>
      <c r="J374" s="5" t="s">
        <v>822</v>
      </c>
      <c r="K374" s="5"/>
    </row>
    <row r="375" spans="2:11" hidden="1" x14ac:dyDescent="0.2">
      <c r="B375" s="5">
        <v>369</v>
      </c>
      <c r="C375" s="5" t="s">
        <v>901</v>
      </c>
      <c r="D375" s="5" t="s">
        <v>902</v>
      </c>
      <c r="E375" s="5" t="s">
        <v>3</v>
      </c>
      <c r="F375" s="6">
        <v>0</v>
      </c>
      <c r="G375" s="7">
        <v>58570</v>
      </c>
      <c r="H375" s="7">
        <f t="shared" si="6"/>
        <v>0</v>
      </c>
      <c r="I375" s="5" t="s">
        <v>666</v>
      </c>
      <c r="J375" s="5" t="s">
        <v>822</v>
      </c>
      <c r="K375" s="5"/>
    </row>
    <row r="376" spans="2:11" hidden="1" x14ac:dyDescent="0.2">
      <c r="B376" s="5">
        <v>370</v>
      </c>
      <c r="C376" s="5" t="s">
        <v>903</v>
      </c>
      <c r="D376" s="5" t="s">
        <v>904</v>
      </c>
      <c r="E376" s="5" t="s">
        <v>3</v>
      </c>
      <c r="F376" s="6">
        <v>0</v>
      </c>
      <c r="G376" s="7">
        <v>23000</v>
      </c>
      <c r="H376" s="7">
        <f t="shared" si="6"/>
        <v>0</v>
      </c>
      <c r="I376" s="5" t="s">
        <v>666</v>
      </c>
      <c r="J376" s="5" t="s">
        <v>822</v>
      </c>
      <c r="K376" s="5"/>
    </row>
    <row r="377" spans="2:11" hidden="1" x14ac:dyDescent="0.2">
      <c r="B377" s="5">
        <v>371</v>
      </c>
      <c r="C377" s="5" t="s">
        <v>905</v>
      </c>
      <c r="D377" s="5" t="s">
        <v>906</v>
      </c>
      <c r="E377" s="5" t="s">
        <v>3</v>
      </c>
      <c r="F377" s="6">
        <v>0</v>
      </c>
      <c r="G377" s="7">
        <v>5000</v>
      </c>
      <c r="H377" s="7">
        <f t="shared" si="6"/>
        <v>0</v>
      </c>
      <c r="I377" s="5" t="s">
        <v>666</v>
      </c>
      <c r="J377" s="5" t="s">
        <v>822</v>
      </c>
      <c r="K377" s="5"/>
    </row>
    <row r="378" spans="2:11" hidden="1" x14ac:dyDescent="0.2">
      <c r="B378" s="5">
        <v>372</v>
      </c>
      <c r="C378" s="5" t="s">
        <v>907</v>
      </c>
      <c r="D378" s="5" t="s">
        <v>908</v>
      </c>
      <c r="E378" s="5" t="s">
        <v>3</v>
      </c>
      <c r="F378" s="6">
        <v>0</v>
      </c>
      <c r="G378" s="7">
        <v>4270</v>
      </c>
      <c r="H378" s="7">
        <f t="shared" si="6"/>
        <v>0</v>
      </c>
      <c r="I378" s="5" t="s">
        <v>666</v>
      </c>
      <c r="J378" s="5" t="s">
        <v>822</v>
      </c>
      <c r="K378" s="5"/>
    </row>
    <row r="379" spans="2:11" hidden="1" x14ac:dyDescent="0.2">
      <c r="B379" s="5">
        <v>373</v>
      </c>
      <c r="C379" s="5" t="s">
        <v>909</v>
      </c>
      <c r="D379" s="5" t="s">
        <v>665</v>
      </c>
      <c r="E379" s="5" t="s">
        <v>3</v>
      </c>
      <c r="F379" s="6">
        <v>0</v>
      </c>
      <c r="G379" s="7">
        <v>654200</v>
      </c>
      <c r="H379" s="7">
        <f t="shared" si="6"/>
        <v>0</v>
      </c>
      <c r="I379" s="5" t="s">
        <v>666</v>
      </c>
      <c r="J379" s="5" t="s">
        <v>822</v>
      </c>
      <c r="K379" s="5"/>
    </row>
    <row r="380" spans="2:11" hidden="1" x14ac:dyDescent="0.2">
      <c r="B380" s="5">
        <v>374</v>
      </c>
      <c r="C380" s="5" t="s">
        <v>910</v>
      </c>
      <c r="D380" s="5" t="s">
        <v>911</v>
      </c>
      <c r="E380" s="5" t="s">
        <v>3</v>
      </c>
      <c r="F380" s="6">
        <v>0</v>
      </c>
      <c r="G380" s="7">
        <v>244000</v>
      </c>
      <c r="H380" s="7">
        <f t="shared" si="6"/>
        <v>0</v>
      </c>
      <c r="I380" s="5" t="s">
        <v>666</v>
      </c>
      <c r="J380" s="5" t="s">
        <v>822</v>
      </c>
      <c r="K380" s="5"/>
    </row>
    <row r="381" spans="2:11" hidden="1" x14ac:dyDescent="0.2">
      <c r="B381" s="5">
        <v>375</v>
      </c>
      <c r="C381" s="5" t="s">
        <v>912</v>
      </c>
      <c r="D381" s="5" t="s">
        <v>913</v>
      </c>
      <c r="E381" s="5" t="s">
        <v>3</v>
      </c>
      <c r="F381" s="6">
        <v>0</v>
      </c>
      <c r="G381" s="7">
        <v>240000</v>
      </c>
      <c r="H381" s="7">
        <f t="shared" si="6"/>
        <v>0</v>
      </c>
      <c r="I381" s="5" t="s">
        <v>666</v>
      </c>
      <c r="J381" s="5" t="s">
        <v>822</v>
      </c>
      <c r="K381" s="5"/>
    </row>
    <row r="382" spans="2:11" hidden="1" x14ac:dyDescent="0.2">
      <c r="B382" s="5">
        <v>376</v>
      </c>
      <c r="C382" s="5" t="s">
        <v>914</v>
      </c>
      <c r="D382" s="5" t="s">
        <v>915</v>
      </c>
      <c r="E382" s="5" t="s">
        <v>3</v>
      </c>
      <c r="F382" s="6">
        <v>0</v>
      </c>
      <c r="G382" s="7">
        <v>808500</v>
      </c>
      <c r="H382" s="7">
        <f t="shared" si="6"/>
        <v>0</v>
      </c>
      <c r="I382" s="5" t="s">
        <v>666</v>
      </c>
      <c r="J382" s="5" t="s">
        <v>822</v>
      </c>
      <c r="K382" s="5"/>
    </row>
    <row r="383" spans="2:11" hidden="1" x14ac:dyDescent="0.2">
      <c r="B383" s="5">
        <v>377</v>
      </c>
      <c r="C383" s="5" t="s">
        <v>916</v>
      </c>
      <c r="D383" s="5" t="s">
        <v>917</v>
      </c>
      <c r="E383" s="5" t="s">
        <v>3</v>
      </c>
      <c r="F383" s="6">
        <v>0</v>
      </c>
      <c r="G383" s="7">
        <v>87000</v>
      </c>
      <c r="H383" s="7">
        <f t="shared" si="6"/>
        <v>0</v>
      </c>
      <c r="I383" s="5" t="s">
        <v>666</v>
      </c>
      <c r="J383" s="5" t="s">
        <v>822</v>
      </c>
      <c r="K383" s="5"/>
    </row>
    <row r="384" spans="2:11" hidden="1" x14ac:dyDescent="0.2">
      <c r="B384" s="5">
        <v>378</v>
      </c>
      <c r="C384" s="5" t="s">
        <v>918</v>
      </c>
      <c r="D384" s="5" t="s">
        <v>919</v>
      </c>
      <c r="E384" s="5" t="s">
        <v>3</v>
      </c>
      <c r="F384" s="6">
        <v>0</v>
      </c>
      <c r="G384" s="7">
        <v>252500</v>
      </c>
      <c r="H384" s="7">
        <f t="shared" si="6"/>
        <v>0</v>
      </c>
      <c r="I384" s="5" t="s">
        <v>666</v>
      </c>
      <c r="J384" s="5" t="s">
        <v>822</v>
      </c>
      <c r="K384" s="5"/>
    </row>
    <row r="385" spans="2:11" hidden="1" x14ac:dyDescent="0.2">
      <c r="B385" s="5">
        <v>379</v>
      </c>
      <c r="C385" s="5" t="s">
        <v>920</v>
      </c>
      <c r="D385" s="5" t="s">
        <v>921</v>
      </c>
      <c r="E385" s="5" t="s">
        <v>3</v>
      </c>
      <c r="F385" s="6">
        <v>0</v>
      </c>
      <c r="G385" s="7">
        <v>226000</v>
      </c>
      <c r="H385" s="7">
        <f t="shared" si="6"/>
        <v>0</v>
      </c>
      <c r="I385" s="5" t="s">
        <v>666</v>
      </c>
      <c r="J385" s="5" t="s">
        <v>822</v>
      </c>
      <c r="K385" s="5"/>
    </row>
    <row r="386" spans="2:11" hidden="1" x14ac:dyDescent="0.2">
      <c r="B386" s="5">
        <v>380</v>
      </c>
      <c r="C386" s="5" t="s">
        <v>922</v>
      </c>
      <c r="D386" s="5" t="s">
        <v>923</v>
      </c>
      <c r="E386" s="5" t="s">
        <v>3</v>
      </c>
      <c r="F386" s="6">
        <v>0</v>
      </c>
      <c r="G386" s="7">
        <v>427500</v>
      </c>
      <c r="H386" s="7">
        <f t="shared" si="6"/>
        <v>0</v>
      </c>
      <c r="I386" s="5" t="s">
        <v>666</v>
      </c>
      <c r="J386" s="5" t="s">
        <v>822</v>
      </c>
      <c r="K386" s="5"/>
    </row>
    <row r="387" spans="2:11" hidden="1" x14ac:dyDescent="0.2">
      <c r="B387" s="5">
        <v>381</v>
      </c>
      <c r="C387" s="5" t="s">
        <v>924</v>
      </c>
      <c r="D387" s="5" t="s">
        <v>925</v>
      </c>
      <c r="E387" s="5" t="s">
        <v>3</v>
      </c>
      <c r="F387" s="6">
        <v>0</v>
      </c>
      <c r="G387" s="7">
        <v>250000</v>
      </c>
      <c r="H387" s="7">
        <f t="shared" si="6"/>
        <v>0</v>
      </c>
      <c r="I387" s="5" t="s">
        <v>666</v>
      </c>
      <c r="J387" s="5" t="s">
        <v>822</v>
      </c>
      <c r="K387" s="5"/>
    </row>
    <row r="388" spans="2:11" hidden="1" x14ac:dyDescent="0.2">
      <c r="B388" s="5">
        <v>382</v>
      </c>
      <c r="C388" s="5" t="s">
        <v>926</v>
      </c>
      <c r="D388" s="5" t="s">
        <v>927</v>
      </c>
      <c r="E388" s="5" t="s">
        <v>3</v>
      </c>
      <c r="F388" s="6">
        <v>0</v>
      </c>
      <c r="G388" s="7">
        <v>511250</v>
      </c>
      <c r="H388" s="7">
        <f t="shared" si="6"/>
        <v>0</v>
      </c>
      <c r="I388" s="5" t="s">
        <v>666</v>
      </c>
      <c r="J388" s="5" t="s">
        <v>822</v>
      </c>
      <c r="K388" s="5"/>
    </row>
    <row r="389" spans="2:11" hidden="1" x14ac:dyDescent="0.2">
      <c r="B389" s="5">
        <v>383</v>
      </c>
      <c r="C389" s="5" t="s">
        <v>928</v>
      </c>
      <c r="D389" s="5" t="s">
        <v>929</v>
      </c>
      <c r="E389" s="5" t="s">
        <v>3</v>
      </c>
      <c r="F389" s="6">
        <v>0</v>
      </c>
      <c r="G389" s="7">
        <v>544000</v>
      </c>
      <c r="H389" s="7">
        <f t="shared" si="6"/>
        <v>0</v>
      </c>
      <c r="I389" s="5" t="s">
        <v>666</v>
      </c>
      <c r="J389" s="5" t="s">
        <v>822</v>
      </c>
      <c r="K389" s="5"/>
    </row>
    <row r="390" spans="2:11" hidden="1" x14ac:dyDescent="0.2">
      <c r="B390" s="5">
        <v>384</v>
      </c>
      <c r="C390" s="5" t="s">
        <v>930</v>
      </c>
      <c r="D390" s="5" t="s">
        <v>931</v>
      </c>
      <c r="E390" s="5" t="s">
        <v>3</v>
      </c>
      <c r="F390" s="6">
        <v>0</v>
      </c>
      <c r="G390" s="7">
        <v>655830</v>
      </c>
      <c r="H390" s="7">
        <f t="shared" si="6"/>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ref="H393:H456" si="7">IF(F393&lt;&gt;"",G393*F393,0)</f>
        <v>0</v>
      </c>
      <c r="I393" s="5" t="s">
        <v>666</v>
      </c>
      <c r="J393" s="5" t="s">
        <v>822</v>
      </c>
      <c r="K393" s="5"/>
    </row>
    <row r="394" spans="2:11" hidden="1" x14ac:dyDescent="0.2">
      <c r="B394" s="5">
        <v>388</v>
      </c>
      <c r="C394" s="5" t="s">
        <v>938</v>
      </c>
      <c r="D394" s="5" t="s">
        <v>939</v>
      </c>
      <c r="E394" s="5" t="s">
        <v>3</v>
      </c>
      <c r="F394" s="6">
        <v>0</v>
      </c>
      <c r="G394" s="7">
        <v>29420</v>
      </c>
      <c r="H394" s="7">
        <f t="shared" si="7"/>
        <v>0</v>
      </c>
      <c r="I394" s="5" t="s">
        <v>666</v>
      </c>
      <c r="J394" s="5" t="s">
        <v>822</v>
      </c>
      <c r="K394" s="5"/>
    </row>
    <row r="395" spans="2:11" hidden="1" x14ac:dyDescent="0.2">
      <c r="B395" s="5">
        <v>389</v>
      </c>
      <c r="C395" s="5" t="s">
        <v>940</v>
      </c>
      <c r="D395" s="5" t="s">
        <v>941</v>
      </c>
      <c r="E395" s="5" t="s">
        <v>3</v>
      </c>
      <c r="F395" s="6">
        <v>0</v>
      </c>
      <c r="G395" s="7">
        <v>16420</v>
      </c>
      <c r="H395" s="7">
        <f t="shared" si="7"/>
        <v>0</v>
      </c>
      <c r="I395" s="5" t="s">
        <v>666</v>
      </c>
      <c r="J395" s="5" t="s">
        <v>822</v>
      </c>
      <c r="K395" s="5"/>
    </row>
    <row r="396" spans="2:11" hidden="1" x14ac:dyDescent="0.2">
      <c r="B396" s="5">
        <v>390</v>
      </c>
      <c r="C396" s="5" t="s">
        <v>942</v>
      </c>
      <c r="D396" s="5" t="s">
        <v>943</v>
      </c>
      <c r="E396" s="5" t="s">
        <v>3</v>
      </c>
      <c r="F396" s="6">
        <v>0</v>
      </c>
      <c r="G396" s="7">
        <v>15160</v>
      </c>
      <c r="H396" s="7">
        <f t="shared" si="7"/>
        <v>0</v>
      </c>
      <c r="I396" s="5" t="s">
        <v>666</v>
      </c>
      <c r="J396" s="5" t="s">
        <v>822</v>
      </c>
      <c r="K396" s="5"/>
    </row>
    <row r="397" spans="2:11" hidden="1" x14ac:dyDescent="0.2">
      <c r="B397" s="5">
        <v>391</v>
      </c>
      <c r="C397" s="5" t="s">
        <v>944</v>
      </c>
      <c r="D397" s="5" t="s">
        <v>945</v>
      </c>
      <c r="E397" s="5" t="s">
        <v>3</v>
      </c>
      <c r="F397" s="6">
        <v>0</v>
      </c>
      <c r="G397" s="7">
        <v>17230</v>
      </c>
      <c r="H397" s="7">
        <f t="shared" si="7"/>
        <v>0</v>
      </c>
      <c r="I397" s="5" t="s">
        <v>666</v>
      </c>
      <c r="J397" s="5" t="s">
        <v>822</v>
      </c>
      <c r="K397" s="5"/>
    </row>
    <row r="398" spans="2:11" hidden="1" x14ac:dyDescent="0.2">
      <c r="B398" s="5">
        <v>392</v>
      </c>
      <c r="C398" s="5" t="s">
        <v>946</v>
      </c>
      <c r="D398" s="5" t="s">
        <v>947</v>
      </c>
      <c r="E398" s="5" t="s">
        <v>3</v>
      </c>
      <c r="F398" s="6">
        <v>0</v>
      </c>
      <c r="G398" s="7">
        <v>23830</v>
      </c>
      <c r="H398" s="7">
        <f t="shared" si="7"/>
        <v>0</v>
      </c>
      <c r="I398" s="5" t="s">
        <v>666</v>
      </c>
      <c r="J398" s="5" t="s">
        <v>822</v>
      </c>
      <c r="K398" s="5"/>
    </row>
    <row r="399" spans="2:11" hidden="1" x14ac:dyDescent="0.2">
      <c r="B399" s="5">
        <v>393</v>
      </c>
      <c r="C399" s="5" t="s">
        <v>948</v>
      </c>
      <c r="D399" s="5" t="s">
        <v>949</v>
      </c>
      <c r="E399" s="5" t="s">
        <v>3</v>
      </c>
      <c r="F399" s="6">
        <v>0</v>
      </c>
      <c r="G399" s="7">
        <v>24700</v>
      </c>
      <c r="H399" s="7">
        <f t="shared" si="7"/>
        <v>0</v>
      </c>
      <c r="I399" s="5" t="s">
        <v>666</v>
      </c>
      <c r="J399" s="5" t="s">
        <v>822</v>
      </c>
      <c r="K399" s="5"/>
    </row>
    <row r="400" spans="2:11" hidden="1" x14ac:dyDescent="0.2">
      <c r="B400" s="5">
        <v>394</v>
      </c>
      <c r="C400" s="5" t="s">
        <v>950</v>
      </c>
      <c r="D400" s="5" t="s">
        <v>951</v>
      </c>
      <c r="E400" s="5" t="s">
        <v>3</v>
      </c>
      <c r="F400" s="6">
        <v>0</v>
      </c>
      <c r="G400" s="7">
        <v>163130</v>
      </c>
      <c r="H400" s="7">
        <f t="shared" si="7"/>
        <v>0</v>
      </c>
      <c r="I400" s="5" t="s">
        <v>666</v>
      </c>
      <c r="J400" s="5" t="s">
        <v>822</v>
      </c>
      <c r="K400" s="5"/>
    </row>
    <row r="401" spans="2:11" hidden="1" x14ac:dyDescent="0.2">
      <c r="B401" s="5">
        <v>395</v>
      </c>
      <c r="C401" s="5" t="s">
        <v>952</v>
      </c>
      <c r="D401" s="5" t="s">
        <v>953</v>
      </c>
      <c r="E401" s="5" t="s">
        <v>3</v>
      </c>
      <c r="F401" s="6">
        <v>0</v>
      </c>
      <c r="G401" s="7">
        <v>104750</v>
      </c>
      <c r="H401" s="7">
        <f t="shared" si="7"/>
        <v>0</v>
      </c>
      <c r="I401" s="5" t="s">
        <v>666</v>
      </c>
      <c r="J401" s="5" t="s">
        <v>822</v>
      </c>
      <c r="K401" s="5"/>
    </row>
    <row r="402" spans="2:11" hidden="1" x14ac:dyDescent="0.2">
      <c r="B402" s="5">
        <v>396</v>
      </c>
      <c r="C402" s="5" t="s">
        <v>954</v>
      </c>
      <c r="D402" s="5" t="s">
        <v>955</v>
      </c>
      <c r="E402" s="5" t="s">
        <v>3</v>
      </c>
      <c r="F402" s="6">
        <v>0</v>
      </c>
      <c r="G402" s="7">
        <v>98090</v>
      </c>
      <c r="H402" s="7">
        <f t="shared" si="7"/>
        <v>0</v>
      </c>
      <c r="I402" s="5" t="s">
        <v>666</v>
      </c>
      <c r="J402" s="5" t="s">
        <v>822</v>
      </c>
      <c r="K402" s="5"/>
    </row>
    <row r="403" spans="2:11" hidden="1" x14ac:dyDescent="0.2">
      <c r="B403" s="5">
        <v>397</v>
      </c>
      <c r="C403" s="5" t="s">
        <v>956</v>
      </c>
      <c r="D403" s="5" t="s">
        <v>957</v>
      </c>
      <c r="E403" s="5" t="s">
        <v>3</v>
      </c>
      <c r="F403" s="6">
        <v>0</v>
      </c>
      <c r="G403" s="7">
        <v>87640</v>
      </c>
      <c r="H403" s="7">
        <f t="shared" si="7"/>
        <v>0</v>
      </c>
      <c r="I403" s="5" t="s">
        <v>666</v>
      </c>
      <c r="J403" s="5" t="s">
        <v>822</v>
      </c>
      <c r="K403" s="5"/>
    </row>
    <row r="404" spans="2:11" hidden="1" x14ac:dyDescent="0.2">
      <c r="B404" s="5">
        <v>398</v>
      </c>
      <c r="C404" s="5" t="s">
        <v>958</v>
      </c>
      <c r="D404" s="5" t="s">
        <v>959</v>
      </c>
      <c r="E404" s="5" t="s">
        <v>3</v>
      </c>
      <c r="F404" s="6">
        <v>0</v>
      </c>
      <c r="G404" s="7">
        <v>5001350</v>
      </c>
      <c r="H404" s="7">
        <f t="shared" si="7"/>
        <v>0</v>
      </c>
      <c r="I404" s="5" t="s">
        <v>666</v>
      </c>
      <c r="J404" s="5" t="s">
        <v>822</v>
      </c>
      <c r="K404" s="5"/>
    </row>
    <row r="405" spans="2:11" hidden="1" x14ac:dyDescent="0.2">
      <c r="B405" s="5">
        <v>399</v>
      </c>
      <c r="C405" s="5" t="s">
        <v>960</v>
      </c>
      <c r="D405" s="5" t="s">
        <v>961</v>
      </c>
      <c r="E405" s="5" t="s">
        <v>3</v>
      </c>
      <c r="F405" s="6">
        <v>0</v>
      </c>
      <c r="G405" s="7">
        <v>5401870</v>
      </c>
      <c r="H405" s="7">
        <f t="shared" si="7"/>
        <v>0</v>
      </c>
      <c r="I405" s="5" t="s">
        <v>666</v>
      </c>
      <c r="J405" s="5" t="s">
        <v>822</v>
      </c>
      <c r="K405" s="5"/>
    </row>
    <row r="406" spans="2:11" hidden="1" x14ac:dyDescent="0.2">
      <c r="B406" s="5">
        <v>400</v>
      </c>
      <c r="C406" s="5" t="s">
        <v>962</v>
      </c>
      <c r="D406" s="5" t="s">
        <v>963</v>
      </c>
      <c r="E406" s="5" t="s">
        <v>3</v>
      </c>
      <c r="F406" s="6">
        <v>0</v>
      </c>
      <c r="G406" s="7">
        <v>5903610</v>
      </c>
      <c r="H406" s="7">
        <f t="shared" si="7"/>
        <v>0</v>
      </c>
      <c r="I406" s="5" t="s">
        <v>666</v>
      </c>
      <c r="J406" s="5" t="s">
        <v>822</v>
      </c>
      <c r="K406" s="5"/>
    </row>
    <row r="407" spans="2:11" hidden="1" x14ac:dyDescent="0.2">
      <c r="B407" s="5">
        <v>401</v>
      </c>
      <c r="C407" s="5" t="s">
        <v>964</v>
      </c>
      <c r="D407" s="5" t="s">
        <v>965</v>
      </c>
      <c r="E407" s="5" t="s">
        <v>3</v>
      </c>
      <c r="F407" s="6">
        <v>0</v>
      </c>
      <c r="G407" s="7">
        <v>236600</v>
      </c>
      <c r="H407" s="7">
        <f t="shared" si="7"/>
        <v>0</v>
      </c>
      <c r="I407" s="5" t="s">
        <v>666</v>
      </c>
      <c r="J407" s="5" t="s">
        <v>822</v>
      </c>
      <c r="K407" s="5"/>
    </row>
    <row r="408" spans="2:11" hidden="1" x14ac:dyDescent="0.2">
      <c r="B408" s="5">
        <v>402</v>
      </c>
      <c r="C408" s="5" t="s">
        <v>966</v>
      </c>
      <c r="D408" s="5" t="s">
        <v>967</v>
      </c>
      <c r="E408" s="5" t="s">
        <v>3</v>
      </c>
      <c r="F408" s="6">
        <v>0</v>
      </c>
      <c r="G408" s="7">
        <v>281190</v>
      </c>
      <c r="H408" s="7">
        <f t="shared" si="7"/>
        <v>0</v>
      </c>
      <c r="I408" s="5" t="s">
        <v>666</v>
      </c>
      <c r="J408" s="5" t="s">
        <v>822</v>
      </c>
      <c r="K408" s="5"/>
    </row>
    <row r="409" spans="2:11" hidden="1" x14ac:dyDescent="0.2">
      <c r="B409" s="5">
        <v>403</v>
      </c>
      <c r="C409" s="5" t="s">
        <v>968</v>
      </c>
      <c r="D409" s="5" t="s">
        <v>969</v>
      </c>
      <c r="E409" s="5" t="s">
        <v>3</v>
      </c>
      <c r="F409" s="6">
        <v>0</v>
      </c>
      <c r="G409" s="7">
        <v>197750</v>
      </c>
      <c r="H409" s="7">
        <f t="shared" si="7"/>
        <v>0</v>
      </c>
      <c r="I409" s="5" t="s">
        <v>666</v>
      </c>
      <c r="J409" s="5" t="s">
        <v>822</v>
      </c>
      <c r="K409" s="5"/>
    </row>
    <row r="410" spans="2:11" hidden="1" x14ac:dyDescent="0.2">
      <c r="B410" s="5">
        <v>404</v>
      </c>
      <c r="C410" s="5" t="s">
        <v>970</v>
      </c>
      <c r="D410" s="5" t="s">
        <v>971</v>
      </c>
      <c r="E410" s="5" t="s">
        <v>3</v>
      </c>
      <c r="F410" s="6">
        <v>0</v>
      </c>
      <c r="G410" s="7">
        <v>307100</v>
      </c>
      <c r="H410" s="7">
        <f t="shared" si="7"/>
        <v>0</v>
      </c>
      <c r="I410" s="5" t="s">
        <v>666</v>
      </c>
      <c r="J410" s="5" t="s">
        <v>822</v>
      </c>
      <c r="K410" s="5"/>
    </row>
    <row r="411" spans="2:11" hidden="1" x14ac:dyDescent="0.2">
      <c r="B411" s="5">
        <v>405</v>
      </c>
      <c r="C411" s="5" t="s">
        <v>972</v>
      </c>
      <c r="D411" s="5" t="s">
        <v>973</v>
      </c>
      <c r="E411" s="5" t="s">
        <v>3</v>
      </c>
      <c r="F411" s="6">
        <v>0</v>
      </c>
      <c r="G411" s="7">
        <v>646660</v>
      </c>
      <c r="H411" s="7">
        <f t="shared" si="7"/>
        <v>0</v>
      </c>
      <c r="I411" s="5" t="s">
        <v>666</v>
      </c>
      <c r="J411" s="5" t="s">
        <v>822</v>
      </c>
      <c r="K411" s="5" t="s">
        <v>974</v>
      </c>
    </row>
    <row r="412" spans="2:11" hidden="1" x14ac:dyDescent="0.2">
      <c r="B412" s="5">
        <v>406</v>
      </c>
      <c r="C412" s="5" t="s">
        <v>975</v>
      </c>
      <c r="D412" s="5" t="s">
        <v>976</v>
      </c>
      <c r="E412" s="5" t="s">
        <v>3</v>
      </c>
      <c r="F412" s="6">
        <v>0</v>
      </c>
      <c r="G412" s="7">
        <v>695030</v>
      </c>
      <c r="H412" s="7">
        <f t="shared" si="7"/>
        <v>0</v>
      </c>
      <c r="I412" s="5" t="s">
        <v>666</v>
      </c>
      <c r="J412" s="5" t="s">
        <v>822</v>
      </c>
      <c r="K412" s="5" t="s">
        <v>974</v>
      </c>
    </row>
    <row r="413" spans="2:11" hidden="1" x14ac:dyDescent="0.2">
      <c r="B413" s="5">
        <v>407</v>
      </c>
      <c r="C413" s="5" t="s">
        <v>977</v>
      </c>
      <c r="D413" s="5" t="s">
        <v>978</v>
      </c>
      <c r="E413" s="5" t="s">
        <v>18</v>
      </c>
      <c r="F413" s="6">
        <v>0</v>
      </c>
      <c r="G413" s="7">
        <v>18660</v>
      </c>
      <c r="H413" s="7">
        <f t="shared" si="7"/>
        <v>0</v>
      </c>
      <c r="I413" s="5" t="s">
        <v>666</v>
      </c>
      <c r="J413" s="5" t="s">
        <v>822</v>
      </c>
      <c r="K413" s="5" t="s">
        <v>979</v>
      </c>
    </row>
    <row r="414" spans="2:11" hidden="1" x14ac:dyDescent="0.2">
      <c r="B414" s="5">
        <v>408</v>
      </c>
      <c r="C414" s="5" t="s">
        <v>980</v>
      </c>
      <c r="D414" s="5" t="s">
        <v>981</v>
      </c>
      <c r="E414" s="5" t="s">
        <v>18</v>
      </c>
      <c r="F414" s="6">
        <v>0</v>
      </c>
      <c r="G414" s="7">
        <v>23120</v>
      </c>
      <c r="H414" s="7">
        <f t="shared" si="7"/>
        <v>0</v>
      </c>
      <c r="I414" s="5" t="s">
        <v>666</v>
      </c>
      <c r="J414" s="5" t="s">
        <v>822</v>
      </c>
      <c r="K414" s="5" t="s">
        <v>982</v>
      </c>
    </row>
    <row r="415" spans="2:11" hidden="1" x14ac:dyDescent="0.2">
      <c r="B415" s="5">
        <v>409</v>
      </c>
      <c r="C415" s="5" t="s">
        <v>983</v>
      </c>
      <c r="D415" s="5" t="s">
        <v>984</v>
      </c>
      <c r="E415" s="5" t="s">
        <v>18</v>
      </c>
      <c r="F415" s="6">
        <v>0</v>
      </c>
      <c r="G415" s="7">
        <v>23680</v>
      </c>
      <c r="H415" s="7">
        <f t="shared" si="7"/>
        <v>0</v>
      </c>
      <c r="I415" s="5" t="s">
        <v>666</v>
      </c>
      <c r="J415" s="5" t="s">
        <v>822</v>
      </c>
      <c r="K415" s="5" t="s">
        <v>985</v>
      </c>
    </row>
    <row r="416" spans="2:11" hidden="1" x14ac:dyDescent="0.2">
      <c r="B416" s="5">
        <v>410</v>
      </c>
      <c r="C416" s="5" t="s">
        <v>986</v>
      </c>
      <c r="D416" s="5" t="s">
        <v>987</v>
      </c>
      <c r="E416" s="5" t="s">
        <v>18</v>
      </c>
      <c r="F416" s="6">
        <v>0</v>
      </c>
      <c r="G416" s="7">
        <v>24830</v>
      </c>
      <c r="H416" s="7">
        <f t="shared" si="7"/>
        <v>0</v>
      </c>
      <c r="I416" s="5" t="s">
        <v>666</v>
      </c>
      <c r="J416" s="5" t="s">
        <v>822</v>
      </c>
      <c r="K416" s="5" t="s">
        <v>988</v>
      </c>
    </row>
    <row r="417" spans="2:11" hidden="1" x14ac:dyDescent="0.2">
      <c r="B417" s="5">
        <v>411</v>
      </c>
      <c r="C417" s="5" t="s">
        <v>989</v>
      </c>
      <c r="D417" s="5" t="s">
        <v>990</v>
      </c>
      <c r="E417" s="5" t="s">
        <v>18</v>
      </c>
      <c r="F417" s="6">
        <v>0</v>
      </c>
      <c r="G417" s="7">
        <v>46510</v>
      </c>
      <c r="H417" s="7">
        <f t="shared" si="7"/>
        <v>0</v>
      </c>
      <c r="I417" s="5" t="s">
        <v>666</v>
      </c>
      <c r="J417" s="5" t="s">
        <v>822</v>
      </c>
      <c r="K417" s="5" t="s">
        <v>991</v>
      </c>
    </row>
    <row r="418" spans="2:11" hidden="1" x14ac:dyDescent="0.2">
      <c r="B418" s="5">
        <v>412</v>
      </c>
      <c r="C418" s="5" t="s">
        <v>992</v>
      </c>
      <c r="D418" s="5" t="s">
        <v>993</v>
      </c>
      <c r="E418" s="5" t="s">
        <v>18</v>
      </c>
      <c r="F418" s="6">
        <v>0</v>
      </c>
      <c r="G418" s="7">
        <v>42960</v>
      </c>
      <c r="H418" s="7">
        <f t="shared" si="7"/>
        <v>0</v>
      </c>
      <c r="I418" s="5" t="s">
        <v>666</v>
      </c>
      <c r="J418" s="5" t="s">
        <v>822</v>
      </c>
      <c r="K418" s="5" t="s">
        <v>994</v>
      </c>
    </row>
    <row r="419" spans="2:11" hidden="1" x14ac:dyDescent="0.2">
      <c r="B419" s="5">
        <v>413</v>
      </c>
      <c r="C419" s="5" t="s">
        <v>995</v>
      </c>
      <c r="D419" s="5" t="s">
        <v>996</v>
      </c>
      <c r="E419" s="5" t="s">
        <v>18</v>
      </c>
      <c r="F419" s="6">
        <v>0</v>
      </c>
      <c r="G419" s="7">
        <v>45350</v>
      </c>
      <c r="H419" s="7">
        <f t="shared" si="7"/>
        <v>0</v>
      </c>
      <c r="I419" s="5" t="s">
        <v>666</v>
      </c>
      <c r="J419" s="5" t="s">
        <v>822</v>
      </c>
      <c r="K419" s="5" t="s">
        <v>997</v>
      </c>
    </row>
    <row r="420" spans="2:11" hidden="1" x14ac:dyDescent="0.2">
      <c r="B420" s="5">
        <v>414</v>
      </c>
      <c r="C420" s="5" t="s">
        <v>998</v>
      </c>
      <c r="D420" s="5" t="s">
        <v>999</v>
      </c>
      <c r="E420" s="5" t="s">
        <v>18</v>
      </c>
      <c r="F420" s="6">
        <v>0</v>
      </c>
      <c r="G420" s="7">
        <v>45900</v>
      </c>
      <c r="H420" s="7">
        <f t="shared" si="7"/>
        <v>0</v>
      </c>
      <c r="I420" s="5" t="s">
        <v>666</v>
      </c>
      <c r="J420" s="5" t="s">
        <v>822</v>
      </c>
      <c r="K420" s="5" t="s">
        <v>1000</v>
      </c>
    </row>
    <row r="421" spans="2:11" hidden="1" x14ac:dyDescent="0.2">
      <c r="B421" s="5">
        <v>415</v>
      </c>
      <c r="C421" s="5" t="s">
        <v>1001</v>
      </c>
      <c r="D421" s="5" t="s">
        <v>1002</v>
      </c>
      <c r="E421" s="5" t="s">
        <v>18</v>
      </c>
      <c r="F421" s="6">
        <v>0</v>
      </c>
      <c r="G421" s="7">
        <v>46490</v>
      </c>
      <c r="H421" s="7">
        <f t="shared" si="7"/>
        <v>0</v>
      </c>
      <c r="I421" s="5" t="s">
        <v>666</v>
      </c>
      <c r="J421" s="5" t="s">
        <v>822</v>
      </c>
      <c r="K421" s="5" t="s">
        <v>1003</v>
      </c>
    </row>
    <row r="422" spans="2:11" hidden="1" x14ac:dyDescent="0.2">
      <c r="B422" s="5">
        <v>416</v>
      </c>
      <c r="C422" s="5" t="s">
        <v>1004</v>
      </c>
      <c r="D422" s="5" t="s">
        <v>1005</v>
      </c>
      <c r="E422" s="5" t="s">
        <v>3</v>
      </c>
      <c r="F422" s="6">
        <v>0</v>
      </c>
      <c r="G422" s="7">
        <v>4002810</v>
      </c>
      <c r="H422" s="7">
        <f t="shared" si="7"/>
        <v>0</v>
      </c>
      <c r="I422" s="5" t="s">
        <v>666</v>
      </c>
      <c r="J422" s="5" t="s">
        <v>822</v>
      </c>
      <c r="K422" s="5" t="s">
        <v>1006</v>
      </c>
    </row>
    <row r="423" spans="2:11" hidden="1" x14ac:dyDescent="0.2">
      <c r="B423" s="5">
        <v>417</v>
      </c>
      <c r="C423" s="5" t="s">
        <v>1007</v>
      </c>
      <c r="D423" s="5" t="s">
        <v>1008</v>
      </c>
      <c r="E423" s="5" t="s">
        <v>3</v>
      </c>
      <c r="F423" s="6">
        <v>0</v>
      </c>
      <c r="G423" s="7">
        <v>4449240</v>
      </c>
      <c r="H423" s="7">
        <f t="shared" si="7"/>
        <v>0</v>
      </c>
      <c r="I423" s="5" t="s">
        <v>666</v>
      </c>
      <c r="J423" s="5" t="s">
        <v>822</v>
      </c>
      <c r="K423" s="5" t="s">
        <v>1006</v>
      </c>
    </row>
    <row r="424" spans="2:11" hidden="1" x14ac:dyDescent="0.2">
      <c r="B424" s="5">
        <v>418</v>
      </c>
      <c r="C424" s="5" t="s">
        <v>1009</v>
      </c>
      <c r="D424" s="5" t="s">
        <v>1010</v>
      </c>
      <c r="E424" s="5" t="s">
        <v>3</v>
      </c>
      <c r="F424" s="6">
        <v>0</v>
      </c>
      <c r="G424" s="7">
        <v>321860</v>
      </c>
      <c r="H424" s="7">
        <f t="shared" si="7"/>
        <v>0</v>
      </c>
      <c r="I424" s="5" t="s">
        <v>666</v>
      </c>
      <c r="J424" s="5" t="s">
        <v>822</v>
      </c>
      <c r="K424" s="5" t="s">
        <v>1011</v>
      </c>
    </row>
    <row r="425" spans="2:11" hidden="1" x14ac:dyDescent="0.2">
      <c r="B425" s="5">
        <v>419</v>
      </c>
      <c r="C425" s="5" t="s">
        <v>1012</v>
      </c>
      <c r="D425" s="5" t="s">
        <v>1013</v>
      </c>
      <c r="E425" s="5" t="s">
        <v>3</v>
      </c>
      <c r="F425" s="6">
        <v>0</v>
      </c>
      <c r="G425" s="7">
        <v>527850</v>
      </c>
      <c r="H425" s="7">
        <f t="shared" si="7"/>
        <v>0</v>
      </c>
      <c r="I425" s="5" t="s">
        <v>666</v>
      </c>
      <c r="J425" s="5" t="s">
        <v>822</v>
      </c>
      <c r="K425" s="5" t="s">
        <v>1014</v>
      </c>
    </row>
    <row r="426" spans="2:11" hidden="1" x14ac:dyDescent="0.2">
      <c r="B426" s="5">
        <v>420</v>
      </c>
      <c r="C426" s="5" t="s">
        <v>1015</v>
      </c>
      <c r="D426" s="5" t="s">
        <v>1016</v>
      </c>
      <c r="E426" s="5" t="s">
        <v>3</v>
      </c>
      <c r="F426" s="6">
        <v>0</v>
      </c>
      <c r="G426" s="7">
        <v>481420</v>
      </c>
      <c r="H426" s="7">
        <f t="shared" si="7"/>
        <v>0</v>
      </c>
      <c r="I426" s="5" t="s">
        <v>666</v>
      </c>
      <c r="J426" s="5" t="s">
        <v>822</v>
      </c>
      <c r="K426" s="5" t="s">
        <v>1014</v>
      </c>
    </row>
    <row r="427" spans="2:11" hidden="1" x14ac:dyDescent="0.2">
      <c r="B427" s="5">
        <v>421</v>
      </c>
      <c r="C427" s="5" t="s">
        <v>1017</v>
      </c>
      <c r="D427" s="5" t="s">
        <v>1018</v>
      </c>
      <c r="E427" s="5" t="s">
        <v>3</v>
      </c>
      <c r="F427" s="6">
        <v>0</v>
      </c>
      <c r="G427" s="7">
        <v>1773730</v>
      </c>
      <c r="H427" s="7">
        <f t="shared" si="7"/>
        <v>0</v>
      </c>
      <c r="I427" s="5" t="s">
        <v>666</v>
      </c>
      <c r="J427" s="5" t="s">
        <v>822</v>
      </c>
      <c r="K427" s="5"/>
    </row>
    <row r="428" spans="2:11" hidden="1" x14ac:dyDescent="0.2">
      <c r="B428" s="5">
        <v>422</v>
      </c>
      <c r="C428" s="5" t="s">
        <v>1019</v>
      </c>
      <c r="D428" s="5" t="s">
        <v>1020</v>
      </c>
      <c r="E428" s="5" t="s">
        <v>3</v>
      </c>
      <c r="F428" s="6">
        <v>0</v>
      </c>
      <c r="G428" s="7">
        <v>1239080</v>
      </c>
      <c r="H428" s="7">
        <f t="shared" si="7"/>
        <v>0</v>
      </c>
      <c r="I428" s="5" t="s">
        <v>666</v>
      </c>
      <c r="J428" s="5" t="s">
        <v>822</v>
      </c>
      <c r="K428" s="5"/>
    </row>
    <row r="429" spans="2:11" hidden="1" x14ac:dyDescent="0.2">
      <c r="B429" s="5">
        <v>423</v>
      </c>
      <c r="C429" s="5" t="s">
        <v>1021</v>
      </c>
      <c r="D429" s="5" t="s">
        <v>1022</v>
      </c>
      <c r="E429" s="5" t="s">
        <v>3</v>
      </c>
      <c r="F429" s="6">
        <v>0</v>
      </c>
      <c r="G429" s="7">
        <v>511140</v>
      </c>
      <c r="H429" s="7">
        <f t="shared" si="7"/>
        <v>0</v>
      </c>
      <c r="I429" s="5" t="s">
        <v>666</v>
      </c>
      <c r="J429" s="5" t="s">
        <v>822</v>
      </c>
      <c r="K429" s="5"/>
    </row>
    <row r="430" spans="2:11" hidden="1" x14ac:dyDescent="0.2">
      <c r="B430" s="5">
        <v>424</v>
      </c>
      <c r="C430" s="5" t="s">
        <v>1023</v>
      </c>
      <c r="D430" s="5" t="s">
        <v>1024</v>
      </c>
      <c r="E430" s="5" t="s">
        <v>3</v>
      </c>
      <c r="F430" s="6">
        <v>0</v>
      </c>
      <c r="G430" s="7">
        <v>463100</v>
      </c>
      <c r="H430" s="7">
        <f t="shared" si="7"/>
        <v>0</v>
      </c>
      <c r="I430" s="5" t="s">
        <v>666</v>
      </c>
      <c r="J430" s="5" t="s">
        <v>822</v>
      </c>
      <c r="K430" s="5"/>
    </row>
    <row r="431" spans="2:11" hidden="1" x14ac:dyDescent="0.2">
      <c r="B431" s="5">
        <v>425</v>
      </c>
      <c r="C431" s="5" t="s">
        <v>1025</v>
      </c>
      <c r="D431" s="5" t="s">
        <v>1026</v>
      </c>
      <c r="E431" s="5" t="s">
        <v>3</v>
      </c>
      <c r="F431" s="6">
        <v>0</v>
      </c>
      <c r="G431" s="7">
        <v>262170</v>
      </c>
      <c r="H431" s="7">
        <f t="shared" si="7"/>
        <v>0</v>
      </c>
      <c r="I431" s="5" t="s">
        <v>666</v>
      </c>
      <c r="J431" s="5" t="s">
        <v>822</v>
      </c>
      <c r="K431" s="5" t="s">
        <v>1027</v>
      </c>
    </row>
    <row r="432" spans="2:11" hidden="1" x14ac:dyDescent="0.2">
      <c r="B432" s="5">
        <v>426</v>
      </c>
      <c r="C432" s="5" t="s">
        <v>1028</v>
      </c>
      <c r="D432" s="5" t="s">
        <v>1029</v>
      </c>
      <c r="E432" s="5" t="s">
        <v>3</v>
      </c>
      <c r="F432" s="6">
        <v>0</v>
      </c>
      <c r="G432" s="7">
        <v>242190</v>
      </c>
      <c r="H432" s="7">
        <f t="shared" si="7"/>
        <v>0</v>
      </c>
      <c r="I432" s="5" t="s">
        <v>666</v>
      </c>
      <c r="J432" s="5" t="s">
        <v>822</v>
      </c>
      <c r="K432" s="5" t="s">
        <v>1027</v>
      </c>
    </row>
    <row r="433" spans="2:11" hidden="1" x14ac:dyDescent="0.2">
      <c r="B433" s="5">
        <v>427</v>
      </c>
      <c r="C433" s="5" t="s">
        <v>1030</v>
      </c>
      <c r="D433" s="5" t="s">
        <v>1031</v>
      </c>
      <c r="E433" s="5" t="s">
        <v>3</v>
      </c>
      <c r="F433" s="6">
        <v>0</v>
      </c>
      <c r="G433" s="7">
        <v>156910</v>
      </c>
      <c r="H433" s="7">
        <f t="shared" si="7"/>
        <v>0</v>
      </c>
      <c r="I433" s="5" t="s">
        <v>666</v>
      </c>
      <c r="J433" s="5" t="s">
        <v>822</v>
      </c>
      <c r="K433" s="5" t="s">
        <v>1032</v>
      </c>
    </row>
    <row r="434" spans="2:11" hidden="1" x14ac:dyDescent="0.2">
      <c r="B434" s="5">
        <v>428</v>
      </c>
      <c r="C434" s="5" t="s">
        <v>1033</v>
      </c>
      <c r="D434" s="5" t="s">
        <v>1034</v>
      </c>
      <c r="E434" s="5" t="s">
        <v>3</v>
      </c>
      <c r="F434" s="6">
        <v>0</v>
      </c>
      <c r="G434" s="7">
        <v>147070</v>
      </c>
      <c r="H434" s="7">
        <f t="shared" si="7"/>
        <v>0</v>
      </c>
      <c r="I434" s="5" t="s">
        <v>666</v>
      </c>
      <c r="J434" s="5" t="s">
        <v>822</v>
      </c>
      <c r="K434" s="5" t="s">
        <v>1032</v>
      </c>
    </row>
    <row r="435" spans="2:11" hidden="1" x14ac:dyDescent="0.2">
      <c r="B435" s="5">
        <v>429</v>
      </c>
      <c r="C435" s="5" t="s">
        <v>1035</v>
      </c>
      <c r="D435" s="5" t="s">
        <v>1036</v>
      </c>
      <c r="E435" s="5" t="s">
        <v>3</v>
      </c>
      <c r="F435" s="6">
        <v>0</v>
      </c>
      <c r="G435" s="7">
        <v>29710</v>
      </c>
      <c r="H435" s="7">
        <f t="shared" si="7"/>
        <v>0</v>
      </c>
      <c r="I435" s="5" t="s">
        <v>666</v>
      </c>
      <c r="J435" s="5" t="s">
        <v>822</v>
      </c>
      <c r="K435" s="5" t="s">
        <v>1037</v>
      </c>
    </row>
    <row r="436" spans="2:11" hidden="1" x14ac:dyDescent="0.2">
      <c r="B436" s="5">
        <v>430</v>
      </c>
      <c r="C436" s="5" t="s">
        <v>1038</v>
      </c>
      <c r="D436" s="5" t="s">
        <v>1039</v>
      </c>
      <c r="E436" s="5" t="s">
        <v>3</v>
      </c>
      <c r="F436" s="6">
        <v>0</v>
      </c>
      <c r="G436" s="7">
        <v>36260</v>
      </c>
      <c r="H436" s="7">
        <f t="shared" si="7"/>
        <v>0</v>
      </c>
      <c r="I436" s="5" t="s">
        <v>666</v>
      </c>
      <c r="J436" s="5" t="s">
        <v>822</v>
      </c>
      <c r="K436" s="5" t="s">
        <v>1037</v>
      </c>
    </row>
    <row r="437" spans="2:11" hidden="1" x14ac:dyDescent="0.2">
      <c r="B437" s="5">
        <v>431</v>
      </c>
      <c r="C437" s="5" t="s">
        <v>1040</v>
      </c>
      <c r="D437" s="5" t="s">
        <v>1041</v>
      </c>
      <c r="E437" s="5" t="s">
        <v>3</v>
      </c>
      <c r="F437" s="6">
        <v>0</v>
      </c>
      <c r="G437" s="7">
        <v>38210</v>
      </c>
      <c r="H437" s="7">
        <f t="shared" si="7"/>
        <v>0</v>
      </c>
      <c r="I437" s="5" t="s">
        <v>666</v>
      </c>
      <c r="J437" s="5" t="s">
        <v>822</v>
      </c>
      <c r="K437" s="5" t="s">
        <v>1042</v>
      </c>
    </row>
    <row r="438" spans="2:11" hidden="1" x14ac:dyDescent="0.2">
      <c r="B438" s="5">
        <v>432</v>
      </c>
      <c r="C438" s="5" t="s">
        <v>1043</v>
      </c>
      <c r="D438" s="5" t="s">
        <v>1044</v>
      </c>
      <c r="E438" s="5" t="s">
        <v>3</v>
      </c>
      <c r="F438" s="6">
        <v>0</v>
      </c>
      <c r="G438" s="7">
        <v>52160</v>
      </c>
      <c r="H438" s="7">
        <f t="shared" si="7"/>
        <v>0</v>
      </c>
      <c r="I438" s="5" t="s">
        <v>666</v>
      </c>
      <c r="J438" s="5" t="s">
        <v>822</v>
      </c>
      <c r="K438" s="5" t="s">
        <v>1045</v>
      </c>
    </row>
    <row r="439" spans="2:11" hidden="1" x14ac:dyDescent="0.2">
      <c r="B439" s="5">
        <v>433</v>
      </c>
      <c r="C439" s="5" t="s">
        <v>1046</v>
      </c>
      <c r="D439" s="5" t="s">
        <v>1047</v>
      </c>
      <c r="E439" s="5" t="s">
        <v>3</v>
      </c>
      <c r="F439" s="6">
        <v>0</v>
      </c>
      <c r="G439" s="7">
        <v>66500</v>
      </c>
      <c r="H439" s="7">
        <f t="shared" si="7"/>
        <v>0</v>
      </c>
      <c r="I439" s="5" t="s">
        <v>666</v>
      </c>
      <c r="J439" s="5" t="s">
        <v>822</v>
      </c>
      <c r="K439" s="5" t="s">
        <v>1048</v>
      </c>
    </row>
    <row r="440" spans="2:11" hidden="1" x14ac:dyDescent="0.2">
      <c r="B440" s="5">
        <v>434</v>
      </c>
      <c r="C440" s="5" t="s">
        <v>1049</v>
      </c>
      <c r="D440" s="5" t="s">
        <v>1050</v>
      </c>
      <c r="E440" s="5" t="s">
        <v>3</v>
      </c>
      <c r="F440" s="6">
        <v>0</v>
      </c>
      <c r="G440" s="7">
        <v>60690</v>
      </c>
      <c r="H440" s="7">
        <f t="shared" si="7"/>
        <v>0</v>
      </c>
      <c r="I440" s="5" t="s">
        <v>666</v>
      </c>
      <c r="J440" s="5" t="s">
        <v>822</v>
      </c>
      <c r="K440" s="5" t="s">
        <v>1048</v>
      </c>
    </row>
    <row r="441" spans="2:11" hidden="1" x14ac:dyDescent="0.2">
      <c r="B441" s="5">
        <v>435</v>
      </c>
      <c r="C441" s="5" t="s">
        <v>1051</v>
      </c>
      <c r="D441" s="5" t="s">
        <v>1052</v>
      </c>
      <c r="E441" s="5" t="s">
        <v>3</v>
      </c>
      <c r="F441" s="6">
        <v>0</v>
      </c>
      <c r="G441" s="7">
        <v>686670</v>
      </c>
      <c r="H441" s="7">
        <f t="shared" si="7"/>
        <v>0</v>
      </c>
      <c r="I441" s="5" t="s">
        <v>666</v>
      </c>
      <c r="J441" s="5" t="s">
        <v>822</v>
      </c>
      <c r="K441" s="5" t="s">
        <v>1053</v>
      </c>
    </row>
    <row r="442" spans="2:11" hidden="1" x14ac:dyDescent="0.2">
      <c r="B442" s="5">
        <v>436</v>
      </c>
      <c r="C442" s="5" t="s">
        <v>1054</v>
      </c>
      <c r="D442" s="5" t="s">
        <v>1055</v>
      </c>
      <c r="E442" s="5" t="s">
        <v>3</v>
      </c>
      <c r="F442" s="6">
        <v>0</v>
      </c>
      <c r="G442" s="7">
        <v>35730</v>
      </c>
      <c r="H442" s="7">
        <f t="shared" si="7"/>
        <v>0</v>
      </c>
      <c r="I442" s="5" t="s">
        <v>666</v>
      </c>
      <c r="J442" s="5" t="s">
        <v>822</v>
      </c>
      <c r="K442" s="5" t="s">
        <v>1056</v>
      </c>
    </row>
    <row r="443" spans="2:11" hidden="1" x14ac:dyDescent="0.2">
      <c r="B443" s="5">
        <v>437</v>
      </c>
      <c r="C443" s="5" t="s">
        <v>1057</v>
      </c>
      <c r="D443" s="5" t="s">
        <v>1058</v>
      </c>
      <c r="E443" s="5" t="s">
        <v>3</v>
      </c>
      <c r="F443" s="6">
        <v>0</v>
      </c>
      <c r="G443" s="7">
        <v>30770</v>
      </c>
      <c r="H443" s="7">
        <f t="shared" si="7"/>
        <v>0</v>
      </c>
      <c r="I443" s="5" t="s">
        <v>666</v>
      </c>
      <c r="J443" s="5" t="s">
        <v>822</v>
      </c>
      <c r="K443" s="5" t="s">
        <v>1056</v>
      </c>
    </row>
    <row r="444" spans="2:11" hidden="1" x14ac:dyDescent="0.2">
      <c r="B444" s="5">
        <v>438</v>
      </c>
      <c r="C444" s="5" t="s">
        <v>1059</v>
      </c>
      <c r="D444" s="5" t="s">
        <v>1060</v>
      </c>
      <c r="E444" s="5" t="s">
        <v>3</v>
      </c>
      <c r="F444" s="6">
        <v>0</v>
      </c>
      <c r="G444" s="7">
        <v>40110</v>
      </c>
      <c r="H444" s="7">
        <f t="shared" si="7"/>
        <v>0</v>
      </c>
      <c r="I444" s="5" t="s">
        <v>666</v>
      </c>
      <c r="J444" s="5" t="s">
        <v>822</v>
      </c>
      <c r="K444" s="5" t="s">
        <v>1061</v>
      </c>
    </row>
    <row r="445" spans="2:11" hidden="1" x14ac:dyDescent="0.2">
      <c r="B445" s="5">
        <v>439</v>
      </c>
      <c r="C445" s="5" t="s">
        <v>1062</v>
      </c>
      <c r="D445" s="5" t="s">
        <v>1063</v>
      </c>
      <c r="E445" s="5" t="s">
        <v>3</v>
      </c>
      <c r="F445" s="6">
        <v>0</v>
      </c>
      <c r="G445" s="7">
        <v>33820</v>
      </c>
      <c r="H445" s="7">
        <f t="shared" si="7"/>
        <v>0</v>
      </c>
      <c r="I445" s="5" t="s">
        <v>666</v>
      </c>
      <c r="J445" s="5" t="s">
        <v>822</v>
      </c>
      <c r="K445" s="5" t="s">
        <v>1061</v>
      </c>
    </row>
    <row r="446" spans="2:11" hidden="1" x14ac:dyDescent="0.2">
      <c r="B446" s="5">
        <v>440</v>
      </c>
      <c r="C446" s="5" t="s">
        <v>1064</v>
      </c>
      <c r="D446" s="5" t="s">
        <v>1065</v>
      </c>
      <c r="E446" s="5" t="s">
        <v>3</v>
      </c>
      <c r="F446" s="6">
        <v>0</v>
      </c>
      <c r="G446" s="7">
        <v>746785</v>
      </c>
      <c r="H446" s="7">
        <f t="shared" si="7"/>
        <v>0</v>
      </c>
      <c r="I446" s="5" t="s">
        <v>666</v>
      </c>
      <c r="J446" s="5" t="s">
        <v>822</v>
      </c>
      <c r="K446" s="5" t="s">
        <v>1066</v>
      </c>
    </row>
    <row r="447" spans="2:11" hidden="1" x14ac:dyDescent="0.2">
      <c r="B447" s="5">
        <v>441</v>
      </c>
      <c r="C447" s="5" t="s">
        <v>1067</v>
      </c>
      <c r="D447" s="5" t="s">
        <v>1068</v>
      </c>
      <c r="E447" s="5" t="s">
        <v>3</v>
      </c>
      <c r="F447" s="6">
        <v>0</v>
      </c>
      <c r="G447" s="7">
        <v>927170</v>
      </c>
      <c r="H447" s="7">
        <f t="shared" si="7"/>
        <v>0</v>
      </c>
      <c r="I447" s="5" t="s">
        <v>666</v>
      </c>
      <c r="J447" s="5" t="s">
        <v>822</v>
      </c>
      <c r="K447" s="5" t="s">
        <v>1066</v>
      </c>
    </row>
    <row r="448" spans="2:11" hidden="1" x14ac:dyDescent="0.2">
      <c r="B448" s="5">
        <v>442</v>
      </c>
      <c r="C448" s="5" t="s">
        <v>1069</v>
      </c>
      <c r="D448" s="5" t="s">
        <v>1070</v>
      </c>
      <c r="E448" s="5" t="s">
        <v>3</v>
      </c>
      <c r="F448" s="6">
        <v>0</v>
      </c>
      <c r="G448" s="7">
        <v>744370</v>
      </c>
      <c r="H448" s="7">
        <f t="shared" si="7"/>
        <v>0</v>
      </c>
      <c r="I448" s="5" t="s">
        <v>666</v>
      </c>
      <c r="J448" s="5" t="s">
        <v>822</v>
      </c>
      <c r="K448" s="5" t="s">
        <v>1071</v>
      </c>
    </row>
    <row r="449" spans="2:11" hidden="1" x14ac:dyDescent="0.2">
      <c r="B449" s="5">
        <v>443</v>
      </c>
      <c r="C449" s="5" t="s">
        <v>1072</v>
      </c>
      <c r="D449" s="5" t="s">
        <v>1073</v>
      </c>
      <c r="E449" s="5" t="s">
        <v>3</v>
      </c>
      <c r="F449" s="6">
        <v>0</v>
      </c>
      <c r="G449" s="7">
        <v>609930</v>
      </c>
      <c r="H449" s="7">
        <f t="shared" si="7"/>
        <v>0</v>
      </c>
      <c r="I449" s="5" t="s">
        <v>666</v>
      </c>
      <c r="J449" s="5" t="s">
        <v>822</v>
      </c>
      <c r="K449" s="5" t="s">
        <v>1071</v>
      </c>
    </row>
    <row r="450" spans="2:11" hidden="1" x14ac:dyDescent="0.2">
      <c r="B450" s="5">
        <v>444</v>
      </c>
      <c r="C450" s="5" t="s">
        <v>1074</v>
      </c>
      <c r="D450" s="5" t="s">
        <v>1075</v>
      </c>
      <c r="E450" s="5" t="s">
        <v>3</v>
      </c>
      <c r="F450" s="6">
        <v>0</v>
      </c>
      <c r="G450" s="7">
        <v>4740720</v>
      </c>
      <c r="H450" s="7">
        <f t="shared" si="7"/>
        <v>0</v>
      </c>
      <c r="I450" s="5" t="s">
        <v>666</v>
      </c>
      <c r="J450" s="5" t="s">
        <v>822</v>
      </c>
      <c r="K450" s="5" t="s">
        <v>1006</v>
      </c>
    </row>
    <row r="451" spans="2:11" hidden="1" x14ac:dyDescent="0.2">
      <c r="B451" s="5">
        <v>445</v>
      </c>
      <c r="C451" s="5" t="s">
        <v>1076</v>
      </c>
      <c r="D451" s="5" t="s">
        <v>1077</v>
      </c>
      <c r="E451" s="5" t="s">
        <v>3</v>
      </c>
      <c r="F451" s="6">
        <v>0</v>
      </c>
      <c r="G451" s="7">
        <v>5297700</v>
      </c>
      <c r="H451" s="7">
        <f t="shared" si="7"/>
        <v>0</v>
      </c>
      <c r="I451" s="5" t="s">
        <v>666</v>
      </c>
      <c r="J451" s="5" t="s">
        <v>822</v>
      </c>
      <c r="K451" s="5" t="s">
        <v>1006</v>
      </c>
    </row>
    <row r="452" spans="2:11" hidden="1" x14ac:dyDescent="0.2">
      <c r="B452" s="5">
        <v>446</v>
      </c>
      <c r="C452" s="5" t="s">
        <v>1078</v>
      </c>
      <c r="D452" s="5" t="s">
        <v>1079</v>
      </c>
      <c r="E452" s="5" t="s">
        <v>3</v>
      </c>
      <c r="F452" s="6">
        <v>0</v>
      </c>
      <c r="G452" s="7">
        <v>4494440</v>
      </c>
      <c r="H452" s="7">
        <f t="shared" si="7"/>
        <v>0</v>
      </c>
      <c r="I452" s="5" t="s">
        <v>666</v>
      </c>
      <c r="J452" s="5" t="s">
        <v>822</v>
      </c>
      <c r="K452" s="5" t="s">
        <v>1006</v>
      </c>
    </row>
    <row r="453" spans="2:11" hidden="1" x14ac:dyDescent="0.2">
      <c r="B453" s="5">
        <v>447</v>
      </c>
      <c r="C453" s="5" t="s">
        <v>1080</v>
      </c>
      <c r="D453" s="5" t="s">
        <v>1081</v>
      </c>
      <c r="E453" s="5" t="s">
        <v>3</v>
      </c>
      <c r="F453" s="6">
        <v>0</v>
      </c>
      <c r="G453" s="7">
        <v>5374830</v>
      </c>
      <c r="H453" s="7">
        <f t="shared" si="7"/>
        <v>0</v>
      </c>
      <c r="I453" s="5" t="s">
        <v>666</v>
      </c>
      <c r="J453" s="5" t="s">
        <v>822</v>
      </c>
      <c r="K453" s="5" t="s">
        <v>1006</v>
      </c>
    </row>
    <row r="454" spans="2:11" hidden="1" x14ac:dyDescent="0.2">
      <c r="B454" s="5">
        <v>448</v>
      </c>
      <c r="C454" s="5" t="s">
        <v>1082</v>
      </c>
      <c r="D454" s="5" t="s">
        <v>1083</v>
      </c>
      <c r="E454" s="5" t="s">
        <v>3</v>
      </c>
      <c r="F454" s="6">
        <v>0</v>
      </c>
      <c r="G454" s="7">
        <v>4043470</v>
      </c>
      <c r="H454" s="7">
        <f t="shared" si="7"/>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ref="H457:H520" si="8">IF(F457&lt;&gt;"",G457*F457,0)</f>
        <v>0</v>
      </c>
      <c r="I457" s="5" t="s">
        <v>666</v>
      </c>
      <c r="J457" s="5" t="s">
        <v>822</v>
      </c>
      <c r="K457" s="5" t="s">
        <v>1088</v>
      </c>
    </row>
    <row r="458" spans="2:11" hidden="1" x14ac:dyDescent="0.2">
      <c r="B458" s="5">
        <v>452</v>
      </c>
      <c r="C458" s="5" t="s">
        <v>1091</v>
      </c>
      <c r="D458" s="5" t="s">
        <v>951</v>
      </c>
      <c r="E458" s="5" t="s">
        <v>3</v>
      </c>
      <c r="F458" s="6">
        <v>0</v>
      </c>
      <c r="G458" s="7">
        <v>221550</v>
      </c>
      <c r="H458" s="7">
        <f t="shared" si="8"/>
        <v>0</v>
      </c>
      <c r="I458" s="5" t="s">
        <v>666</v>
      </c>
      <c r="J458" s="5" t="s">
        <v>822</v>
      </c>
      <c r="K458" s="5" t="s">
        <v>1092</v>
      </c>
    </row>
    <row r="459" spans="2:11" hidden="1" x14ac:dyDescent="0.2">
      <c r="B459" s="5">
        <v>453</v>
      </c>
      <c r="C459" s="5" t="s">
        <v>1093</v>
      </c>
      <c r="D459" s="5" t="s">
        <v>1094</v>
      </c>
      <c r="E459" s="5" t="s">
        <v>3</v>
      </c>
      <c r="F459" s="6">
        <v>0</v>
      </c>
      <c r="G459" s="7">
        <v>32800</v>
      </c>
      <c r="H459" s="7">
        <f t="shared" si="8"/>
        <v>0</v>
      </c>
      <c r="I459" s="5" t="s">
        <v>666</v>
      </c>
      <c r="J459" s="5" t="s">
        <v>822</v>
      </c>
      <c r="K459" s="5" t="s">
        <v>1095</v>
      </c>
    </row>
    <row r="460" spans="2:11" hidden="1" x14ac:dyDescent="0.2">
      <c r="B460" s="5">
        <v>454</v>
      </c>
      <c r="C460" s="5" t="s">
        <v>1096</v>
      </c>
      <c r="D460" s="5" t="s">
        <v>1097</v>
      </c>
      <c r="E460" s="5" t="s">
        <v>3</v>
      </c>
      <c r="F460" s="6">
        <v>0</v>
      </c>
      <c r="G460" s="7">
        <v>9920</v>
      </c>
      <c r="H460" s="7">
        <f t="shared" si="8"/>
        <v>0</v>
      </c>
      <c r="I460" s="5" t="s">
        <v>666</v>
      </c>
      <c r="J460" s="5" t="s">
        <v>822</v>
      </c>
      <c r="K460" s="5" t="s">
        <v>1098</v>
      </c>
    </row>
    <row r="461" spans="2:11" hidden="1" x14ac:dyDescent="0.2">
      <c r="B461" s="5">
        <v>455</v>
      </c>
      <c r="C461" s="5" t="s">
        <v>1099</v>
      </c>
      <c r="D461" s="5" t="s">
        <v>1100</v>
      </c>
      <c r="E461" s="5" t="s">
        <v>3</v>
      </c>
      <c r="F461" s="6">
        <v>0</v>
      </c>
      <c r="G461" s="7">
        <v>13040</v>
      </c>
      <c r="H461" s="7">
        <f t="shared" si="8"/>
        <v>0</v>
      </c>
      <c r="I461" s="5" t="s">
        <v>666</v>
      </c>
      <c r="J461" s="5" t="s">
        <v>822</v>
      </c>
      <c r="K461" s="5" t="s">
        <v>1101</v>
      </c>
    </row>
    <row r="462" spans="2:11" hidden="1" x14ac:dyDescent="0.2">
      <c r="B462" s="5">
        <v>456</v>
      </c>
      <c r="C462" s="5" t="s">
        <v>1102</v>
      </c>
      <c r="D462" s="5" t="s">
        <v>971</v>
      </c>
      <c r="E462" s="5" t="s">
        <v>3</v>
      </c>
      <c r="F462" s="6">
        <v>0</v>
      </c>
      <c r="G462" s="7">
        <v>302380</v>
      </c>
      <c r="H462" s="7">
        <f t="shared" si="8"/>
        <v>0</v>
      </c>
      <c r="I462" s="5" t="s">
        <v>666</v>
      </c>
      <c r="J462" s="5" t="s">
        <v>822</v>
      </c>
      <c r="K462" s="5" t="s">
        <v>1092</v>
      </c>
    </row>
    <row r="463" spans="2:11" hidden="1" x14ac:dyDescent="0.2">
      <c r="B463" s="5">
        <v>457</v>
      </c>
      <c r="C463" s="5" t="s">
        <v>1103</v>
      </c>
      <c r="D463" s="5" t="s">
        <v>1104</v>
      </c>
      <c r="E463" s="5" t="s">
        <v>3</v>
      </c>
      <c r="F463" s="6">
        <v>0</v>
      </c>
      <c r="G463" s="7">
        <v>800400</v>
      </c>
      <c r="H463" s="7">
        <f t="shared" si="8"/>
        <v>0</v>
      </c>
      <c r="I463" s="5" t="s">
        <v>666</v>
      </c>
      <c r="J463" s="5" t="s">
        <v>822</v>
      </c>
      <c r="K463" s="5"/>
    </row>
    <row r="464" spans="2:11" hidden="1" x14ac:dyDescent="0.2">
      <c r="B464" s="5">
        <v>458</v>
      </c>
      <c r="C464" s="5" t="s">
        <v>1105</v>
      </c>
      <c r="D464" s="5" t="s">
        <v>1106</v>
      </c>
      <c r="E464" s="5" t="s">
        <v>22</v>
      </c>
      <c r="F464" s="6">
        <v>0</v>
      </c>
      <c r="G464" s="7">
        <v>5220</v>
      </c>
      <c r="H464" s="7">
        <f t="shared" si="8"/>
        <v>0</v>
      </c>
      <c r="I464" s="5" t="s">
        <v>666</v>
      </c>
      <c r="J464" s="5" t="s">
        <v>1107</v>
      </c>
      <c r="K464" s="5" t="s">
        <v>1108</v>
      </c>
    </row>
    <row r="465" spans="2:11" hidden="1" x14ac:dyDescent="0.2">
      <c r="B465" s="5">
        <v>459</v>
      </c>
      <c r="C465" s="5" t="s">
        <v>1109</v>
      </c>
      <c r="D465" s="5" t="s">
        <v>1110</v>
      </c>
      <c r="E465" s="5" t="s">
        <v>12</v>
      </c>
      <c r="F465" s="6">
        <v>0</v>
      </c>
      <c r="G465" s="7">
        <v>22520</v>
      </c>
      <c r="H465" s="7">
        <f t="shared" si="8"/>
        <v>0</v>
      </c>
      <c r="I465" s="5" t="s">
        <v>666</v>
      </c>
      <c r="J465" s="5" t="s">
        <v>1107</v>
      </c>
      <c r="K465" s="5" t="s">
        <v>1111</v>
      </c>
    </row>
    <row r="466" spans="2:11" hidden="1" x14ac:dyDescent="0.2">
      <c r="B466" s="5">
        <v>460</v>
      </c>
      <c r="C466" s="5" t="s">
        <v>1112</v>
      </c>
      <c r="D466" s="5" t="s">
        <v>1113</v>
      </c>
      <c r="E466" s="5" t="s">
        <v>3</v>
      </c>
      <c r="F466" s="6">
        <v>0</v>
      </c>
      <c r="G466" s="7">
        <v>54680</v>
      </c>
      <c r="H466" s="7">
        <f t="shared" si="8"/>
        <v>0</v>
      </c>
      <c r="I466" s="5" t="s">
        <v>666</v>
      </c>
      <c r="J466" s="5" t="s">
        <v>1107</v>
      </c>
      <c r="K466" s="5" t="s">
        <v>1114</v>
      </c>
    </row>
    <row r="467" spans="2:11" hidden="1" x14ac:dyDescent="0.2">
      <c r="B467" s="5">
        <v>461</v>
      </c>
      <c r="C467" s="5" t="s">
        <v>1115</v>
      </c>
      <c r="D467" s="5" t="s">
        <v>1116</v>
      </c>
      <c r="E467" s="5" t="s">
        <v>3</v>
      </c>
      <c r="F467" s="6">
        <v>0</v>
      </c>
      <c r="G467" s="7">
        <v>507830</v>
      </c>
      <c r="H467" s="7">
        <f t="shared" si="8"/>
        <v>0</v>
      </c>
      <c r="I467" s="5" t="s">
        <v>666</v>
      </c>
      <c r="J467" s="5" t="s">
        <v>1107</v>
      </c>
      <c r="K467" s="5"/>
    </row>
    <row r="468" spans="2:11" hidden="1" x14ac:dyDescent="0.2">
      <c r="B468" s="5">
        <v>462</v>
      </c>
      <c r="C468" s="5" t="s">
        <v>1117</v>
      </c>
      <c r="D468" s="5" t="s">
        <v>1118</v>
      </c>
      <c r="E468" s="5" t="s">
        <v>18</v>
      </c>
      <c r="F468" s="6">
        <v>0</v>
      </c>
      <c r="G468" s="7">
        <v>31450</v>
      </c>
      <c r="H468" s="7">
        <f t="shared" si="8"/>
        <v>0</v>
      </c>
      <c r="I468" s="5" t="s">
        <v>666</v>
      </c>
      <c r="J468" s="5" t="s">
        <v>1107</v>
      </c>
      <c r="K468" s="5" t="s">
        <v>1119</v>
      </c>
    </row>
    <row r="469" spans="2:11" hidden="1" x14ac:dyDescent="0.2">
      <c r="B469" s="5">
        <v>463</v>
      </c>
      <c r="C469" s="5" t="s">
        <v>1120</v>
      </c>
      <c r="D469" s="5" t="s">
        <v>1121</v>
      </c>
      <c r="E469" s="5" t="s">
        <v>3</v>
      </c>
      <c r="F469" s="6">
        <v>0</v>
      </c>
      <c r="G469" s="7">
        <v>29830</v>
      </c>
      <c r="H469" s="7">
        <f t="shared" si="8"/>
        <v>0</v>
      </c>
      <c r="I469" s="5" t="s">
        <v>666</v>
      </c>
      <c r="J469" s="5" t="s">
        <v>1107</v>
      </c>
      <c r="K469" s="5" t="s">
        <v>1119</v>
      </c>
    </row>
    <row r="470" spans="2:11" hidden="1" x14ac:dyDescent="0.2">
      <c r="B470" s="5">
        <v>464</v>
      </c>
      <c r="C470" s="5" t="s">
        <v>1122</v>
      </c>
      <c r="D470" s="5" t="s">
        <v>1123</v>
      </c>
      <c r="E470" s="5" t="s">
        <v>3</v>
      </c>
      <c r="F470" s="6">
        <v>0</v>
      </c>
      <c r="G470" s="7">
        <v>32690</v>
      </c>
      <c r="H470" s="7">
        <f t="shared" si="8"/>
        <v>0</v>
      </c>
      <c r="I470" s="5" t="s">
        <v>666</v>
      </c>
      <c r="J470" s="5" t="s">
        <v>1107</v>
      </c>
      <c r="K470" s="5" t="s">
        <v>1119</v>
      </c>
    </row>
    <row r="471" spans="2:11" hidden="1" x14ac:dyDescent="0.2">
      <c r="B471" s="5">
        <v>465</v>
      </c>
      <c r="C471" s="5" t="s">
        <v>1124</v>
      </c>
      <c r="D471" s="5" t="s">
        <v>1125</v>
      </c>
      <c r="E471" s="5" t="s">
        <v>3</v>
      </c>
      <c r="F471" s="6">
        <v>0</v>
      </c>
      <c r="G471" s="7">
        <v>30200</v>
      </c>
      <c r="H471" s="7">
        <f t="shared" si="8"/>
        <v>0</v>
      </c>
      <c r="I471" s="5" t="s">
        <v>666</v>
      </c>
      <c r="J471" s="5" t="s">
        <v>1107</v>
      </c>
      <c r="K471" s="5" t="s">
        <v>1119</v>
      </c>
    </row>
    <row r="472" spans="2:11" hidden="1" x14ac:dyDescent="0.2">
      <c r="B472" s="5">
        <v>466</v>
      </c>
      <c r="C472" s="5" t="s">
        <v>1126</v>
      </c>
      <c r="D472" s="5" t="s">
        <v>1127</v>
      </c>
      <c r="E472" s="5" t="s">
        <v>18</v>
      </c>
      <c r="F472" s="6">
        <v>0</v>
      </c>
      <c r="G472" s="7">
        <v>15280</v>
      </c>
      <c r="H472" s="7">
        <f t="shared" si="8"/>
        <v>0</v>
      </c>
      <c r="I472" s="5" t="s">
        <v>666</v>
      </c>
      <c r="J472" s="5" t="s">
        <v>1107</v>
      </c>
      <c r="K472" s="5" t="s">
        <v>1119</v>
      </c>
    </row>
    <row r="473" spans="2:11" hidden="1" x14ac:dyDescent="0.2">
      <c r="B473" s="5">
        <v>467</v>
      </c>
      <c r="C473" s="5" t="s">
        <v>1128</v>
      </c>
      <c r="D473" s="5" t="s">
        <v>915</v>
      </c>
      <c r="E473" s="5" t="s">
        <v>3</v>
      </c>
      <c r="F473" s="6">
        <v>0</v>
      </c>
      <c r="G473" s="7">
        <v>903540</v>
      </c>
      <c r="H473" s="7">
        <f t="shared" si="8"/>
        <v>0</v>
      </c>
      <c r="I473" s="5" t="s">
        <v>666</v>
      </c>
      <c r="J473" s="5" t="s">
        <v>1107</v>
      </c>
      <c r="K473" s="5" t="s">
        <v>1129</v>
      </c>
    </row>
    <row r="474" spans="2:11" hidden="1" x14ac:dyDescent="0.2">
      <c r="B474" s="5">
        <v>468</v>
      </c>
      <c r="C474" s="5" t="s">
        <v>1130</v>
      </c>
      <c r="D474" s="5" t="s">
        <v>1131</v>
      </c>
      <c r="E474" s="5" t="s">
        <v>3</v>
      </c>
      <c r="F474" s="6">
        <v>0</v>
      </c>
      <c r="G474" s="7">
        <v>83280</v>
      </c>
      <c r="H474" s="7">
        <f t="shared" si="8"/>
        <v>0</v>
      </c>
      <c r="I474" s="5" t="s">
        <v>666</v>
      </c>
      <c r="J474" s="5" t="s">
        <v>343</v>
      </c>
      <c r="K474" s="5" t="s">
        <v>1132</v>
      </c>
    </row>
    <row r="475" spans="2:11" hidden="1" x14ac:dyDescent="0.2">
      <c r="B475" s="5">
        <v>469</v>
      </c>
      <c r="C475" s="5" t="s">
        <v>1133</v>
      </c>
      <c r="D475" s="5" t="s">
        <v>1134</v>
      </c>
      <c r="E475" s="5" t="s">
        <v>3</v>
      </c>
      <c r="F475" s="6">
        <v>0</v>
      </c>
      <c r="G475" s="7">
        <v>58920</v>
      </c>
      <c r="H475" s="7">
        <f t="shared" si="8"/>
        <v>0</v>
      </c>
      <c r="I475" s="5" t="s">
        <v>666</v>
      </c>
      <c r="J475" s="5" t="s">
        <v>343</v>
      </c>
      <c r="K475" s="5" t="s">
        <v>1135</v>
      </c>
    </row>
    <row r="476" spans="2:11" hidden="1" x14ac:dyDescent="0.2">
      <c r="B476" s="5">
        <v>470</v>
      </c>
      <c r="C476" s="5" t="s">
        <v>1136</v>
      </c>
      <c r="D476" s="5" t="s">
        <v>1137</v>
      </c>
      <c r="E476" s="5" t="s">
        <v>3</v>
      </c>
      <c r="F476" s="6">
        <v>0</v>
      </c>
      <c r="G476" s="7">
        <v>659660</v>
      </c>
      <c r="H476" s="7">
        <f t="shared" si="8"/>
        <v>0</v>
      </c>
      <c r="I476" s="5" t="s">
        <v>666</v>
      </c>
      <c r="J476" s="5" t="s">
        <v>343</v>
      </c>
      <c r="K476" s="5" t="s">
        <v>1138</v>
      </c>
    </row>
    <row r="477" spans="2:11" hidden="1" x14ac:dyDescent="0.2">
      <c r="B477" s="5">
        <v>471</v>
      </c>
      <c r="C477" s="5" t="s">
        <v>1139</v>
      </c>
      <c r="D477" s="5" t="s">
        <v>1140</v>
      </c>
      <c r="E477" s="5" t="s">
        <v>3</v>
      </c>
      <c r="F477" s="6">
        <v>0</v>
      </c>
      <c r="G477" s="7">
        <v>581650</v>
      </c>
      <c r="H477" s="7">
        <f t="shared" si="8"/>
        <v>0</v>
      </c>
      <c r="I477" s="5" t="s">
        <v>666</v>
      </c>
      <c r="J477" s="5" t="s">
        <v>343</v>
      </c>
      <c r="K477" s="5" t="s">
        <v>1141</v>
      </c>
    </row>
    <row r="478" spans="2:11" x14ac:dyDescent="0.2">
      <c r="B478" s="5">
        <v>500</v>
      </c>
      <c r="C478" s="16" t="s">
        <v>1206</v>
      </c>
      <c r="D478" s="5" t="s">
        <v>1207</v>
      </c>
      <c r="E478" s="5" t="s">
        <v>3</v>
      </c>
      <c r="F478" s="6">
        <v>25</v>
      </c>
      <c r="G478" s="7">
        <v>3990</v>
      </c>
      <c r="H478" s="7">
        <f t="shared" si="8"/>
        <v>99750</v>
      </c>
      <c r="I478" s="5" t="s">
        <v>1187</v>
      </c>
      <c r="J478" s="5" t="s">
        <v>223</v>
      </c>
      <c r="K478" s="5" t="s">
        <v>1208</v>
      </c>
    </row>
    <row r="479" spans="2:11" hidden="1" x14ac:dyDescent="0.2">
      <c r="B479" s="5">
        <v>473</v>
      </c>
      <c r="C479" s="5" t="s">
        <v>1144</v>
      </c>
      <c r="D479" s="5" t="s">
        <v>1145</v>
      </c>
      <c r="E479" s="5" t="s">
        <v>3</v>
      </c>
      <c r="F479" s="6">
        <v>0</v>
      </c>
      <c r="G479" s="7">
        <v>1424000</v>
      </c>
      <c r="H479" s="7">
        <f t="shared" si="8"/>
        <v>0</v>
      </c>
      <c r="I479" s="5" t="s">
        <v>666</v>
      </c>
      <c r="J479" s="5" t="s">
        <v>343</v>
      </c>
      <c r="K479" s="5" t="s">
        <v>1141</v>
      </c>
    </row>
    <row r="480" spans="2:11" hidden="1" x14ac:dyDescent="0.2">
      <c r="B480" s="5">
        <v>474</v>
      </c>
      <c r="C480" s="5" t="s">
        <v>1146</v>
      </c>
      <c r="D480" s="5" t="s">
        <v>1147</v>
      </c>
      <c r="E480" s="5" t="s">
        <v>3</v>
      </c>
      <c r="F480" s="6">
        <v>0</v>
      </c>
      <c r="G480" s="7">
        <v>277340</v>
      </c>
      <c r="H480" s="7">
        <f t="shared" si="8"/>
        <v>0</v>
      </c>
      <c r="I480" s="5" t="s">
        <v>666</v>
      </c>
      <c r="J480" s="5" t="s">
        <v>343</v>
      </c>
      <c r="K480" s="5" t="s">
        <v>1141</v>
      </c>
    </row>
    <row r="481" spans="2:11" hidden="1" x14ac:dyDescent="0.2">
      <c r="B481" s="5">
        <v>475</v>
      </c>
      <c r="C481" s="5" t="s">
        <v>1148</v>
      </c>
      <c r="D481" s="5" t="s">
        <v>1149</v>
      </c>
      <c r="E481" s="5" t="s">
        <v>3</v>
      </c>
      <c r="F481" s="6">
        <v>0</v>
      </c>
      <c r="G481" s="7">
        <v>300770</v>
      </c>
      <c r="H481" s="7">
        <f t="shared" si="8"/>
        <v>0</v>
      </c>
      <c r="I481" s="5" t="s">
        <v>666</v>
      </c>
      <c r="J481" s="5" t="s">
        <v>343</v>
      </c>
      <c r="K481" s="5" t="s">
        <v>1150</v>
      </c>
    </row>
    <row r="482" spans="2:11" hidden="1" x14ac:dyDescent="0.2">
      <c r="B482" s="5">
        <v>476</v>
      </c>
      <c r="C482" s="5" t="s">
        <v>1151</v>
      </c>
      <c r="D482" s="5" t="s">
        <v>1152</v>
      </c>
      <c r="E482" s="5" t="s">
        <v>3</v>
      </c>
      <c r="F482" s="6">
        <v>0</v>
      </c>
      <c r="G482" s="7">
        <v>360000</v>
      </c>
      <c r="H482" s="7">
        <f t="shared" si="8"/>
        <v>0</v>
      </c>
      <c r="I482" s="5" t="s">
        <v>666</v>
      </c>
      <c r="J482" s="5" t="s">
        <v>343</v>
      </c>
      <c r="K482" s="5" t="s">
        <v>1153</v>
      </c>
    </row>
    <row r="483" spans="2:11" hidden="1" x14ac:dyDescent="0.2">
      <c r="B483" s="5">
        <v>477</v>
      </c>
      <c r="C483" s="5" t="s">
        <v>1154</v>
      </c>
      <c r="D483" s="5" t="s">
        <v>836</v>
      </c>
      <c r="E483" s="5" t="s">
        <v>3</v>
      </c>
      <c r="F483" s="6">
        <v>0</v>
      </c>
      <c r="G483" s="7">
        <v>48880</v>
      </c>
      <c r="H483" s="7">
        <f t="shared" si="8"/>
        <v>0</v>
      </c>
      <c r="I483" s="5" t="s">
        <v>666</v>
      </c>
      <c r="J483" s="5" t="s">
        <v>343</v>
      </c>
      <c r="K483" s="5"/>
    </row>
    <row r="484" spans="2:11" hidden="1" x14ac:dyDescent="0.2">
      <c r="B484" s="5">
        <v>478</v>
      </c>
      <c r="C484" s="5" t="s">
        <v>1155</v>
      </c>
      <c r="D484" s="5" t="s">
        <v>1156</v>
      </c>
      <c r="E484" s="5" t="s">
        <v>3</v>
      </c>
      <c r="F484" s="6">
        <v>0</v>
      </c>
      <c r="G484" s="7">
        <v>124790</v>
      </c>
      <c r="H484" s="7">
        <f t="shared" si="8"/>
        <v>0</v>
      </c>
      <c r="I484" s="5" t="s">
        <v>666</v>
      </c>
      <c r="J484" s="5" t="s">
        <v>343</v>
      </c>
      <c r="K484" s="5"/>
    </row>
    <row r="485" spans="2:11" hidden="1" x14ac:dyDescent="0.2">
      <c r="B485" s="5">
        <v>479</v>
      </c>
      <c r="C485" s="5" t="s">
        <v>1157</v>
      </c>
      <c r="D485" s="5" t="s">
        <v>1158</v>
      </c>
      <c r="E485" s="5" t="s">
        <v>3</v>
      </c>
      <c r="F485" s="6">
        <v>0</v>
      </c>
      <c r="G485" s="7">
        <v>54940</v>
      </c>
      <c r="H485" s="7">
        <f t="shared" si="8"/>
        <v>0</v>
      </c>
      <c r="I485" s="5" t="s">
        <v>666</v>
      </c>
      <c r="J485" s="5" t="s">
        <v>343</v>
      </c>
      <c r="K485" s="5"/>
    </row>
    <row r="486" spans="2:11" hidden="1" x14ac:dyDescent="0.2">
      <c r="B486" s="5">
        <v>480</v>
      </c>
      <c r="C486" s="5" t="s">
        <v>1159</v>
      </c>
      <c r="D486" s="5" t="s">
        <v>842</v>
      </c>
      <c r="E486" s="5" t="s">
        <v>3</v>
      </c>
      <c r="F486" s="6">
        <v>0</v>
      </c>
      <c r="G486" s="7">
        <v>36530</v>
      </c>
      <c r="H486" s="7">
        <f t="shared" si="8"/>
        <v>0</v>
      </c>
      <c r="I486" s="5" t="s">
        <v>666</v>
      </c>
      <c r="J486" s="5" t="s">
        <v>343</v>
      </c>
      <c r="K486" s="5"/>
    </row>
    <row r="487" spans="2:11" hidden="1" x14ac:dyDescent="0.2">
      <c r="B487" s="5">
        <v>481</v>
      </c>
      <c r="C487" s="5" t="s">
        <v>1160</v>
      </c>
      <c r="D487" s="5" t="s">
        <v>1161</v>
      </c>
      <c r="E487" s="5" t="s">
        <v>3</v>
      </c>
      <c r="F487" s="6">
        <v>0</v>
      </c>
      <c r="G487" s="7">
        <v>111320</v>
      </c>
      <c r="H487" s="7">
        <f t="shared" si="8"/>
        <v>0</v>
      </c>
      <c r="I487" s="5" t="s">
        <v>666</v>
      </c>
      <c r="J487" s="5" t="s">
        <v>343</v>
      </c>
      <c r="K487" s="5"/>
    </row>
    <row r="488" spans="2:11" hidden="1" x14ac:dyDescent="0.2">
      <c r="B488" s="5">
        <v>482</v>
      </c>
      <c r="C488" s="5" t="s">
        <v>1162</v>
      </c>
      <c r="D488" s="5" t="s">
        <v>1163</v>
      </c>
      <c r="E488" s="5" t="s">
        <v>3</v>
      </c>
      <c r="F488" s="6">
        <v>0</v>
      </c>
      <c r="G488" s="7">
        <v>36250</v>
      </c>
      <c r="H488" s="7">
        <f t="shared" si="8"/>
        <v>0</v>
      </c>
      <c r="I488" s="5" t="s">
        <v>666</v>
      </c>
      <c r="J488" s="5" t="s">
        <v>343</v>
      </c>
      <c r="K488" s="5"/>
    </row>
    <row r="489" spans="2:11" hidden="1" x14ac:dyDescent="0.2">
      <c r="B489" s="5">
        <v>483</v>
      </c>
      <c r="C489" s="5" t="s">
        <v>1164</v>
      </c>
      <c r="D489" s="5" t="s">
        <v>1165</v>
      </c>
      <c r="E489" s="5" t="s">
        <v>3</v>
      </c>
      <c r="F489" s="6">
        <v>0</v>
      </c>
      <c r="G489" s="7">
        <v>59420</v>
      </c>
      <c r="H489" s="7">
        <f t="shared" si="8"/>
        <v>0</v>
      </c>
      <c r="I489" s="5" t="s">
        <v>666</v>
      </c>
      <c r="J489" s="5" t="s">
        <v>343</v>
      </c>
      <c r="K489" s="5"/>
    </row>
    <row r="490" spans="2:11" hidden="1" x14ac:dyDescent="0.2">
      <c r="B490" s="5">
        <v>484</v>
      </c>
      <c r="C490" s="5" t="s">
        <v>1166</v>
      </c>
      <c r="D490" s="5" t="s">
        <v>1167</v>
      </c>
      <c r="E490" s="5" t="s">
        <v>3</v>
      </c>
      <c r="F490" s="6">
        <v>0</v>
      </c>
      <c r="G490" s="7">
        <v>56960</v>
      </c>
      <c r="H490" s="7">
        <f t="shared" si="8"/>
        <v>0</v>
      </c>
      <c r="I490" s="5" t="s">
        <v>666</v>
      </c>
      <c r="J490" s="5" t="s">
        <v>343</v>
      </c>
      <c r="K490" s="5"/>
    </row>
    <row r="491" spans="2:11" hidden="1" x14ac:dyDescent="0.2">
      <c r="B491" s="5">
        <v>485</v>
      </c>
      <c r="C491" s="5" t="s">
        <v>1168</v>
      </c>
      <c r="D491" s="5" t="s">
        <v>1169</v>
      </c>
      <c r="E491" s="5" t="s">
        <v>3</v>
      </c>
      <c r="F491" s="6">
        <v>0</v>
      </c>
      <c r="G491" s="7">
        <v>126270</v>
      </c>
      <c r="H491" s="7">
        <f t="shared" si="8"/>
        <v>0</v>
      </c>
      <c r="I491" s="5" t="s">
        <v>666</v>
      </c>
      <c r="J491" s="5" t="s">
        <v>343</v>
      </c>
      <c r="K491" s="5"/>
    </row>
    <row r="492" spans="2:11" hidden="1" x14ac:dyDescent="0.2">
      <c r="B492" s="5">
        <v>486</v>
      </c>
      <c r="C492" s="5" t="s">
        <v>1170</v>
      </c>
      <c r="D492" s="5" t="s">
        <v>1171</v>
      </c>
      <c r="E492" s="5" t="s">
        <v>3</v>
      </c>
      <c r="F492" s="6">
        <v>0</v>
      </c>
      <c r="G492" s="7">
        <v>124960</v>
      </c>
      <c r="H492" s="7">
        <f t="shared" si="8"/>
        <v>0</v>
      </c>
      <c r="I492" s="5" t="s">
        <v>666</v>
      </c>
      <c r="J492" s="5" t="s">
        <v>343</v>
      </c>
      <c r="K492" s="5"/>
    </row>
    <row r="493" spans="2:11" hidden="1" x14ac:dyDescent="0.2">
      <c r="B493" s="5">
        <v>487</v>
      </c>
      <c r="C493" s="5" t="s">
        <v>1172</v>
      </c>
      <c r="D493" s="5" t="s">
        <v>1173</v>
      </c>
      <c r="E493" s="5" t="s">
        <v>3</v>
      </c>
      <c r="F493" s="6">
        <v>0</v>
      </c>
      <c r="G493" s="7">
        <v>51810</v>
      </c>
      <c r="H493" s="7">
        <f t="shared" si="8"/>
        <v>0</v>
      </c>
      <c r="I493" s="5" t="s">
        <v>666</v>
      </c>
      <c r="J493" s="5" t="s">
        <v>1174</v>
      </c>
      <c r="K493" s="5"/>
    </row>
    <row r="494" spans="2:11" hidden="1" x14ac:dyDescent="0.2">
      <c r="B494" s="5">
        <v>488</v>
      </c>
      <c r="C494" s="5" t="s">
        <v>1175</v>
      </c>
      <c r="D494" s="5" t="s">
        <v>1176</v>
      </c>
      <c r="E494" s="5" t="s">
        <v>3</v>
      </c>
      <c r="F494" s="6">
        <v>0</v>
      </c>
      <c r="G494" s="7">
        <v>368610</v>
      </c>
      <c r="H494" s="7">
        <f t="shared" si="8"/>
        <v>0</v>
      </c>
      <c r="I494" s="5" t="s">
        <v>666</v>
      </c>
      <c r="J494" s="5" t="s">
        <v>1174</v>
      </c>
      <c r="K494" s="5"/>
    </row>
    <row r="495" spans="2:11" hidden="1" x14ac:dyDescent="0.2">
      <c r="B495" s="5">
        <v>489</v>
      </c>
      <c r="C495" s="5" t="s">
        <v>1177</v>
      </c>
      <c r="D495" s="5" t="s">
        <v>1178</v>
      </c>
      <c r="E495" s="5" t="s">
        <v>18</v>
      </c>
      <c r="F495" s="6">
        <v>0</v>
      </c>
      <c r="G495" s="7">
        <v>12520</v>
      </c>
      <c r="H495" s="7">
        <f t="shared" si="8"/>
        <v>0</v>
      </c>
      <c r="I495" s="5" t="s">
        <v>666</v>
      </c>
      <c r="J495" s="5" t="s">
        <v>1174</v>
      </c>
      <c r="K495" s="5"/>
    </row>
    <row r="496" spans="2:11" hidden="1" x14ac:dyDescent="0.2">
      <c r="B496" s="5">
        <v>490</v>
      </c>
      <c r="C496" s="5" t="s">
        <v>1179</v>
      </c>
      <c r="D496" s="5" t="s">
        <v>1180</v>
      </c>
      <c r="E496" s="5" t="s">
        <v>18</v>
      </c>
      <c r="F496" s="6">
        <v>0</v>
      </c>
      <c r="G496" s="7">
        <v>58150</v>
      </c>
      <c r="H496" s="7">
        <f t="shared" si="8"/>
        <v>0</v>
      </c>
      <c r="I496" s="5" t="s">
        <v>666</v>
      </c>
      <c r="J496" s="5" t="s">
        <v>1174</v>
      </c>
      <c r="K496" s="5"/>
    </row>
    <row r="497" spans="2:11" hidden="1" x14ac:dyDescent="0.2">
      <c r="B497" s="5">
        <v>491</v>
      </c>
      <c r="C497" s="5" t="s">
        <v>1181</v>
      </c>
      <c r="D497" s="5" t="s">
        <v>1182</v>
      </c>
      <c r="E497" s="5" t="s">
        <v>3</v>
      </c>
      <c r="F497" s="6">
        <v>0</v>
      </c>
      <c r="G497" s="7">
        <v>383260</v>
      </c>
      <c r="H497" s="7">
        <f t="shared" si="8"/>
        <v>0</v>
      </c>
      <c r="I497" s="5" t="s">
        <v>666</v>
      </c>
      <c r="J497" s="5" t="s">
        <v>1174</v>
      </c>
      <c r="K497" s="5"/>
    </row>
    <row r="498" spans="2:11" hidden="1" x14ac:dyDescent="0.2">
      <c r="B498" s="5">
        <v>492</v>
      </c>
      <c r="C498" s="5" t="s">
        <v>1183</v>
      </c>
      <c r="D498" s="5" t="s">
        <v>1184</v>
      </c>
      <c r="E498" s="5" t="s">
        <v>3</v>
      </c>
      <c r="F498" s="6">
        <v>0</v>
      </c>
      <c r="G498" s="7">
        <v>593220</v>
      </c>
      <c r="H498" s="7">
        <f t="shared" si="8"/>
        <v>0</v>
      </c>
      <c r="I498" s="5" t="s">
        <v>666</v>
      </c>
      <c r="J498" s="5" t="s">
        <v>1174</v>
      </c>
      <c r="K498" s="5"/>
    </row>
    <row r="499" spans="2:11" hidden="1" x14ac:dyDescent="0.2">
      <c r="B499" s="5">
        <v>493</v>
      </c>
      <c r="C499" s="5" t="s">
        <v>1185</v>
      </c>
      <c r="D499" s="5" t="s">
        <v>1186</v>
      </c>
      <c r="E499" s="5" t="s">
        <v>3</v>
      </c>
      <c r="F499" s="6">
        <v>0</v>
      </c>
      <c r="G499" s="7">
        <v>890400</v>
      </c>
      <c r="H499" s="7">
        <f t="shared" si="8"/>
        <v>0</v>
      </c>
      <c r="I499" s="5" t="s">
        <v>1187</v>
      </c>
      <c r="J499" s="5" t="s">
        <v>1188</v>
      </c>
      <c r="K499" s="5" t="s">
        <v>1189</v>
      </c>
    </row>
    <row r="500" spans="2:11" ht="210" hidden="1" x14ac:dyDescent="0.2">
      <c r="B500" s="5">
        <v>494</v>
      </c>
      <c r="C500" s="5" t="s">
        <v>1190</v>
      </c>
      <c r="D500" s="5" t="s">
        <v>1191</v>
      </c>
      <c r="E500" s="5" t="s">
        <v>3</v>
      </c>
      <c r="F500" s="6">
        <v>0</v>
      </c>
      <c r="G500" s="7">
        <v>592460</v>
      </c>
      <c r="H500" s="7">
        <f t="shared" si="8"/>
        <v>0</v>
      </c>
      <c r="I500" s="5" t="s">
        <v>1187</v>
      </c>
      <c r="J500" s="5" t="s">
        <v>1188</v>
      </c>
      <c r="K500" s="9" t="s">
        <v>1192</v>
      </c>
    </row>
    <row r="501" spans="2:11" ht="210" hidden="1" x14ac:dyDescent="0.2">
      <c r="B501" s="5">
        <v>495</v>
      </c>
      <c r="C501" s="5" t="s">
        <v>1193</v>
      </c>
      <c r="D501" s="5" t="s">
        <v>1194</v>
      </c>
      <c r="E501" s="5" t="s">
        <v>3</v>
      </c>
      <c r="F501" s="6">
        <v>0</v>
      </c>
      <c r="G501" s="7">
        <v>452860</v>
      </c>
      <c r="H501" s="7">
        <f t="shared" si="8"/>
        <v>0</v>
      </c>
      <c r="I501" s="5" t="s">
        <v>1187</v>
      </c>
      <c r="J501" s="5" t="s">
        <v>1188</v>
      </c>
      <c r="K501" s="9" t="s">
        <v>1192</v>
      </c>
    </row>
    <row r="502" spans="2:11" ht="210" hidden="1" x14ac:dyDescent="0.2">
      <c r="B502" s="5">
        <v>496</v>
      </c>
      <c r="C502" s="5" t="s">
        <v>1195</v>
      </c>
      <c r="D502" s="5" t="s">
        <v>1196</v>
      </c>
      <c r="E502" s="5" t="s">
        <v>3</v>
      </c>
      <c r="F502" s="6">
        <v>0</v>
      </c>
      <c r="G502" s="7">
        <v>778460</v>
      </c>
      <c r="H502" s="7">
        <f t="shared" si="8"/>
        <v>0</v>
      </c>
      <c r="I502" s="5" t="s">
        <v>1187</v>
      </c>
      <c r="J502" s="5" t="s">
        <v>1188</v>
      </c>
      <c r="K502" s="9" t="s">
        <v>1192</v>
      </c>
    </row>
    <row r="503" spans="2:11" ht="210" hidden="1" x14ac:dyDescent="0.2">
      <c r="B503" s="5">
        <v>497</v>
      </c>
      <c r="C503" s="5" t="s">
        <v>1197</v>
      </c>
      <c r="D503" s="5" t="s">
        <v>1198</v>
      </c>
      <c r="E503" s="5" t="s">
        <v>3</v>
      </c>
      <c r="F503" s="6">
        <v>0</v>
      </c>
      <c r="G503" s="7">
        <v>652710</v>
      </c>
      <c r="H503" s="7">
        <f t="shared" si="8"/>
        <v>0</v>
      </c>
      <c r="I503" s="5" t="s">
        <v>1187</v>
      </c>
      <c r="J503" s="5" t="s">
        <v>1188</v>
      </c>
      <c r="K503" s="9" t="s">
        <v>1192</v>
      </c>
    </row>
    <row r="504" spans="2:11" hidden="1" x14ac:dyDescent="0.2">
      <c r="B504" s="5">
        <v>498</v>
      </c>
      <c r="C504" s="5" t="s">
        <v>1199</v>
      </c>
      <c r="D504" s="5" t="s">
        <v>1200</v>
      </c>
      <c r="E504" s="5" t="s">
        <v>1201</v>
      </c>
      <c r="F504" s="6">
        <v>0</v>
      </c>
      <c r="G504" s="7">
        <v>3210</v>
      </c>
      <c r="H504" s="7">
        <f t="shared" si="8"/>
        <v>0</v>
      </c>
      <c r="I504" s="5" t="s">
        <v>1187</v>
      </c>
      <c r="J504" s="5" t="s">
        <v>223</v>
      </c>
      <c r="K504" s="5" t="s">
        <v>1202</v>
      </c>
    </row>
    <row r="505" spans="2:11" hidden="1" x14ac:dyDescent="0.2">
      <c r="B505" s="5">
        <v>499</v>
      </c>
      <c r="C505" s="5" t="s">
        <v>1203</v>
      </c>
      <c r="D505" s="5" t="s">
        <v>1204</v>
      </c>
      <c r="E505" s="5" t="s">
        <v>3</v>
      </c>
      <c r="F505" s="6">
        <v>0</v>
      </c>
      <c r="G505" s="7">
        <v>56080</v>
      </c>
      <c r="H505" s="7">
        <f t="shared" si="8"/>
        <v>0</v>
      </c>
      <c r="I505" s="5" t="s">
        <v>1187</v>
      </c>
      <c r="J505" s="5" t="s">
        <v>223</v>
      </c>
      <c r="K505" s="5" t="s">
        <v>1205</v>
      </c>
    </row>
    <row r="506" spans="2:11" x14ac:dyDescent="0.2">
      <c r="B506" s="5">
        <v>501</v>
      </c>
      <c r="C506" s="16" t="s">
        <v>1209</v>
      </c>
      <c r="D506" s="5" t="s">
        <v>1210</v>
      </c>
      <c r="E506" s="5" t="s">
        <v>359</v>
      </c>
      <c r="F506" s="6">
        <v>25</v>
      </c>
      <c r="G506" s="7">
        <v>31080</v>
      </c>
      <c r="H506" s="7">
        <f t="shared" si="8"/>
        <v>777000</v>
      </c>
      <c r="I506" s="5" t="s">
        <v>1187</v>
      </c>
      <c r="J506" s="5" t="s">
        <v>223</v>
      </c>
      <c r="K506" s="5" t="s">
        <v>1211</v>
      </c>
    </row>
    <row r="507" spans="2:11" x14ac:dyDescent="0.2">
      <c r="B507" s="5">
        <v>503</v>
      </c>
      <c r="C507" s="16" t="s">
        <v>1215</v>
      </c>
      <c r="D507" s="5" t="s">
        <v>1216</v>
      </c>
      <c r="E507" s="5" t="s">
        <v>3</v>
      </c>
      <c r="F507" s="6">
        <v>1</v>
      </c>
      <c r="G507" s="7">
        <v>80930</v>
      </c>
      <c r="H507" s="7">
        <f t="shared" si="8"/>
        <v>80930</v>
      </c>
      <c r="I507" s="5" t="s">
        <v>1187</v>
      </c>
      <c r="J507" s="5" t="s">
        <v>223</v>
      </c>
      <c r="K507" s="5" t="s">
        <v>1217</v>
      </c>
    </row>
    <row r="508" spans="2:11" hidden="1" x14ac:dyDescent="0.2">
      <c r="B508" s="5">
        <v>502</v>
      </c>
      <c r="C508" s="5" t="s">
        <v>1212</v>
      </c>
      <c r="D508" s="5" t="s">
        <v>1213</v>
      </c>
      <c r="E508" s="5" t="s">
        <v>359</v>
      </c>
      <c r="F508" s="6">
        <v>0</v>
      </c>
      <c r="G508" s="7">
        <v>17610</v>
      </c>
      <c r="H508" s="7">
        <f t="shared" si="8"/>
        <v>0</v>
      </c>
      <c r="I508" s="5" t="s">
        <v>1187</v>
      </c>
      <c r="J508" s="5" t="s">
        <v>223</v>
      </c>
      <c r="K508" s="5" t="s">
        <v>1214</v>
      </c>
    </row>
    <row r="509" spans="2:11" x14ac:dyDescent="0.2">
      <c r="B509" s="5">
        <v>550</v>
      </c>
      <c r="C509" s="16" t="s">
        <v>1320</v>
      </c>
      <c r="D509" s="5" t="s">
        <v>1321</v>
      </c>
      <c r="E509" s="5" t="s">
        <v>3</v>
      </c>
      <c r="F509" s="6">
        <v>1</v>
      </c>
      <c r="G509" s="7">
        <v>125390</v>
      </c>
      <c r="H509" s="7">
        <f t="shared" si="8"/>
        <v>125390</v>
      </c>
      <c r="I509" s="5" t="s">
        <v>1187</v>
      </c>
      <c r="J509" s="5" t="s">
        <v>1251</v>
      </c>
      <c r="K509" s="5" t="s">
        <v>1238</v>
      </c>
    </row>
    <row r="510" spans="2:11" hidden="1" x14ac:dyDescent="0.2">
      <c r="B510" s="5">
        <v>504</v>
      </c>
      <c r="C510" s="5" t="s">
        <v>1218</v>
      </c>
      <c r="D510" s="5" t="s">
        <v>1219</v>
      </c>
      <c r="E510" s="5" t="s">
        <v>12</v>
      </c>
      <c r="F510" s="6">
        <v>0</v>
      </c>
      <c r="G510" s="7">
        <v>240700</v>
      </c>
      <c r="H510" s="7">
        <f t="shared" si="8"/>
        <v>0</v>
      </c>
      <c r="I510" s="5" t="s">
        <v>1187</v>
      </c>
      <c r="J510" s="5" t="s">
        <v>223</v>
      </c>
      <c r="K510" s="5" t="s">
        <v>1220</v>
      </c>
    </row>
    <row r="511" spans="2:11" hidden="1" x14ac:dyDescent="0.2">
      <c r="B511" s="5">
        <v>505</v>
      </c>
      <c r="C511" s="5" t="s">
        <v>1221</v>
      </c>
      <c r="D511" s="5" t="s">
        <v>1222</v>
      </c>
      <c r="E511" s="5" t="s">
        <v>3</v>
      </c>
      <c r="F511" s="6">
        <v>0</v>
      </c>
      <c r="G511" s="7">
        <v>7580</v>
      </c>
      <c r="H511" s="7">
        <f t="shared" si="8"/>
        <v>0</v>
      </c>
      <c r="I511" s="5" t="s">
        <v>1187</v>
      </c>
      <c r="J511" s="5" t="s">
        <v>223</v>
      </c>
      <c r="K511" s="5" t="s">
        <v>1223</v>
      </c>
    </row>
    <row r="512" spans="2:11" hidden="1" x14ac:dyDescent="0.2">
      <c r="B512" s="5">
        <v>506</v>
      </c>
      <c r="C512" s="5" t="s">
        <v>1224</v>
      </c>
      <c r="D512" s="5" t="s">
        <v>1225</v>
      </c>
      <c r="E512" s="5" t="s">
        <v>18</v>
      </c>
      <c r="F512" s="6">
        <v>0</v>
      </c>
      <c r="G512" s="7">
        <v>6160</v>
      </c>
      <c r="H512" s="7">
        <f t="shared" si="8"/>
        <v>0</v>
      </c>
      <c r="I512" s="5" t="s">
        <v>1187</v>
      </c>
      <c r="J512" s="5" t="s">
        <v>223</v>
      </c>
      <c r="K512" s="5" t="s">
        <v>1226</v>
      </c>
    </row>
    <row r="513" spans="2:11" hidden="1" x14ac:dyDescent="0.2">
      <c r="B513" s="5">
        <v>507</v>
      </c>
      <c r="C513" s="5" t="s">
        <v>1227</v>
      </c>
      <c r="D513" s="5" t="s">
        <v>1228</v>
      </c>
      <c r="E513" s="5" t="s">
        <v>18</v>
      </c>
      <c r="F513" s="6">
        <v>0</v>
      </c>
      <c r="G513" s="7">
        <v>3090</v>
      </c>
      <c r="H513" s="7">
        <f t="shared" si="8"/>
        <v>0</v>
      </c>
      <c r="I513" s="5" t="s">
        <v>1187</v>
      </c>
      <c r="J513" s="5" t="s">
        <v>223</v>
      </c>
      <c r="K513" s="5" t="s">
        <v>1229</v>
      </c>
    </row>
    <row r="514" spans="2:11" hidden="1" x14ac:dyDescent="0.2">
      <c r="B514" s="5">
        <v>508</v>
      </c>
      <c r="C514" s="5" t="s">
        <v>1230</v>
      </c>
      <c r="D514" s="5" t="s">
        <v>1231</v>
      </c>
      <c r="E514" s="5" t="s">
        <v>18</v>
      </c>
      <c r="F514" s="6">
        <v>0</v>
      </c>
      <c r="G514" s="7">
        <v>3090</v>
      </c>
      <c r="H514" s="7">
        <f t="shared" si="8"/>
        <v>0</v>
      </c>
      <c r="I514" s="5" t="s">
        <v>1187</v>
      </c>
      <c r="J514" s="5" t="s">
        <v>223</v>
      </c>
      <c r="K514" s="5" t="s">
        <v>1229</v>
      </c>
    </row>
    <row r="515" spans="2:11" hidden="1" x14ac:dyDescent="0.2">
      <c r="B515" s="5">
        <v>509</v>
      </c>
      <c r="C515" s="5" t="s">
        <v>1232</v>
      </c>
      <c r="D515" s="5" t="s">
        <v>1233</v>
      </c>
      <c r="E515" s="5" t="s">
        <v>18</v>
      </c>
      <c r="F515" s="6">
        <v>0</v>
      </c>
      <c r="G515" s="7">
        <v>3090</v>
      </c>
      <c r="H515" s="7">
        <f t="shared" si="8"/>
        <v>0</v>
      </c>
      <c r="I515" s="5" t="s">
        <v>1187</v>
      </c>
      <c r="J515" s="5" t="s">
        <v>223</v>
      </c>
      <c r="K515" s="5" t="s">
        <v>1229</v>
      </c>
    </row>
    <row r="516" spans="2:11" hidden="1" x14ac:dyDescent="0.2">
      <c r="B516" s="5">
        <v>510</v>
      </c>
      <c r="C516" s="5" t="s">
        <v>1234</v>
      </c>
      <c r="D516" s="5" t="s">
        <v>1235</v>
      </c>
      <c r="E516" s="5" t="s">
        <v>18</v>
      </c>
      <c r="F516" s="6">
        <v>0</v>
      </c>
      <c r="G516" s="7">
        <v>3090</v>
      </c>
      <c r="H516" s="7">
        <f t="shared" si="8"/>
        <v>0</v>
      </c>
      <c r="I516" s="5" t="s">
        <v>1187</v>
      </c>
      <c r="J516" s="5" t="s">
        <v>223</v>
      </c>
      <c r="K516" s="5" t="s">
        <v>1229</v>
      </c>
    </row>
    <row r="517" spans="2:11" hidden="1" x14ac:dyDescent="0.2">
      <c r="B517" s="5">
        <v>511</v>
      </c>
      <c r="C517" s="5" t="s">
        <v>1236</v>
      </c>
      <c r="D517" s="5" t="s">
        <v>1237</v>
      </c>
      <c r="E517" s="5" t="s">
        <v>3</v>
      </c>
      <c r="F517" s="6">
        <v>0</v>
      </c>
      <c r="G517" s="7">
        <v>425</v>
      </c>
      <c r="H517" s="7">
        <f t="shared" si="8"/>
        <v>0</v>
      </c>
      <c r="I517" s="5" t="s">
        <v>1187</v>
      </c>
      <c r="J517" s="5" t="s">
        <v>223</v>
      </c>
      <c r="K517" s="5" t="s">
        <v>1238</v>
      </c>
    </row>
    <row r="518" spans="2:11" hidden="1" x14ac:dyDescent="0.2">
      <c r="B518" s="5">
        <v>512</v>
      </c>
      <c r="C518" s="5" t="s">
        <v>1239</v>
      </c>
      <c r="D518" s="5" t="s">
        <v>1240</v>
      </c>
      <c r="E518" s="5" t="s">
        <v>3</v>
      </c>
      <c r="F518" s="6">
        <v>0</v>
      </c>
      <c r="G518" s="7">
        <v>710</v>
      </c>
      <c r="H518" s="7">
        <f t="shared" si="8"/>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ref="H521:H584" si="9">IF(F521&lt;&gt;"",G521*F521,0)</f>
        <v>0</v>
      </c>
      <c r="I521" s="5" t="s">
        <v>1187</v>
      </c>
      <c r="J521" s="5" t="s">
        <v>343</v>
      </c>
      <c r="K521" s="5" t="s">
        <v>1248</v>
      </c>
    </row>
    <row r="522" spans="2:11" ht="210" hidden="1" x14ac:dyDescent="0.2">
      <c r="B522" s="5">
        <v>516</v>
      </c>
      <c r="C522" s="5" t="s">
        <v>1249</v>
      </c>
      <c r="D522" s="5" t="s">
        <v>1250</v>
      </c>
      <c r="E522" s="5" t="s">
        <v>276</v>
      </c>
      <c r="F522" s="6">
        <v>0</v>
      </c>
      <c r="G522" s="7">
        <v>15500</v>
      </c>
      <c r="H522" s="7">
        <f t="shared" si="9"/>
        <v>0</v>
      </c>
      <c r="I522" s="5" t="s">
        <v>1187</v>
      </c>
      <c r="J522" s="5" t="s">
        <v>1251</v>
      </c>
      <c r="K522" s="9" t="s">
        <v>1252</v>
      </c>
    </row>
    <row r="523" spans="2:11" ht="210" hidden="1" x14ac:dyDescent="0.2">
      <c r="B523" s="5">
        <v>517</v>
      </c>
      <c r="C523" s="5" t="s">
        <v>1253</v>
      </c>
      <c r="D523" s="5" t="s">
        <v>1254</v>
      </c>
      <c r="E523" s="5" t="s">
        <v>276</v>
      </c>
      <c r="F523" s="6">
        <v>0</v>
      </c>
      <c r="G523" s="7">
        <v>11850</v>
      </c>
      <c r="H523" s="7">
        <f t="shared" si="9"/>
        <v>0</v>
      </c>
      <c r="I523" s="5" t="s">
        <v>1187</v>
      </c>
      <c r="J523" s="5" t="s">
        <v>1251</v>
      </c>
      <c r="K523" s="9" t="s">
        <v>1252</v>
      </c>
    </row>
    <row r="524" spans="2:11" ht="210" hidden="1" x14ac:dyDescent="0.2">
      <c r="B524" s="5">
        <v>518</v>
      </c>
      <c r="C524" s="5" t="s">
        <v>1255</v>
      </c>
      <c r="D524" s="5" t="s">
        <v>1256</v>
      </c>
      <c r="E524" s="5" t="s">
        <v>276</v>
      </c>
      <c r="F524" s="6">
        <v>0</v>
      </c>
      <c r="G524" s="7">
        <v>9750</v>
      </c>
      <c r="H524" s="7">
        <f t="shared" si="9"/>
        <v>0</v>
      </c>
      <c r="I524" s="5" t="s">
        <v>1187</v>
      </c>
      <c r="J524" s="5" t="s">
        <v>1251</v>
      </c>
      <c r="K524" s="9" t="s">
        <v>1252</v>
      </c>
    </row>
    <row r="525" spans="2:11" ht="210" hidden="1" x14ac:dyDescent="0.2">
      <c r="B525" s="5">
        <v>519</v>
      </c>
      <c r="C525" s="5" t="s">
        <v>1257</v>
      </c>
      <c r="D525" s="5" t="s">
        <v>1258</v>
      </c>
      <c r="E525" s="5" t="s">
        <v>276</v>
      </c>
      <c r="F525" s="6">
        <v>0</v>
      </c>
      <c r="G525" s="7">
        <v>9030</v>
      </c>
      <c r="H525" s="7">
        <f t="shared" si="9"/>
        <v>0</v>
      </c>
      <c r="I525" s="5" t="s">
        <v>1187</v>
      </c>
      <c r="J525" s="5" t="s">
        <v>1251</v>
      </c>
      <c r="K525" s="9" t="s">
        <v>1252</v>
      </c>
    </row>
    <row r="526" spans="2:11" ht="210" hidden="1" x14ac:dyDescent="0.2">
      <c r="B526" s="5">
        <v>520</v>
      </c>
      <c r="C526" s="5" t="s">
        <v>1259</v>
      </c>
      <c r="D526" s="5" t="s">
        <v>1260</v>
      </c>
      <c r="E526" s="5" t="s">
        <v>276</v>
      </c>
      <c r="F526" s="6">
        <v>0</v>
      </c>
      <c r="G526" s="7">
        <v>8300</v>
      </c>
      <c r="H526" s="7">
        <f t="shared" si="9"/>
        <v>0</v>
      </c>
      <c r="I526" s="5" t="s">
        <v>1187</v>
      </c>
      <c r="J526" s="5" t="s">
        <v>1251</v>
      </c>
      <c r="K526" s="9" t="s">
        <v>1252</v>
      </c>
    </row>
    <row r="527" spans="2:11" ht="210" hidden="1" x14ac:dyDescent="0.2">
      <c r="B527" s="5">
        <v>521</v>
      </c>
      <c r="C527" s="5" t="s">
        <v>1261</v>
      </c>
      <c r="D527" s="5" t="s">
        <v>1262</v>
      </c>
      <c r="E527" s="5" t="s">
        <v>276</v>
      </c>
      <c r="F527" s="6">
        <v>0</v>
      </c>
      <c r="G527" s="7">
        <v>7550</v>
      </c>
      <c r="H527" s="7">
        <f t="shared" si="9"/>
        <v>0</v>
      </c>
      <c r="I527" s="5" t="s">
        <v>1187</v>
      </c>
      <c r="J527" s="5" t="s">
        <v>1251</v>
      </c>
      <c r="K527" s="9" t="s">
        <v>1252</v>
      </c>
    </row>
    <row r="528" spans="2:11" ht="210" hidden="1" x14ac:dyDescent="0.2">
      <c r="B528" s="5">
        <v>522</v>
      </c>
      <c r="C528" s="5" t="s">
        <v>1263</v>
      </c>
      <c r="D528" s="5" t="s">
        <v>1264</v>
      </c>
      <c r="E528" s="5" t="s">
        <v>276</v>
      </c>
      <c r="F528" s="6">
        <v>0</v>
      </c>
      <c r="G528" s="7">
        <v>7540</v>
      </c>
      <c r="H528" s="7">
        <f t="shared" si="9"/>
        <v>0</v>
      </c>
      <c r="I528" s="5" t="s">
        <v>1187</v>
      </c>
      <c r="J528" s="5" t="s">
        <v>1251</v>
      </c>
      <c r="K528" s="9" t="s">
        <v>1252</v>
      </c>
    </row>
    <row r="529" spans="2:11" ht="210" hidden="1" x14ac:dyDescent="0.2">
      <c r="B529" s="5">
        <v>523</v>
      </c>
      <c r="C529" s="5" t="s">
        <v>1265</v>
      </c>
      <c r="D529" s="5" t="s">
        <v>1266</v>
      </c>
      <c r="E529" s="5" t="s">
        <v>276</v>
      </c>
      <c r="F529" s="6">
        <v>0</v>
      </c>
      <c r="G529" s="7">
        <v>7540</v>
      </c>
      <c r="H529" s="7">
        <f t="shared" si="9"/>
        <v>0</v>
      </c>
      <c r="I529" s="5" t="s">
        <v>1187</v>
      </c>
      <c r="J529" s="5" t="s">
        <v>1251</v>
      </c>
      <c r="K529" s="9" t="s">
        <v>1252</v>
      </c>
    </row>
    <row r="530" spans="2:11" ht="210" hidden="1" x14ac:dyDescent="0.2">
      <c r="B530" s="5">
        <v>524</v>
      </c>
      <c r="C530" s="5" t="s">
        <v>1267</v>
      </c>
      <c r="D530" s="5" t="s">
        <v>1268</v>
      </c>
      <c r="E530" s="5" t="s">
        <v>276</v>
      </c>
      <c r="F530" s="6">
        <v>0</v>
      </c>
      <c r="G530" s="7">
        <v>7540</v>
      </c>
      <c r="H530" s="7">
        <f t="shared" si="9"/>
        <v>0</v>
      </c>
      <c r="I530" s="5" t="s">
        <v>1187</v>
      </c>
      <c r="J530" s="5" t="s">
        <v>1251</v>
      </c>
      <c r="K530" s="9" t="s">
        <v>1252</v>
      </c>
    </row>
    <row r="531" spans="2:11" ht="210" hidden="1" x14ac:dyDescent="0.2">
      <c r="B531" s="5">
        <v>525</v>
      </c>
      <c r="C531" s="5" t="s">
        <v>1269</v>
      </c>
      <c r="D531" s="5" t="s">
        <v>1270</v>
      </c>
      <c r="E531" s="5" t="s">
        <v>276</v>
      </c>
      <c r="F531" s="6">
        <v>0</v>
      </c>
      <c r="G531" s="7">
        <v>7540</v>
      </c>
      <c r="H531" s="7">
        <f t="shared" si="9"/>
        <v>0</v>
      </c>
      <c r="I531" s="5" t="s">
        <v>1187</v>
      </c>
      <c r="J531" s="5" t="s">
        <v>1251</v>
      </c>
      <c r="K531" s="9" t="s">
        <v>1252</v>
      </c>
    </row>
    <row r="532" spans="2:11" ht="210" hidden="1" x14ac:dyDescent="0.2">
      <c r="B532" s="5">
        <v>526</v>
      </c>
      <c r="C532" s="5" t="s">
        <v>1271</v>
      </c>
      <c r="D532" s="5" t="s">
        <v>1272</v>
      </c>
      <c r="E532" s="5" t="s">
        <v>276</v>
      </c>
      <c r="F532" s="6">
        <v>0</v>
      </c>
      <c r="G532" s="7">
        <v>7230</v>
      </c>
      <c r="H532" s="7">
        <f t="shared" si="9"/>
        <v>0</v>
      </c>
      <c r="I532" s="5" t="s">
        <v>1187</v>
      </c>
      <c r="J532" s="5" t="s">
        <v>1251</v>
      </c>
      <c r="K532" s="9" t="s">
        <v>1252</v>
      </c>
    </row>
    <row r="533" spans="2:11" ht="210" hidden="1" x14ac:dyDescent="0.2">
      <c r="B533" s="5">
        <v>527</v>
      </c>
      <c r="C533" s="5" t="s">
        <v>1273</v>
      </c>
      <c r="D533" s="5" t="s">
        <v>1274</v>
      </c>
      <c r="E533" s="5" t="s">
        <v>276</v>
      </c>
      <c r="F533" s="6">
        <v>0</v>
      </c>
      <c r="G533" s="7">
        <v>6940</v>
      </c>
      <c r="H533" s="7">
        <f t="shared" si="9"/>
        <v>0</v>
      </c>
      <c r="I533" s="5" t="s">
        <v>1187</v>
      </c>
      <c r="J533" s="5" t="s">
        <v>1251</v>
      </c>
      <c r="K533" s="9" t="s">
        <v>1252</v>
      </c>
    </row>
    <row r="534" spans="2:11" ht="210" hidden="1" x14ac:dyDescent="0.2">
      <c r="B534" s="5">
        <v>528</v>
      </c>
      <c r="C534" s="5" t="s">
        <v>1275</v>
      </c>
      <c r="D534" s="5" t="s">
        <v>1276</v>
      </c>
      <c r="E534" s="5" t="s">
        <v>276</v>
      </c>
      <c r="F534" s="6">
        <v>0</v>
      </c>
      <c r="G534" s="7">
        <v>6940</v>
      </c>
      <c r="H534" s="7">
        <f t="shared" si="9"/>
        <v>0</v>
      </c>
      <c r="I534" s="5" t="s">
        <v>1187</v>
      </c>
      <c r="J534" s="5" t="s">
        <v>1251</v>
      </c>
      <c r="K534" s="9" t="s">
        <v>1252</v>
      </c>
    </row>
    <row r="535" spans="2:11" ht="210" hidden="1" x14ac:dyDescent="0.2">
      <c r="B535" s="5">
        <v>529</v>
      </c>
      <c r="C535" s="5" t="s">
        <v>1277</v>
      </c>
      <c r="D535" s="5" t="s">
        <v>1278</v>
      </c>
      <c r="E535" s="5" t="s">
        <v>276</v>
      </c>
      <c r="F535" s="6">
        <v>0</v>
      </c>
      <c r="G535" s="7">
        <v>6940</v>
      </c>
      <c r="H535" s="7">
        <f t="shared" si="9"/>
        <v>0</v>
      </c>
      <c r="I535" s="5" t="s">
        <v>1187</v>
      </c>
      <c r="J535" s="5" t="s">
        <v>1251</v>
      </c>
      <c r="K535" s="9" t="s">
        <v>1252</v>
      </c>
    </row>
    <row r="536" spans="2:11" ht="210" hidden="1" x14ac:dyDescent="0.2">
      <c r="B536" s="5">
        <v>530</v>
      </c>
      <c r="C536" s="5" t="s">
        <v>1279</v>
      </c>
      <c r="D536" s="5" t="s">
        <v>1280</v>
      </c>
      <c r="E536" s="5" t="s">
        <v>276</v>
      </c>
      <c r="F536" s="6">
        <v>0</v>
      </c>
      <c r="G536" s="7">
        <v>6940</v>
      </c>
      <c r="H536" s="7">
        <f t="shared" si="9"/>
        <v>0</v>
      </c>
      <c r="I536" s="5" t="s">
        <v>1187</v>
      </c>
      <c r="J536" s="5" t="s">
        <v>1251</v>
      </c>
      <c r="K536" s="9" t="s">
        <v>1252</v>
      </c>
    </row>
    <row r="537" spans="2:11" ht="210" hidden="1" x14ac:dyDescent="0.2">
      <c r="B537" s="5">
        <v>531</v>
      </c>
      <c r="C537" s="5" t="s">
        <v>1281</v>
      </c>
      <c r="D537" s="5" t="s">
        <v>1282</v>
      </c>
      <c r="E537" s="5" t="s">
        <v>276</v>
      </c>
      <c r="F537" s="6">
        <v>0</v>
      </c>
      <c r="G537" s="7">
        <v>6680</v>
      </c>
      <c r="H537" s="7">
        <f t="shared" si="9"/>
        <v>0</v>
      </c>
      <c r="I537" s="5" t="s">
        <v>1187</v>
      </c>
      <c r="J537" s="5" t="s">
        <v>1251</v>
      </c>
      <c r="K537" s="9" t="s">
        <v>1252</v>
      </c>
    </row>
    <row r="538" spans="2:11" ht="210" hidden="1" x14ac:dyDescent="0.2">
      <c r="B538" s="5">
        <v>532</v>
      </c>
      <c r="C538" s="5" t="s">
        <v>1283</v>
      </c>
      <c r="D538" s="5" t="s">
        <v>1284</v>
      </c>
      <c r="E538" s="5" t="s">
        <v>276</v>
      </c>
      <c r="F538" s="6">
        <v>0</v>
      </c>
      <c r="G538" s="7">
        <v>6460</v>
      </c>
      <c r="H538" s="7">
        <f t="shared" si="9"/>
        <v>0</v>
      </c>
      <c r="I538" s="5" t="s">
        <v>1187</v>
      </c>
      <c r="J538" s="5" t="s">
        <v>1251</v>
      </c>
      <c r="K538" s="9" t="s">
        <v>1252</v>
      </c>
    </row>
    <row r="539" spans="2:11" ht="210" hidden="1" x14ac:dyDescent="0.2">
      <c r="B539" s="5">
        <v>533</v>
      </c>
      <c r="C539" s="5" t="s">
        <v>1285</v>
      </c>
      <c r="D539" s="5" t="s">
        <v>1286</v>
      </c>
      <c r="E539" s="5" t="s">
        <v>276</v>
      </c>
      <c r="F539" s="6">
        <v>0</v>
      </c>
      <c r="G539" s="7">
        <v>6460</v>
      </c>
      <c r="H539" s="7">
        <f t="shared" si="9"/>
        <v>0</v>
      </c>
      <c r="I539" s="5" t="s">
        <v>1187</v>
      </c>
      <c r="J539" s="5" t="s">
        <v>1251</v>
      </c>
      <c r="K539" s="9" t="s">
        <v>1252</v>
      </c>
    </row>
    <row r="540" spans="2:11" ht="210" hidden="1" x14ac:dyDescent="0.2">
      <c r="B540" s="5">
        <v>534</v>
      </c>
      <c r="C540" s="5" t="s">
        <v>1287</v>
      </c>
      <c r="D540" s="5" t="s">
        <v>1288</v>
      </c>
      <c r="E540" s="5" t="s">
        <v>276</v>
      </c>
      <c r="F540" s="6">
        <v>0</v>
      </c>
      <c r="G540" s="7">
        <v>6460</v>
      </c>
      <c r="H540" s="7">
        <f t="shared" si="9"/>
        <v>0</v>
      </c>
      <c r="I540" s="5" t="s">
        <v>1187</v>
      </c>
      <c r="J540" s="5" t="s">
        <v>1251</v>
      </c>
      <c r="K540" s="9" t="s">
        <v>1252</v>
      </c>
    </row>
    <row r="541" spans="2:11" ht="210" hidden="1" x14ac:dyDescent="0.2">
      <c r="B541" s="5">
        <v>535</v>
      </c>
      <c r="C541" s="5" t="s">
        <v>1289</v>
      </c>
      <c r="D541" s="5" t="s">
        <v>1290</v>
      </c>
      <c r="E541" s="5" t="s">
        <v>276</v>
      </c>
      <c r="F541" s="6">
        <v>0</v>
      </c>
      <c r="G541" s="7">
        <v>6300</v>
      </c>
      <c r="H541" s="7">
        <f t="shared" si="9"/>
        <v>0</v>
      </c>
      <c r="I541" s="5" t="s">
        <v>1187</v>
      </c>
      <c r="J541" s="5" t="s">
        <v>1251</v>
      </c>
      <c r="K541" s="9" t="s">
        <v>1252</v>
      </c>
    </row>
    <row r="542" spans="2:11" ht="210" hidden="1" x14ac:dyDescent="0.2">
      <c r="B542" s="5">
        <v>536</v>
      </c>
      <c r="C542" s="5" t="s">
        <v>1291</v>
      </c>
      <c r="D542" s="5" t="s">
        <v>1292</v>
      </c>
      <c r="E542" s="5" t="s">
        <v>276</v>
      </c>
      <c r="F542" s="6">
        <v>0</v>
      </c>
      <c r="G542" s="7">
        <v>6240</v>
      </c>
      <c r="H542" s="7">
        <f t="shared" si="9"/>
        <v>0</v>
      </c>
      <c r="I542" s="5" t="s">
        <v>1187</v>
      </c>
      <c r="J542" s="5" t="s">
        <v>1251</v>
      </c>
      <c r="K542" s="9" t="s">
        <v>1252</v>
      </c>
    </row>
    <row r="543" spans="2:11" ht="210" hidden="1" x14ac:dyDescent="0.2">
      <c r="B543" s="5">
        <v>537</v>
      </c>
      <c r="C543" s="5" t="s">
        <v>1293</v>
      </c>
      <c r="D543" s="5" t="s">
        <v>1294</v>
      </c>
      <c r="E543" s="5" t="s">
        <v>276</v>
      </c>
      <c r="F543" s="6">
        <v>0</v>
      </c>
      <c r="G543" s="7">
        <v>6070</v>
      </c>
      <c r="H543" s="7">
        <f t="shared" si="9"/>
        <v>0</v>
      </c>
      <c r="I543" s="5" t="s">
        <v>1187</v>
      </c>
      <c r="J543" s="5" t="s">
        <v>1251</v>
      </c>
      <c r="K543" s="9" t="s">
        <v>1252</v>
      </c>
    </row>
    <row r="544" spans="2:11" ht="210" hidden="1" x14ac:dyDescent="0.2">
      <c r="B544" s="5">
        <v>538</v>
      </c>
      <c r="C544" s="5" t="s">
        <v>1295</v>
      </c>
      <c r="D544" s="5" t="s">
        <v>1296</v>
      </c>
      <c r="E544" s="5" t="s">
        <v>276</v>
      </c>
      <c r="F544" s="6">
        <v>0</v>
      </c>
      <c r="G544" s="7">
        <v>6070</v>
      </c>
      <c r="H544" s="7">
        <f t="shared" si="9"/>
        <v>0</v>
      </c>
      <c r="I544" s="5" t="s">
        <v>1187</v>
      </c>
      <c r="J544" s="5" t="s">
        <v>1251</v>
      </c>
      <c r="K544" s="9" t="s">
        <v>1252</v>
      </c>
    </row>
    <row r="545" spans="2:11" ht="210" hidden="1" x14ac:dyDescent="0.2">
      <c r="B545" s="5">
        <v>539</v>
      </c>
      <c r="C545" s="5" t="s">
        <v>1297</v>
      </c>
      <c r="D545" s="5" t="s">
        <v>1298</v>
      </c>
      <c r="E545" s="5" t="s">
        <v>276</v>
      </c>
      <c r="F545" s="6">
        <v>0</v>
      </c>
      <c r="G545" s="7">
        <v>6030</v>
      </c>
      <c r="H545" s="7">
        <f t="shared" si="9"/>
        <v>0</v>
      </c>
      <c r="I545" s="5" t="s">
        <v>1187</v>
      </c>
      <c r="J545" s="5" t="s">
        <v>1251</v>
      </c>
      <c r="K545" s="9" t="s">
        <v>1252</v>
      </c>
    </row>
    <row r="546" spans="2:11" ht="210" hidden="1" x14ac:dyDescent="0.2">
      <c r="B546" s="5">
        <v>540</v>
      </c>
      <c r="C546" s="5" t="s">
        <v>1299</v>
      </c>
      <c r="D546" s="5" t="s">
        <v>1300</v>
      </c>
      <c r="E546" s="5" t="s">
        <v>276</v>
      </c>
      <c r="F546" s="6">
        <v>0</v>
      </c>
      <c r="G546" s="7">
        <v>5950</v>
      </c>
      <c r="H546" s="7">
        <f t="shared" si="9"/>
        <v>0</v>
      </c>
      <c r="I546" s="5" t="s">
        <v>1187</v>
      </c>
      <c r="J546" s="5" t="s">
        <v>1251</v>
      </c>
      <c r="K546" s="9" t="s">
        <v>1252</v>
      </c>
    </row>
    <row r="547" spans="2:11" ht="210" hidden="1" x14ac:dyDescent="0.2">
      <c r="B547" s="5">
        <v>541</v>
      </c>
      <c r="C547" s="5" t="s">
        <v>1301</v>
      </c>
      <c r="D547" s="5" t="s">
        <v>1302</v>
      </c>
      <c r="E547" s="5" t="s">
        <v>276</v>
      </c>
      <c r="F547" s="6">
        <v>0</v>
      </c>
      <c r="G547" s="7">
        <v>5830</v>
      </c>
      <c r="H547" s="7">
        <f t="shared" si="9"/>
        <v>0</v>
      </c>
      <c r="I547" s="5" t="s">
        <v>1187</v>
      </c>
      <c r="J547" s="5" t="s">
        <v>1251</v>
      </c>
      <c r="K547" s="9" t="s">
        <v>1252</v>
      </c>
    </row>
    <row r="548" spans="2:11" ht="210" hidden="1" x14ac:dyDescent="0.2">
      <c r="B548" s="5">
        <v>542</v>
      </c>
      <c r="C548" s="5" t="s">
        <v>1303</v>
      </c>
      <c r="D548" s="5" t="s">
        <v>1304</v>
      </c>
      <c r="E548" s="5" t="s">
        <v>276</v>
      </c>
      <c r="F548" s="6">
        <v>0</v>
      </c>
      <c r="G548" s="7">
        <v>5750</v>
      </c>
      <c r="H548" s="7">
        <f t="shared" si="9"/>
        <v>0</v>
      </c>
      <c r="I548" s="5" t="s">
        <v>1187</v>
      </c>
      <c r="J548" s="5" t="s">
        <v>1251</v>
      </c>
      <c r="K548" s="9" t="s">
        <v>1252</v>
      </c>
    </row>
    <row r="549" spans="2:11" ht="210" hidden="1" x14ac:dyDescent="0.2">
      <c r="B549" s="5">
        <v>543</v>
      </c>
      <c r="C549" s="5" t="s">
        <v>1305</v>
      </c>
      <c r="D549" s="5" t="s">
        <v>1306</v>
      </c>
      <c r="E549" s="5" t="s">
        <v>276</v>
      </c>
      <c r="F549" s="6">
        <v>0</v>
      </c>
      <c r="G549" s="7">
        <v>5750</v>
      </c>
      <c r="H549" s="7">
        <f t="shared" si="9"/>
        <v>0</v>
      </c>
      <c r="I549" s="5" t="s">
        <v>1187</v>
      </c>
      <c r="J549" s="5" t="s">
        <v>1251</v>
      </c>
      <c r="K549" s="9" t="s">
        <v>1252</v>
      </c>
    </row>
    <row r="550" spans="2:11" ht="210" hidden="1" x14ac:dyDescent="0.2">
      <c r="B550" s="5">
        <v>544</v>
      </c>
      <c r="C550" s="5" t="s">
        <v>1307</v>
      </c>
      <c r="D550" s="5" t="s">
        <v>1308</v>
      </c>
      <c r="E550" s="5" t="s">
        <v>276</v>
      </c>
      <c r="F550" s="6">
        <v>0</v>
      </c>
      <c r="G550" s="7">
        <v>5750</v>
      </c>
      <c r="H550" s="7">
        <f t="shared" si="9"/>
        <v>0</v>
      </c>
      <c r="I550" s="5" t="s">
        <v>1187</v>
      </c>
      <c r="J550" s="5" t="s">
        <v>1251</v>
      </c>
      <c r="K550" s="9" t="s">
        <v>1252</v>
      </c>
    </row>
    <row r="551" spans="2:11" ht="210" hidden="1" x14ac:dyDescent="0.2">
      <c r="B551" s="5">
        <v>545</v>
      </c>
      <c r="C551" s="5" t="s">
        <v>1309</v>
      </c>
      <c r="D551" s="5" t="s">
        <v>1310</v>
      </c>
      <c r="E551" s="5" t="s">
        <v>276</v>
      </c>
      <c r="F551" s="6">
        <v>0</v>
      </c>
      <c r="G551" s="7">
        <v>5750</v>
      </c>
      <c r="H551" s="7">
        <f t="shared" si="9"/>
        <v>0</v>
      </c>
      <c r="I551" s="5" t="s">
        <v>1187</v>
      </c>
      <c r="J551" s="5" t="s">
        <v>1251</v>
      </c>
      <c r="K551" s="9" t="s">
        <v>1252</v>
      </c>
    </row>
    <row r="552" spans="2:11" ht="210" hidden="1" x14ac:dyDescent="0.2">
      <c r="B552" s="5">
        <v>546</v>
      </c>
      <c r="C552" s="5" t="s">
        <v>1311</v>
      </c>
      <c r="D552" s="5" t="s">
        <v>1312</v>
      </c>
      <c r="E552" s="5" t="s">
        <v>276</v>
      </c>
      <c r="F552" s="6">
        <v>0</v>
      </c>
      <c r="G552" s="7">
        <v>5750</v>
      </c>
      <c r="H552" s="7">
        <f t="shared" si="9"/>
        <v>0</v>
      </c>
      <c r="I552" s="5" t="s">
        <v>1187</v>
      </c>
      <c r="J552" s="5" t="s">
        <v>1251</v>
      </c>
      <c r="K552" s="9" t="s">
        <v>1252</v>
      </c>
    </row>
    <row r="553" spans="2:11" ht="210" hidden="1" x14ac:dyDescent="0.2">
      <c r="B553" s="5">
        <v>547</v>
      </c>
      <c r="C553" s="5" t="s">
        <v>1313</v>
      </c>
      <c r="D553" s="5" t="s">
        <v>1314</v>
      </c>
      <c r="E553" s="5" t="s">
        <v>276</v>
      </c>
      <c r="F553" s="6">
        <v>0</v>
      </c>
      <c r="G553" s="7">
        <v>5740</v>
      </c>
      <c r="H553" s="7">
        <f t="shared" si="9"/>
        <v>0</v>
      </c>
      <c r="I553" s="5" t="s">
        <v>1187</v>
      </c>
      <c r="J553" s="5" t="s">
        <v>1251</v>
      </c>
      <c r="K553" s="9" t="s">
        <v>1252</v>
      </c>
    </row>
    <row r="554" spans="2:11" ht="210" hidden="1" x14ac:dyDescent="0.2">
      <c r="B554" s="5">
        <v>548</v>
      </c>
      <c r="C554" s="5" t="s">
        <v>1315</v>
      </c>
      <c r="D554" s="5" t="s">
        <v>1316</v>
      </c>
      <c r="E554" s="5" t="s">
        <v>276</v>
      </c>
      <c r="F554" s="6">
        <v>0</v>
      </c>
      <c r="G554" s="7">
        <v>5740</v>
      </c>
      <c r="H554" s="7">
        <f t="shared" si="9"/>
        <v>0</v>
      </c>
      <c r="I554" s="5" t="s">
        <v>1187</v>
      </c>
      <c r="J554" s="5" t="s">
        <v>1251</v>
      </c>
      <c r="K554" s="9" t="s">
        <v>1252</v>
      </c>
    </row>
    <row r="555" spans="2:11" ht="180" hidden="1" x14ac:dyDescent="0.2">
      <c r="B555" s="5">
        <v>549</v>
      </c>
      <c r="C555" s="5" t="s">
        <v>1317</v>
      </c>
      <c r="D555" s="5" t="s">
        <v>1318</v>
      </c>
      <c r="E555" s="5" t="s">
        <v>3</v>
      </c>
      <c r="F555" s="6">
        <v>0</v>
      </c>
      <c r="G555" s="7">
        <v>487160</v>
      </c>
      <c r="H555" s="7">
        <f t="shared" si="9"/>
        <v>0</v>
      </c>
      <c r="I555" s="5" t="s">
        <v>1187</v>
      </c>
      <c r="J555" s="5" t="s">
        <v>1251</v>
      </c>
      <c r="K555" s="9" t="s">
        <v>1319</v>
      </c>
    </row>
    <row r="556" spans="2:11" x14ac:dyDescent="0.2">
      <c r="B556" s="5">
        <v>551</v>
      </c>
      <c r="C556" s="16" t="s">
        <v>1322</v>
      </c>
      <c r="D556" s="5" t="s">
        <v>1323</v>
      </c>
      <c r="E556" s="5" t="s">
        <v>3</v>
      </c>
      <c r="F556" s="6">
        <v>1</v>
      </c>
      <c r="G556" s="7">
        <v>71550</v>
      </c>
      <c r="H556" s="7">
        <f t="shared" si="9"/>
        <v>71550</v>
      </c>
      <c r="I556" s="5" t="s">
        <v>1187</v>
      </c>
      <c r="J556" s="5" t="s">
        <v>1251</v>
      </c>
      <c r="K556" s="5" t="s">
        <v>1324</v>
      </c>
    </row>
    <row r="557" spans="2:11" x14ac:dyDescent="0.2">
      <c r="B557" s="5">
        <v>552</v>
      </c>
      <c r="C557" s="16" t="s">
        <v>1325</v>
      </c>
      <c r="D557" s="5" t="s">
        <v>1326</v>
      </c>
      <c r="E557" s="5" t="s">
        <v>3</v>
      </c>
      <c r="F557" s="6">
        <v>1</v>
      </c>
      <c r="G557" s="7">
        <v>39270</v>
      </c>
      <c r="H557" s="7">
        <f t="shared" si="9"/>
        <v>39270</v>
      </c>
      <c r="I557" s="5" t="s">
        <v>1187</v>
      </c>
      <c r="J557" s="5" t="s">
        <v>1251</v>
      </c>
      <c r="K557" s="5" t="s">
        <v>1324</v>
      </c>
    </row>
    <row r="558" spans="2:11" x14ac:dyDescent="0.2">
      <c r="B558" s="5">
        <v>553</v>
      </c>
      <c r="C558" s="16" t="s">
        <v>1327</v>
      </c>
      <c r="D558" s="5" t="s">
        <v>1328</v>
      </c>
      <c r="E558" s="5" t="s">
        <v>3</v>
      </c>
      <c r="F558" s="6">
        <v>1</v>
      </c>
      <c r="G558" s="7">
        <v>24990</v>
      </c>
      <c r="H558" s="7">
        <f t="shared" si="9"/>
        <v>24990</v>
      </c>
      <c r="I558" s="5" t="s">
        <v>1187</v>
      </c>
      <c r="J558" s="5" t="s">
        <v>1251</v>
      </c>
      <c r="K558" s="5" t="s">
        <v>1324</v>
      </c>
    </row>
    <row r="559" spans="2:11" x14ac:dyDescent="0.2">
      <c r="B559" s="5">
        <v>554</v>
      </c>
      <c r="C559" s="16" t="s">
        <v>1329</v>
      </c>
      <c r="D559" s="5" t="s">
        <v>1330</v>
      </c>
      <c r="E559" s="5" t="s">
        <v>3</v>
      </c>
      <c r="F559" s="6">
        <v>1</v>
      </c>
      <c r="G559" s="7">
        <v>17530</v>
      </c>
      <c r="H559" s="7">
        <f t="shared" si="9"/>
        <v>17530</v>
      </c>
      <c r="I559" s="5" t="s">
        <v>1187</v>
      </c>
      <c r="J559" s="5" t="s">
        <v>1251</v>
      </c>
      <c r="K559" s="5" t="s">
        <v>1324</v>
      </c>
    </row>
    <row r="560" spans="2:11" x14ac:dyDescent="0.2">
      <c r="B560" s="5">
        <v>555</v>
      </c>
      <c r="C560" s="16" t="s">
        <v>1331</v>
      </c>
      <c r="D560" s="5" t="s">
        <v>1332</v>
      </c>
      <c r="E560" s="5" t="s">
        <v>3</v>
      </c>
      <c r="F560" s="6">
        <v>1</v>
      </c>
      <c r="G560" s="7">
        <v>11930</v>
      </c>
      <c r="H560" s="7">
        <f t="shared" si="9"/>
        <v>11930</v>
      </c>
      <c r="I560" s="5" t="s">
        <v>1187</v>
      </c>
      <c r="J560" s="5" t="s">
        <v>1251</v>
      </c>
      <c r="K560" s="5" t="s">
        <v>1324</v>
      </c>
    </row>
    <row r="561" spans="2:11" x14ac:dyDescent="0.2">
      <c r="B561" s="5">
        <v>592</v>
      </c>
      <c r="C561" s="16" t="s">
        <v>1424</v>
      </c>
      <c r="D561" s="5" t="s">
        <v>830</v>
      </c>
      <c r="E561" s="5" t="s">
        <v>3</v>
      </c>
      <c r="F561" s="6">
        <v>1</v>
      </c>
      <c r="G561" s="7">
        <v>700360</v>
      </c>
      <c r="H561" s="7">
        <f t="shared" si="9"/>
        <v>700360</v>
      </c>
      <c r="I561" s="5" t="s">
        <v>1414</v>
      </c>
      <c r="J561" s="5" t="s">
        <v>1414</v>
      </c>
      <c r="K561" s="5" t="s">
        <v>1425</v>
      </c>
    </row>
    <row r="562" spans="2:11" hidden="1" x14ac:dyDescent="0.2">
      <c r="B562" s="5">
        <v>556</v>
      </c>
      <c r="C562" s="5" t="s">
        <v>1333</v>
      </c>
      <c r="D562" s="5" t="s">
        <v>1334</v>
      </c>
      <c r="E562" s="5" t="s">
        <v>3</v>
      </c>
      <c r="F562" s="6">
        <v>0</v>
      </c>
      <c r="G562" s="7">
        <v>9350</v>
      </c>
      <c r="H562" s="7">
        <f t="shared" si="9"/>
        <v>0</v>
      </c>
      <c r="I562" s="5" t="s">
        <v>1187</v>
      </c>
      <c r="J562" s="5" t="s">
        <v>1251</v>
      </c>
      <c r="K562" s="5" t="s">
        <v>1324</v>
      </c>
    </row>
    <row r="563" spans="2:11" hidden="1" x14ac:dyDescent="0.2">
      <c r="B563" s="5">
        <v>557</v>
      </c>
      <c r="C563" s="5" t="s">
        <v>1335</v>
      </c>
      <c r="D563" s="5" t="s">
        <v>1336</v>
      </c>
      <c r="E563" s="5" t="s">
        <v>3</v>
      </c>
      <c r="F563" s="6">
        <v>0</v>
      </c>
      <c r="G563" s="7">
        <v>5700</v>
      </c>
      <c r="H563" s="7">
        <f t="shared" si="9"/>
        <v>0</v>
      </c>
      <c r="I563" s="5" t="s">
        <v>1187</v>
      </c>
      <c r="J563" s="5" t="s">
        <v>1251</v>
      </c>
      <c r="K563" s="5" t="s">
        <v>1324</v>
      </c>
    </row>
    <row r="564" spans="2:11" hidden="1" x14ac:dyDescent="0.2">
      <c r="B564" s="5">
        <v>558</v>
      </c>
      <c r="C564" s="5" t="s">
        <v>1337</v>
      </c>
      <c r="D564" s="5" t="s">
        <v>1338</v>
      </c>
      <c r="E564" s="5" t="s">
        <v>3</v>
      </c>
      <c r="F564" s="6">
        <v>0</v>
      </c>
      <c r="G564" s="7">
        <v>5480</v>
      </c>
      <c r="H564" s="7">
        <f t="shared" si="9"/>
        <v>0</v>
      </c>
      <c r="I564" s="5" t="s">
        <v>1187</v>
      </c>
      <c r="J564" s="5" t="s">
        <v>1251</v>
      </c>
      <c r="K564" s="5" t="s">
        <v>1324</v>
      </c>
    </row>
    <row r="565" spans="2:11" hidden="1" x14ac:dyDescent="0.2">
      <c r="B565" s="5">
        <v>559</v>
      </c>
      <c r="C565" s="5" t="s">
        <v>1339</v>
      </c>
      <c r="D565" s="5" t="s">
        <v>1340</v>
      </c>
      <c r="E565" s="5" t="s">
        <v>3</v>
      </c>
      <c r="F565" s="6">
        <v>0</v>
      </c>
      <c r="G565" s="7">
        <v>2640</v>
      </c>
      <c r="H565" s="7">
        <f t="shared" si="9"/>
        <v>0</v>
      </c>
      <c r="I565" s="5" t="s">
        <v>1187</v>
      </c>
      <c r="J565" s="5" t="s">
        <v>1251</v>
      </c>
      <c r="K565" s="5" t="s">
        <v>1324</v>
      </c>
    </row>
    <row r="566" spans="2:11" hidden="1" x14ac:dyDescent="0.2">
      <c r="B566" s="5">
        <v>560</v>
      </c>
      <c r="C566" s="5" t="s">
        <v>1341</v>
      </c>
      <c r="D566" s="5" t="s">
        <v>1342</v>
      </c>
      <c r="E566" s="5" t="s">
        <v>3</v>
      </c>
      <c r="F566" s="6">
        <v>0</v>
      </c>
      <c r="G566" s="7">
        <v>2510</v>
      </c>
      <c r="H566" s="7">
        <f t="shared" si="9"/>
        <v>0</v>
      </c>
      <c r="I566" s="5" t="s">
        <v>1187</v>
      </c>
      <c r="J566" s="5" t="s">
        <v>1251</v>
      </c>
      <c r="K566" s="5" t="s">
        <v>1324</v>
      </c>
    </row>
    <row r="567" spans="2:11" hidden="1" x14ac:dyDescent="0.2">
      <c r="B567" s="5">
        <v>561</v>
      </c>
      <c r="C567" s="5" t="s">
        <v>1343</v>
      </c>
      <c r="D567" s="5" t="s">
        <v>1344</v>
      </c>
      <c r="E567" s="5" t="s">
        <v>3</v>
      </c>
      <c r="F567" s="6">
        <v>0</v>
      </c>
      <c r="G567" s="7">
        <v>3980</v>
      </c>
      <c r="H567" s="7">
        <f t="shared" si="9"/>
        <v>0</v>
      </c>
      <c r="I567" s="5" t="s">
        <v>1187</v>
      </c>
      <c r="J567" s="5" t="s">
        <v>1251</v>
      </c>
      <c r="K567" s="5" t="s">
        <v>1324</v>
      </c>
    </row>
    <row r="568" spans="2:11" hidden="1" x14ac:dyDescent="0.2">
      <c r="B568" s="5">
        <v>562</v>
      </c>
      <c r="C568" s="5" t="s">
        <v>1345</v>
      </c>
      <c r="D568" s="5" t="s">
        <v>1346</v>
      </c>
      <c r="E568" s="5" t="s">
        <v>3</v>
      </c>
      <c r="F568" s="6">
        <v>0</v>
      </c>
      <c r="G568" s="7">
        <v>3500</v>
      </c>
      <c r="H568" s="7">
        <f t="shared" si="9"/>
        <v>0</v>
      </c>
      <c r="I568" s="5" t="s">
        <v>1187</v>
      </c>
      <c r="J568" s="5" t="s">
        <v>1251</v>
      </c>
      <c r="K568" s="5" t="s">
        <v>1324</v>
      </c>
    </row>
    <row r="569" spans="2:11" hidden="1" x14ac:dyDescent="0.2">
      <c r="B569" s="5">
        <v>563</v>
      </c>
      <c r="C569" s="5" t="s">
        <v>1347</v>
      </c>
      <c r="D569" s="5" t="s">
        <v>1348</v>
      </c>
      <c r="E569" s="5" t="s">
        <v>3</v>
      </c>
      <c r="F569" s="6">
        <v>0</v>
      </c>
      <c r="G569" s="7">
        <v>4340</v>
      </c>
      <c r="H569" s="7">
        <f t="shared" si="9"/>
        <v>0</v>
      </c>
      <c r="I569" s="5" t="s">
        <v>1187</v>
      </c>
      <c r="J569" s="5" t="s">
        <v>1251</v>
      </c>
      <c r="K569" s="5" t="s">
        <v>1324</v>
      </c>
    </row>
    <row r="570" spans="2:11" hidden="1" x14ac:dyDescent="0.2">
      <c r="B570" s="5">
        <v>564</v>
      </c>
      <c r="C570" s="5" t="s">
        <v>1349</v>
      </c>
      <c r="D570" s="5" t="s">
        <v>1350</v>
      </c>
      <c r="E570" s="5" t="s">
        <v>3</v>
      </c>
      <c r="F570" s="6">
        <v>0</v>
      </c>
      <c r="G570" s="7">
        <v>5080</v>
      </c>
      <c r="H570" s="7">
        <f t="shared" si="9"/>
        <v>0</v>
      </c>
      <c r="I570" s="5" t="s">
        <v>1187</v>
      </c>
      <c r="J570" s="5" t="s">
        <v>1251</v>
      </c>
      <c r="K570" s="5" t="s">
        <v>1324</v>
      </c>
    </row>
    <row r="571" spans="2:11" hidden="1" x14ac:dyDescent="0.2">
      <c r="B571" s="5">
        <v>565</v>
      </c>
      <c r="C571" s="5" t="s">
        <v>1351</v>
      </c>
      <c r="D571" s="5" t="s">
        <v>1352</v>
      </c>
      <c r="E571" s="5" t="s">
        <v>3</v>
      </c>
      <c r="F571" s="6">
        <v>0</v>
      </c>
      <c r="G571" s="7">
        <v>40090</v>
      </c>
      <c r="H571" s="7">
        <f t="shared" si="9"/>
        <v>0</v>
      </c>
      <c r="I571" s="5" t="s">
        <v>1187</v>
      </c>
      <c r="J571" s="5" t="s">
        <v>1251</v>
      </c>
      <c r="K571" s="5" t="s">
        <v>1324</v>
      </c>
    </row>
    <row r="572" spans="2:11" hidden="1" x14ac:dyDescent="0.2">
      <c r="B572" s="5">
        <v>566</v>
      </c>
      <c r="C572" s="5" t="s">
        <v>1353</v>
      </c>
      <c r="D572" s="5" t="s">
        <v>1354</v>
      </c>
      <c r="E572" s="5" t="s">
        <v>3</v>
      </c>
      <c r="F572" s="6">
        <v>0</v>
      </c>
      <c r="G572" s="7">
        <v>13160</v>
      </c>
      <c r="H572" s="7">
        <f t="shared" si="9"/>
        <v>0</v>
      </c>
      <c r="I572" s="5" t="s">
        <v>1187</v>
      </c>
      <c r="J572" s="5" t="s">
        <v>1251</v>
      </c>
      <c r="K572" s="5" t="s">
        <v>1324</v>
      </c>
    </row>
    <row r="573" spans="2:11" hidden="1" x14ac:dyDescent="0.2">
      <c r="B573" s="5">
        <v>567</v>
      </c>
      <c r="C573" s="5" t="s">
        <v>1355</v>
      </c>
      <c r="D573" s="5" t="s">
        <v>1356</v>
      </c>
      <c r="E573" s="5" t="s">
        <v>3</v>
      </c>
      <c r="F573" s="6">
        <v>0</v>
      </c>
      <c r="G573" s="7">
        <v>9410</v>
      </c>
      <c r="H573" s="7">
        <f t="shared" si="9"/>
        <v>0</v>
      </c>
      <c r="I573" s="5" t="s">
        <v>1187</v>
      </c>
      <c r="J573" s="5" t="s">
        <v>1251</v>
      </c>
      <c r="K573" s="5" t="s">
        <v>1324</v>
      </c>
    </row>
    <row r="574" spans="2:11" hidden="1" x14ac:dyDescent="0.2">
      <c r="B574" s="5">
        <v>568</v>
      </c>
      <c r="C574" s="5" t="s">
        <v>1357</v>
      </c>
      <c r="D574" s="5" t="s">
        <v>1358</v>
      </c>
      <c r="E574" s="5" t="s">
        <v>3</v>
      </c>
      <c r="F574" s="6">
        <v>0</v>
      </c>
      <c r="G574" s="7">
        <v>6340</v>
      </c>
      <c r="H574" s="7">
        <f t="shared" si="9"/>
        <v>0</v>
      </c>
      <c r="I574" s="5" t="s">
        <v>1187</v>
      </c>
      <c r="J574" s="5" t="s">
        <v>1251</v>
      </c>
      <c r="K574" s="5" t="s">
        <v>1324</v>
      </c>
    </row>
    <row r="575" spans="2:11" hidden="1" x14ac:dyDescent="0.2">
      <c r="B575" s="5">
        <v>569</v>
      </c>
      <c r="C575" s="5" t="s">
        <v>1359</v>
      </c>
      <c r="D575" s="5" t="s">
        <v>1360</v>
      </c>
      <c r="E575" s="5" t="s">
        <v>3</v>
      </c>
      <c r="F575" s="6">
        <v>0</v>
      </c>
      <c r="G575" s="7">
        <v>4460</v>
      </c>
      <c r="H575" s="7">
        <f t="shared" si="9"/>
        <v>0</v>
      </c>
      <c r="I575" s="5" t="s">
        <v>1187</v>
      </c>
      <c r="J575" s="5" t="s">
        <v>1251</v>
      </c>
      <c r="K575" s="5" t="s">
        <v>1324</v>
      </c>
    </row>
    <row r="576" spans="2:11" hidden="1" x14ac:dyDescent="0.2">
      <c r="B576" s="5">
        <v>570</v>
      </c>
      <c r="C576" s="5" t="s">
        <v>1361</v>
      </c>
      <c r="D576" s="5" t="s">
        <v>1362</v>
      </c>
      <c r="E576" s="5" t="s">
        <v>3</v>
      </c>
      <c r="F576" s="6">
        <v>0</v>
      </c>
      <c r="G576" s="7">
        <v>2500</v>
      </c>
      <c r="H576" s="7">
        <f t="shared" si="9"/>
        <v>0</v>
      </c>
      <c r="I576" s="5" t="s">
        <v>1187</v>
      </c>
      <c r="J576" s="5" t="s">
        <v>1251</v>
      </c>
      <c r="K576" s="5" t="s">
        <v>1324</v>
      </c>
    </row>
    <row r="577" spans="2:11" hidden="1" x14ac:dyDescent="0.2">
      <c r="B577" s="5">
        <v>571</v>
      </c>
      <c r="C577" s="5" t="s">
        <v>1363</v>
      </c>
      <c r="D577" s="5" t="s">
        <v>1364</v>
      </c>
      <c r="E577" s="5" t="s">
        <v>3</v>
      </c>
      <c r="F577" s="6">
        <v>0</v>
      </c>
      <c r="G577" s="7">
        <v>63860</v>
      </c>
      <c r="H577" s="7">
        <f t="shared" si="9"/>
        <v>0</v>
      </c>
      <c r="I577" s="5" t="s">
        <v>1187</v>
      </c>
      <c r="J577" s="5" t="s">
        <v>1251</v>
      </c>
      <c r="K577" s="5" t="s">
        <v>1324</v>
      </c>
    </row>
    <row r="578" spans="2:11" hidden="1" x14ac:dyDescent="0.2">
      <c r="B578" s="5">
        <v>572</v>
      </c>
      <c r="C578" s="5" t="s">
        <v>1365</v>
      </c>
      <c r="D578" s="5" t="s">
        <v>1366</v>
      </c>
      <c r="E578" s="5" t="s">
        <v>3</v>
      </c>
      <c r="F578" s="6">
        <v>0</v>
      </c>
      <c r="G578" s="7">
        <v>1530</v>
      </c>
      <c r="H578" s="7">
        <f t="shared" si="9"/>
        <v>0</v>
      </c>
      <c r="I578" s="5" t="s">
        <v>1187</v>
      </c>
      <c r="J578" s="5" t="s">
        <v>1251</v>
      </c>
      <c r="K578" s="5" t="s">
        <v>1367</v>
      </c>
    </row>
    <row r="579" spans="2:11" hidden="1" x14ac:dyDescent="0.2">
      <c r="B579" s="5">
        <v>573</v>
      </c>
      <c r="C579" s="5" t="s">
        <v>1368</v>
      </c>
      <c r="D579" s="5" t="s">
        <v>1369</v>
      </c>
      <c r="E579" s="5" t="s">
        <v>3</v>
      </c>
      <c r="F579" s="6">
        <v>0</v>
      </c>
      <c r="G579" s="7">
        <v>1558060</v>
      </c>
      <c r="H579" s="7">
        <f t="shared" si="9"/>
        <v>0</v>
      </c>
      <c r="I579" s="5" t="s">
        <v>1370</v>
      </c>
      <c r="J579" s="5" t="s">
        <v>1370</v>
      </c>
      <c r="K579" s="5" t="s">
        <v>1371</v>
      </c>
    </row>
    <row r="580" spans="2:11" hidden="1" x14ac:dyDescent="0.2">
      <c r="B580" s="5">
        <v>574</v>
      </c>
      <c r="C580" s="5" t="s">
        <v>1372</v>
      </c>
      <c r="D580" s="5" t="s">
        <v>1373</v>
      </c>
      <c r="E580" s="5" t="s">
        <v>3</v>
      </c>
      <c r="F580" s="6">
        <v>0</v>
      </c>
      <c r="G580" s="7">
        <v>1728360</v>
      </c>
      <c r="H580" s="7">
        <f t="shared" si="9"/>
        <v>0</v>
      </c>
      <c r="I580" s="5" t="s">
        <v>1370</v>
      </c>
      <c r="J580" s="5" t="s">
        <v>1370</v>
      </c>
      <c r="K580" s="5" t="s">
        <v>1371</v>
      </c>
    </row>
    <row r="581" spans="2:11" hidden="1" x14ac:dyDescent="0.2">
      <c r="B581" s="5">
        <v>575</v>
      </c>
      <c r="C581" s="5" t="s">
        <v>1374</v>
      </c>
      <c r="D581" s="5" t="s">
        <v>1375</v>
      </c>
      <c r="E581" s="5" t="s">
        <v>3</v>
      </c>
      <c r="F581" s="6">
        <v>0</v>
      </c>
      <c r="G581" s="7">
        <v>1334280</v>
      </c>
      <c r="H581" s="7">
        <f t="shared" si="9"/>
        <v>0</v>
      </c>
      <c r="I581" s="5" t="s">
        <v>1370</v>
      </c>
      <c r="J581" s="5" t="s">
        <v>1370</v>
      </c>
      <c r="K581" s="5" t="s">
        <v>1371</v>
      </c>
    </row>
    <row r="582" spans="2:11" hidden="1" x14ac:dyDescent="0.2">
      <c r="B582" s="5">
        <v>576</v>
      </c>
      <c r="C582" s="5" t="s">
        <v>1376</v>
      </c>
      <c r="D582" s="5" t="s">
        <v>1377</v>
      </c>
      <c r="E582" s="5" t="s">
        <v>3</v>
      </c>
      <c r="F582" s="6">
        <v>0</v>
      </c>
      <c r="G582" s="7">
        <v>1115220</v>
      </c>
      <c r="H582" s="7">
        <f t="shared" si="9"/>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ref="H585:H602" si="10">IF(F585&lt;&gt;"",G585*F585,0)</f>
        <v>0</v>
      </c>
      <c r="I585" s="5" t="s">
        <v>1370</v>
      </c>
      <c r="J585" s="5" t="s">
        <v>1370</v>
      </c>
      <c r="K585" s="5" t="s">
        <v>1387</v>
      </c>
    </row>
    <row r="586" spans="2:11" ht="30" hidden="1" x14ac:dyDescent="0.2">
      <c r="B586" s="5">
        <v>580</v>
      </c>
      <c r="C586" s="5" t="s">
        <v>1388</v>
      </c>
      <c r="D586" s="5" t="s">
        <v>1389</v>
      </c>
      <c r="E586" s="5" t="s">
        <v>3</v>
      </c>
      <c r="F586" s="6">
        <v>0</v>
      </c>
      <c r="G586" s="7">
        <v>584250</v>
      </c>
      <c r="H586" s="7">
        <f t="shared" si="10"/>
        <v>0</v>
      </c>
      <c r="I586" s="5" t="s">
        <v>1370</v>
      </c>
      <c r="J586" s="5" t="s">
        <v>1370</v>
      </c>
      <c r="K586" s="9" t="s">
        <v>1390</v>
      </c>
    </row>
    <row r="587" spans="2:11" hidden="1" x14ac:dyDescent="0.2">
      <c r="B587" s="5">
        <v>581</v>
      </c>
      <c r="C587" s="5" t="s">
        <v>1391</v>
      </c>
      <c r="D587" s="5" t="s">
        <v>1392</v>
      </c>
      <c r="E587" s="5" t="s">
        <v>3</v>
      </c>
      <c r="F587" s="6">
        <v>0</v>
      </c>
      <c r="G587" s="7">
        <v>1409170</v>
      </c>
      <c r="H587" s="7">
        <f t="shared" si="10"/>
        <v>0</v>
      </c>
      <c r="I587" s="5" t="s">
        <v>1370</v>
      </c>
      <c r="J587" s="5" t="s">
        <v>1370</v>
      </c>
      <c r="K587" s="5" t="s">
        <v>1393</v>
      </c>
    </row>
    <row r="588" spans="2:11" hidden="1" x14ac:dyDescent="0.2">
      <c r="B588" s="5">
        <v>582</v>
      </c>
      <c r="C588" s="5" t="s">
        <v>1394</v>
      </c>
      <c r="D588" s="5" t="s">
        <v>1395</v>
      </c>
      <c r="E588" s="5" t="s">
        <v>3</v>
      </c>
      <c r="F588" s="6">
        <v>0</v>
      </c>
      <c r="G588" s="7">
        <v>73240</v>
      </c>
      <c r="H588" s="7">
        <f t="shared" si="10"/>
        <v>0</v>
      </c>
      <c r="I588" s="5" t="s">
        <v>1370</v>
      </c>
      <c r="J588" s="5" t="s">
        <v>1370</v>
      </c>
      <c r="K588" s="5" t="s">
        <v>1396</v>
      </c>
    </row>
    <row r="589" spans="2:11" hidden="1" x14ac:dyDescent="0.2">
      <c r="B589" s="5">
        <v>583</v>
      </c>
      <c r="C589" s="5" t="s">
        <v>1397</v>
      </c>
      <c r="D589" s="5" t="s">
        <v>1398</v>
      </c>
      <c r="E589" s="5" t="s">
        <v>3</v>
      </c>
      <c r="F589" s="6">
        <v>0</v>
      </c>
      <c r="G589" s="7">
        <v>104940</v>
      </c>
      <c r="H589" s="7">
        <f t="shared" si="10"/>
        <v>0</v>
      </c>
      <c r="I589" s="5" t="s">
        <v>1370</v>
      </c>
      <c r="J589" s="5" t="s">
        <v>1370</v>
      </c>
      <c r="K589" s="5" t="s">
        <v>1399</v>
      </c>
    </row>
    <row r="590" spans="2:11" hidden="1" x14ac:dyDescent="0.2">
      <c r="B590" s="5">
        <v>584</v>
      </c>
      <c r="C590" s="5" t="s">
        <v>1400</v>
      </c>
      <c r="D590" s="5" t="s">
        <v>1401</v>
      </c>
      <c r="E590" s="5" t="s">
        <v>3</v>
      </c>
      <c r="F590" s="6">
        <v>0</v>
      </c>
      <c r="G590" s="7">
        <v>189360</v>
      </c>
      <c r="H590" s="7">
        <f t="shared" si="10"/>
        <v>0</v>
      </c>
      <c r="I590" s="5" t="s">
        <v>1370</v>
      </c>
      <c r="J590" s="5" t="s">
        <v>1370</v>
      </c>
      <c r="K590" s="5" t="s">
        <v>1402</v>
      </c>
    </row>
    <row r="591" spans="2:11" hidden="1" x14ac:dyDescent="0.2">
      <c r="B591" s="5">
        <v>585</v>
      </c>
      <c r="C591" s="5" t="s">
        <v>1403</v>
      </c>
      <c r="D591" s="5" t="s">
        <v>1404</v>
      </c>
      <c r="E591" s="5" t="s">
        <v>3</v>
      </c>
      <c r="F591" s="6">
        <v>0</v>
      </c>
      <c r="G591" s="7">
        <v>105650</v>
      </c>
      <c r="H591" s="7">
        <f t="shared" si="10"/>
        <v>0</v>
      </c>
      <c r="I591" s="5" t="s">
        <v>1370</v>
      </c>
      <c r="J591" s="5" t="s">
        <v>1370</v>
      </c>
      <c r="K591" s="5" t="s">
        <v>1405</v>
      </c>
    </row>
    <row r="592" spans="2:11" hidden="1" x14ac:dyDescent="0.2">
      <c r="B592" s="5">
        <v>586</v>
      </c>
      <c r="C592" s="5" t="s">
        <v>1406</v>
      </c>
      <c r="D592" s="5" t="s">
        <v>1407</v>
      </c>
      <c r="E592" s="5" t="s">
        <v>3</v>
      </c>
      <c r="F592" s="6">
        <v>0</v>
      </c>
      <c r="G592" s="7">
        <v>201490</v>
      </c>
      <c r="H592" s="7">
        <f t="shared" si="10"/>
        <v>0</v>
      </c>
      <c r="I592" s="5" t="s">
        <v>1370</v>
      </c>
      <c r="J592" s="5" t="s">
        <v>1370</v>
      </c>
      <c r="K592" s="5" t="s">
        <v>1408</v>
      </c>
    </row>
    <row r="593" spans="2:11" hidden="1" x14ac:dyDescent="0.2">
      <c r="B593" s="5">
        <v>587</v>
      </c>
      <c r="C593" s="5" t="s">
        <v>1409</v>
      </c>
      <c r="D593" s="5" t="s">
        <v>1410</v>
      </c>
      <c r="E593" s="5" t="s">
        <v>3</v>
      </c>
      <c r="F593" s="6">
        <v>0</v>
      </c>
      <c r="G593" s="7">
        <v>106410</v>
      </c>
      <c r="H593" s="7">
        <f t="shared" si="10"/>
        <v>0</v>
      </c>
      <c r="I593" s="5" t="s">
        <v>1370</v>
      </c>
      <c r="J593" s="5" t="s">
        <v>1370</v>
      </c>
      <c r="K593" s="5" t="s">
        <v>1411</v>
      </c>
    </row>
    <row r="594" spans="2:11" hidden="1" x14ac:dyDescent="0.2">
      <c r="B594" s="5">
        <v>588</v>
      </c>
      <c r="C594" s="5" t="s">
        <v>1412</v>
      </c>
      <c r="D594" s="5" t="s">
        <v>1413</v>
      </c>
      <c r="E594" s="5" t="s">
        <v>18</v>
      </c>
      <c r="F594" s="6">
        <v>0</v>
      </c>
      <c r="G594" s="7">
        <v>73740</v>
      </c>
      <c r="H594" s="7">
        <f t="shared" si="10"/>
        <v>0</v>
      </c>
      <c r="I594" s="5" t="s">
        <v>1414</v>
      </c>
      <c r="J594" s="5" t="s">
        <v>1414</v>
      </c>
      <c r="K594" s="5" t="s">
        <v>1415</v>
      </c>
    </row>
    <row r="595" spans="2:11" hidden="1" x14ac:dyDescent="0.2">
      <c r="B595" s="5">
        <v>589</v>
      </c>
      <c r="C595" s="5" t="s">
        <v>1416</v>
      </c>
      <c r="D595" s="5" t="s">
        <v>824</v>
      </c>
      <c r="E595" s="5" t="s">
        <v>18</v>
      </c>
      <c r="F595" s="6">
        <v>0</v>
      </c>
      <c r="G595" s="7">
        <v>678700</v>
      </c>
      <c r="H595" s="7">
        <f t="shared" si="10"/>
        <v>0</v>
      </c>
      <c r="I595" s="5" t="s">
        <v>1414</v>
      </c>
      <c r="J595" s="5" t="s">
        <v>1414</v>
      </c>
      <c r="K595" s="5" t="s">
        <v>1417</v>
      </c>
    </row>
    <row r="596" spans="2:11" hidden="1" x14ac:dyDescent="0.2">
      <c r="B596" s="5">
        <v>590</v>
      </c>
      <c r="C596" s="5" t="s">
        <v>1418</v>
      </c>
      <c r="D596" s="5" t="s">
        <v>1419</v>
      </c>
      <c r="E596" s="5" t="s">
        <v>3</v>
      </c>
      <c r="F596" s="6">
        <v>0</v>
      </c>
      <c r="G596" s="7">
        <v>705020</v>
      </c>
      <c r="H596" s="7">
        <f t="shared" si="10"/>
        <v>0</v>
      </c>
      <c r="I596" s="5" t="s">
        <v>1414</v>
      </c>
      <c r="J596" s="5" t="s">
        <v>1414</v>
      </c>
      <c r="K596" s="5" t="s">
        <v>1420</v>
      </c>
    </row>
    <row r="597" spans="2:11" hidden="1" x14ac:dyDescent="0.2">
      <c r="B597" s="5">
        <v>591</v>
      </c>
      <c r="C597" s="5" t="s">
        <v>1421</v>
      </c>
      <c r="D597" s="5" t="s">
        <v>1422</v>
      </c>
      <c r="E597" s="5" t="s">
        <v>3</v>
      </c>
      <c r="F597" s="6">
        <v>0</v>
      </c>
      <c r="G597" s="7">
        <v>462700</v>
      </c>
      <c r="H597" s="7">
        <f t="shared" si="10"/>
        <v>0</v>
      </c>
      <c r="I597" s="5" t="s">
        <v>1414</v>
      </c>
      <c r="J597" s="5" t="s">
        <v>1414</v>
      </c>
      <c r="K597" s="5" t="s">
        <v>1423</v>
      </c>
    </row>
    <row r="598" spans="2:11" x14ac:dyDescent="0.2">
      <c r="B598" s="5">
        <v>593</v>
      </c>
      <c r="C598" s="16" t="s">
        <v>1426</v>
      </c>
      <c r="D598" s="5" t="s">
        <v>832</v>
      </c>
      <c r="E598" s="5" t="s">
        <v>3</v>
      </c>
      <c r="F598" s="6">
        <v>0</v>
      </c>
      <c r="G598" s="7">
        <v>315370</v>
      </c>
      <c r="H598" s="7">
        <f t="shared" si="10"/>
        <v>0</v>
      </c>
      <c r="I598" s="5" t="s">
        <v>1414</v>
      </c>
      <c r="J598" s="5" t="s">
        <v>1414</v>
      </c>
      <c r="K598" s="5" t="s">
        <v>1425</v>
      </c>
    </row>
    <row r="599" spans="2:11" x14ac:dyDescent="0.2">
      <c r="B599" s="5">
        <v>596</v>
      </c>
      <c r="C599" s="16" t="s">
        <v>1432</v>
      </c>
      <c r="D599" s="5" t="s">
        <v>1433</v>
      </c>
      <c r="E599" s="5" t="s">
        <v>3</v>
      </c>
      <c r="F599" s="6">
        <f>25*2*3</f>
        <v>150</v>
      </c>
      <c r="G599" s="7">
        <v>25000</v>
      </c>
      <c r="H599" s="7">
        <f t="shared" si="10"/>
        <v>3750000</v>
      </c>
      <c r="I599" s="5" t="s">
        <v>343</v>
      </c>
      <c r="J599" s="5" t="s">
        <v>343</v>
      </c>
      <c r="K599" s="5" t="s">
        <v>1434</v>
      </c>
    </row>
    <row r="600" spans="2:11" hidden="1" x14ac:dyDescent="0.2">
      <c r="B600" s="5">
        <v>594</v>
      </c>
      <c r="C600" s="5" t="s">
        <v>1427</v>
      </c>
      <c r="D600" s="5" t="s">
        <v>1428</v>
      </c>
      <c r="E600" s="5" t="s">
        <v>18</v>
      </c>
      <c r="F600" s="6">
        <v>0</v>
      </c>
      <c r="G600" s="7">
        <v>91360</v>
      </c>
      <c r="H600" s="7">
        <f t="shared" si="10"/>
        <v>0</v>
      </c>
      <c r="I600" s="5" t="s">
        <v>1414</v>
      </c>
      <c r="J600" s="5" t="s">
        <v>1414</v>
      </c>
      <c r="K600" s="5" t="s">
        <v>1324</v>
      </c>
    </row>
    <row r="601" spans="2:11" hidden="1" x14ac:dyDescent="0.2">
      <c r="B601" s="5">
        <v>595</v>
      </c>
      <c r="C601" s="5" t="s">
        <v>1429</v>
      </c>
      <c r="D601" s="5" t="s">
        <v>1430</v>
      </c>
      <c r="E601" s="5" t="s">
        <v>18</v>
      </c>
      <c r="F601" s="6">
        <v>0</v>
      </c>
      <c r="G601" s="7">
        <v>63150</v>
      </c>
      <c r="H601" s="7">
        <f t="shared" si="10"/>
        <v>0</v>
      </c>
      <c r="I601" s="5" t="s">
        <v>1414</v>
      </c>
      <c r="J601" s="5" t="s">
        <v>1414</v>
      </c>
      <c r="K601" s="5" t="s">
        <v>1431</v>
      </c>
    </row>
    <row r="602" spans="2:11" x14ac:dyDescent="0.2">
      <c r="B602" s="5">
        <v>272</v>
      </c>
      <c r="C602" s="5" t="s">
        <v>698</v>
      </c>
      <c r="D602" s="5" t="s">
        <v>699</v>
      </c>
      <c r="E602" s="5" t="s">
        <v>3</v>
      </c>
      <c r="F602" s="6"/>
      <c r="G602" s="7">
        <v>3936430</v>
      </c>
      <c r="H602" s="7">
        <f t="shared" si="10"/>
        <v>0</v>
      </c>
      <c r="I602" s="5" t="s">
        <v>666</v>
      </c>
      <c r="J602" s="5" t="s">
        <v>700</v>
      </c>
      <c r="K602" s="5"/>
    </row>
    <row r="603" spans="2:11" hidden="1" x14ac:dyDescent="0.2">
      <c r="B603" s="5">
        <v>597</v>
      </c>
      <c r="C603" s="5" t="s">
        <v>1435</v>
      </c>
      <c r="D603" s="5" t="s">
        <v>1436</v>
      </c>
      <c r="E603" s="5" t="s">
        <v>3</v>
      </c>
      <c r="F603" s="6">
        <v>0</v>
      </c>
      <c r="G603" s="7">
        <v>425000</v>
      </c>
      <c r="H603" s="7">
        <f t="shared" ref="H603" si="11">IF(F603&lt;&gt;"",G603*F603,0)</f>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71490801</v>
      </c>
    </row>
    <row r="643" spans="4:8" x14ac:dyDescent="0.2">
      <c r="D643" s="17" t="s">
        <v>1527</v>
      </c>
      <c r="E643" s="17" t="s">
        <v>1524</v>
      </c>
      <c r="F643" s="17">
        <v>2</v>
      </c>
      <c r="G643" s="20">
        <f>H641*3%</f>
        <v>2144724.0299999998</v>
      </c>
      <c r="H643" s="20">
        <f>G643*F643</f>
        <v>4289448.0599999996</v>
      </c>
    </row>
    <row r="645" spans="4:8" ht="16" x14ac:dyDescent="0.2">
      <c r="H645" s="19">
        <f>H641+H643</f>
        <v>75780249.060000002</v>
      </c>
    </row>
  </sheetData>
  <autoFilter ref="B4:K640" xr:uid="{682210B5-0C58-44BD-BC09-6B633F97D442}">
    <filterColumn colId="1">
      <colorFilter dxfId="14"/>
    </filterColumn>
    <sortState xmlns:xlrd2="http://schemas.microsoft.com/office/spreadsheetml/2017/richdata2" ref="B9:K602">
      <sortCondition sortBy="cellColor" ref="C4:C640" dxfId="15"/>
    </sortState>
  </autoFilter>
  <mergeCells count="2">
    <mergeCell ref="E2:F2"/>
    <mergeCell ref="G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3102-B01A-4450-8D0B-245EB1027344}">
  <sheetPr filterMode="1">
    <tabColor rgb="FF10BCC0"/>
  </sheetPr>
  <dimension ref="B2:R645"/>
  <sheetViews>
    <sheetView topLeftCell="A256"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RESUMEN!C10</f>
        <v>Ruta Antofagasta - Taltal 3</v>
      </c>
      <c r="E2" s="113" t="str">
        <f>RESUMEN!F10</f>
        <v>TALTAL</v>
      </c>
      <c r="F2" s="113"/>
      <c r="G2" s="113" t="str">
        <f>RESUMEN!D10</f>
        <v>CV60</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8"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ref="H9:H72" si="1">IF(F9&lt;&gt;"",G9*F9,0)</f>
        <v>0</v>
      </c>
      <c r="I9" s="5" t="s">
        <v>13</v>
      </c>
      <c r="J9" s="5" t="s">
        <v>14</v>
      </c>
      <c r="K9" s="5"/>
    </row>
    <row r="10" spans="2:11" x14ac:dyDescent="0.2">
      <c r="B10" s="5">
        <v>6</v>
      </c>
      <c r="C10" s="16" t="s">
        <v>28</v>
      </c>
      <c r="D10" s="5" t="s">
        <v>29</v>
      </c>
      <c r="E10" s="5" t="s">
        <v>18</v>
      </c>
      <c r="F10" s="6">
        <v>0</v>
      </c>
      <c r="G10" s="7">
        <v>21590</v>
      </c>
      <c r="H10" s="7">
        <f t="shared" si="1"/>
        <v>0</v>
      </c>
      <c r="I10" s="5" t="s">
        <v>13</v>
      </c>
      <c r="J10" s="5" t="s">
        <v>14</v>
      </c>
      <c r="K10" s="5"/>
    </row>
    <row r="11" spans="2:11" x14ac:dyDescent="0.2">
      <c r="B11" s="5">
        <v>7</v>
      </c>
      <c r="C11" s="16" t="s">
        <v>30</v>
      </c>
      <c r="D11" s="5" t="s">
        <v>31</v>
      </c>
      <c r="E11" s="5" t="s">
        <v>18</v>
      </c>
      <c r="F11" s="6"/>
      <c r="G11" s="7">
        <v>24650</v>
      </c>
      <c r="H11" s="7">
        <f t="shared" si="1"/>
        <v>0</v>
      </c>
      <c r="I11" s="5" t="s">
        <v>13</v>
      </c>
      <c r="J11" s="5" t="s">
        <v>14</v>
      </c>
      <c r="K11" s="5"/>
    </row>
    <row r="12" spans="2:11" x14ac:dyDescent="0.2">
      <c r="B12" s="5">
        <v>8</v>
      </c>
      <c r="C12" s="16" t="s">
        <v>32</v>
      </c>
      <c r="D12" s="5" t="s">
        <v>33</v>
      </c>
      <c r="E12" s="5" t="s">
        <v>18</v>
      </c>
      <c r="F12" s="6">
        <v>0</v>
      </c>
      <c r="G12" s="7">
        <v>27570</v>
      </c>
      <c r="H12" s="7">
        <f t="shared" si="1"/>
        <v>0</v>
      </c>
      <c r="I12" s="5" t="s">
        <v>13</v>
      </c>
      <c r="J12" s="5" t="s">
        <v>14</v>
      </c>
      <c r="K12" s="5"/>
    </row>
    <row r="13" spans="2:11" x14ac:dyDescent="0.2">
      <c r="B13" s="5">
        <v>9</v>
      </c>
      <c r="C13" s="16" t="s">
        <v>34</v>
      </c>
      <c r="D13" s="5" t="s">
        <v>35</v>
      </c>
      <c r="E13" s="5" t="s">
        <v>18</v>
      </c>
      <c r="F13" s="6"/>
      <c r="G13" s="7">
        <v>30410</v>
      </c>
      <c r="H13" s="7">
        <f t="shared" si="1"/>
        <v>0</v>
      </c>
      <c r="I13" s="5" t="s">
        <v>13</v>
      </c>
      <c r="J13" s="5" t="s">
        <v>14</v>
      </c>
      <c r="K13" s="5"/>
    </row>
    <row r="14" spans="2:11" x14ac:dyDescent="0.2">
      <c r="B14" s="5">
        <v>10</v>
      </c>
      <c r="C14" s="16" t="s">
        <v>36</v>
      </c>
      <c r="D14" s="5" t="s">
        <v>37</v>
      </c>
      <c r="E14" s="5" t="s">
        <v>18</v>
      </c>
      <c r="F14" s="6">
        <v>0</v>
      </c>
      <c r="G14" s="7">
        <v>11400</v>
      </c>
      <c r="H14" s="7">
        <f t="shared" si="1"/>
        <v>0</v>
      </c>
      <c r="I14" s="5" t="s">
        <v>13</v>
      </c>
      <c r="J14" s="5" t="s">
        <v>14</v>
      </c>
      <c r="K14" s="5"/>
    </row>
    <row r="15" spans="2:11" x14ac:dyDescent="0.2">
      <c r="B15" s="5">
        <v>11</v>
      </c>
      <c r="C15" s="16" t="s">
        <v>38</v>
      </c>
      <c r="D15" s="5" t="s">
        <v>39</v>
      </c>
      <c r="E15" s="5" t="s">
        <v>18</v>
      </c>
      <c r="F15" s="6">
        <v>0</v>
      </c>
      <c r="G15" s="7">
        <v>13820</v>
      </c>
      <c r="H15" s="7">
        <f t="shared" si="1"/>
        <v>0</v>
      </c>
      <c r="I15" s="5" t="s">
        <v>13</v>
      </c>
      <c r="J15" s="5" t="s">
        <v>14</v>
      </c>
      <c r="K15" s="5"/>
    </row>
    <row r="16" spans="2:11" x14ac:dyDescent="0.2">
      <c r="B16" s="5">
        <v>12</v>
      </c>
      <c r="C16" s="16" t="s">
        <v>40</v>
      </c>
      <c r="D16" s="5" t="s">
        <v>41</v>
      </c>
      <c r="E16" s="5" t="s">
        <v>18</v>
      </c>
      <c r="F16" s="6">
        <v>0</v>
      </c>
      <c r="G16" s="7">
        <v>16580</v>
      </c>
      <c r="H16" s="7">
        <f t="shared" si="1"/>
        <v>0</v>
      </c>
      <c r="I16" s="5" t="s">
        <v>13</v>
      </c>
      <c r="J16" s="5" t="s">
        <v>14</v>
      </c>
      <c r="K16" s="5"/>
    </row>
    <row r="17" spans="2:11" x14ac:dyDescent="0.2">
      <c r="B17" s="5">
        <v>13</v>
      </c>
      <c r="C17" s="16" t="s">
        <v>42</v>
      </c>
      <c r="D17" s="5" t="s">
        <v>43</v>
      </c>
      <c r="E17" s="5" t="s">
        <v>18</v>
      </c>
      <c r="F17" s="6">
        <v>0</v>
      </c>
      <c r="G17" s="7">
        <v>18540</v>
      </c>
      <c r="H17" s="7">
        <f t="shared" si="1"/>
        <v>0</v>
      </c>
      <c r="I17" s="5" t="s">
        <v>13</v>
      </c>
      <c r="J17" s="5" t="s">
        <v>14</v>
      </c>
      <c r="K17" s="5"/>
    </row>
    <row r="18" spans="2:11" x14ac:dyDescent="0.2">
      <c r="B18" s="5">
        <v>14</v>
      </c>
      <c r="C18" s="16" t="s">
        <v>44</v>
      </c>
      <c r="D18" s="5" t="s">
        <v>45</v>
      </c>
      <c r="E18" s="5" t="s">
        <v>18</v>
      </c>
      <c r="F18" s="6">
        <v>0</v>
      </c>
      <c r="G18" s="7">
        <v>20830</v>
      </c>
      <c r="H18" s="7">
        <f t="shared" si="1"/>
        <v>0</v>
      </c>
      <c r="I18" s="5" t="s">
        <v>13</v>
      </c>
      <c r="J18" s="5" t="s">
        <v>14</v>
      </c>
      <c r="K18" s="5"/>
    </row>
    <row r="19" spans="2:11" x14ac:dyDescent="0.2">
      <c r="B19" s="5">
        <v>15</v>
      </c>
      <c r="C19" s="16" t="s">
        <v>46</v>
      </c>
      <c r="D19" s="5" t="s">
        <v>47</v>
      </c>
      <c r="E19" s="5" t="s">
        <v>18</v>
      </c>
      <c r="F19" s="6">
        <v>0</v>
      </c>
      <c r="G19" s="7">
        <v>22020</v>
      </c>
      <c r="H19" s="7">
        <f t="shared" si="1"/>
        <v>0</v>
      </c>
      <c r="I19" s="5" t="s">
        <v>13</v>
      </c>
      <c r="J19" s="5" t="s">
        <v>14</v>
      </c>
      <c r="K19" s="5"/>
    </row>
    <row r="20" spans="2:11" x14ac:dyDescent="0.2">
      <c r="B20" s="5">
        <v>16</v>
      </c>
      <c r="C20" s="16" t="s">
        <v>48</v>
      </c>
      <c r="D20" s="5" t="s">
        <v>49</v>
      </c>
      <c r="E20" s="5" t="s">
        <v>18</v>
      </c>
      <c r="F20" s="6">
        <v>0</v>
      </c>
      <c r="G20" s="7">
        <v>10340</v>
      </c>
      <c r="H20" s="7">
        <f t="shared" si="1"/>
        <v>0</v>
      </c>
      <c r="I20" s="5" t="s">
        <v>13</v>
      </c>
      <c r="J20" s="5" t="s">
        <v>14</v>
      </c>
      <c r="K20" s="5"/>
    </row>
    <row r="21" spans="2:11" x14ac:dyDescent="0.2">
      <c r="B21" s="5">
        <v>17</v>
      </c>
      <c r="C21" s="16" t="s">
        <v>50</v>
      </c>
      <c r="D21" s="5" t="s">
        <v>51</v>
      </c>
      <c r="E21" s="5" t="s">
        <v>18</v>
      </c>
      <c r="F21" s="6">
        <v>0</v>
      </c>
      <c r="G21" s="7">
        <v>12080</v>
      </c>
      <c r="H21" s="7">
        <f t="shared" si="1"/>
        <v>0</v>
      </c>
      <c r="I21" s="5" t="s">
        <v>13</v>
      </c>
      <c r="J21" s="5" t="s">
        <v>14</v>
      </c>
      <c r="K21" s="5"/>
    </row>
    <row r="22" spans="2:11" x14ac:dyDescent="0.2">
      <c r="B22" s="5">
        <v>18</v>
      </c>
      <c r="C22" s="16" t="s">
        <v>52</v>
      </c>
      <c r="D22" s="5" t="s">
        <v>53</v>
      </c>
      <c r="E22" s="5" t="s">
        <v>18</v>
      </c>
      <c r="F22" s="6">
        <v>0</v>
      </c>
      <c r="G22" s="7">
        <v>14030</v>
      </c>
      <c r="H22" s="7">
        <f t="shared" si="1"/>
        <v>0</v>
      </c>
      <c r="I22" s="5" t="s">
        <v>13</v>
      </c>
      <c r="J22" s="5" t="s">
        <v>14</v>
      </c>
      <c r="K22" s="5"/>
    </row>
    <row r="23" spans="2:11" x14ac:dyDescent="0.2">
      <c r="B23" s="5">
        <v>19</v>
      </c>
      <c r="C23" s="16" t="s">
        <v>54</v>
      </c>
      <c r="D23" s="5" t="s">
        <v>55</v>
      </c>
      <c r="E23" s="5" t="s">
        <v>18</v>
      </c>
      <c r="F23" s="6">
        <v>0</v>
      </c>
      <c r="G23" s="7">
        <v>16020</v>
      </c>
      <c r="H23" s="7">
        <f t="shared" si="1"/>
        <v>0</v>
      </c>
      <c r="I23" s="5" t="s">
        <v>13</v>
      </c>
      <c r="J23" s="5" t="s">
        <v>14</v>
      </c>
      <c r="K23" s="5"/>
    </row>
    <row r="24" spans="2:11" x14ac:dyDescent="0.2">
      <c r="B24" s="5">
        <v>20</v>
      </c>
      <c r="C24" s="16" t="s">
        <v>56</v>
      </c>
      <c r="D24" s="5" t="s">
        <v>57</v>
      </c>
      <c r="E24" s="5" t="s">
        <v>18</v>
      </c>
      <c r="F24" s="6">
        <v>0</v>
      </c>
      <c r="G24" s="7">
        <v>17920</v>
      </c>
      <c r="H24" s="7">
        <f t="shared" si="1"/>
        <v>0</v>
      </c>
      <c r="I24" s="5" t="s">
        <v>13</v>
      </c>
      <c r="J24" s="5" t="s">
        <v>14</v>
      </c>
      <c r="K24" s="5"/>
    </row>
    <row r="25" spans="2:11" x14ac:dyDescent="0.2">
      <c r="B25" s="5">
        <v>21</v>
      </c>
      <c r="C25" s="16" t="s">
        <v>58</v>
      </c>
      <c r="D25" s="5" t="s">
        <v>59</v>
      </c>
      <c r="E25" s="5" t="s">
        <v>18</v>
      </c>
      <c r="F25" s="6">
        <v>0</v>
      </c>
      <c r="G25" s="7">
        <v>19760</v>
      </c>
      <c r="H25" s="7">
        <f t="shared" si="1"/>
        <v>0</v>
      </c>
      <c r="I25" s="5" t="s">
        <v>13</v>
      </c>
      <c r="J25" s="5" t="s">
        <v>14</v>
      </c>
      <c r="K25" s="5"/>
    </row>
    <row r="26" spans="2:11" x14ac:dyDescent="0.2">
      <c r="B26" s="5">
        <v>22</v>
      </c>
      <c r="C26" s="16" t="s">
        <v>60</v>
      </c>
      <c r="D26" s="5" t="s">
        <v>61</v>
      </c>
      <c r="E26" s="5" t="s">
        <v>18</v>
      </c>
      <c r="F26" s="6">
        <v>8300</v>
      </c>
      <c r="G26" s="7">
        <v>1115</v>
      </c>
      <c r="H26" s="7">
        <f t="shared" si="1"/>
        <v>9254500</v>
      </c>
      <c r="I26" s="5" t="s">
        <v>13</v>
      </c>
      <c r="J26" s="5" t="s">
        <v>14</v>
      </c>
      <c r="K26" s="5"/>
    </row>
    <row r="27" spans="2:11" x14ac:dyDescent="0.2">
      <c r="B27" s="5">
        <v>23</v>
      </c>
      <c r="C27" s="16" t="s">
        <v>62</v>
      </c>
      <c r="D27" s="5" t="s">
        <v>63</v>
      </c>
      <c r="E27" s="5" t="s">
        <v>18</v>
      </c>
      <c r="F27" s="6">
        <v>0</v>
      </c>
      <c r="G27" s="7">
        <v>8980</v>
      </c>
      <c r="H27" s="7">
        <f t="shared" si="1"/>
        <v>0</v>
      </c>
      <c r="I27" s="5" t="s">
        <v>13</v>
      </c>
      <c r="J27" s="5" t="s">
        <v>14</v>
      </c>
      <c r="K27" s="5"/>
    </row>
    <row r="28" spans="2:11" x14ac:dyDescent="0.2">
      <c r="B28" s="5">
        <v>24</v>
      </c>
      <c r="C28" s="16" t="s">
        <v>64</v>
      </c>
      <c r="D28" s="5" t="s">
        <v>65</v>
      </c>
      <c r="E28" s="5" t="s">
        <v>18</v>
      </c>
      <c r="F28" s="6">
        <v>0</v>
      </c>
      <c r="G28" s="7">
        <v>10780</v>
      </c>
      <c r="H28" s="7">
        <f t="shared" si="1"/>
        <v>0</v>
      </c>
      <c r="I28" s="5" t="s">
        <v>13</v>
      </c>
      <c r="J28" s="5" t="s">
        <v>14</v>
      </c>
      <c r="K28" s="5"/>
    </row>
    <row r="29" spans="2:11" x14ac:dyDescent="0.2">
      <c r="B29" s="5">
        <v>25</v>
      </c>
      <c r="C29" s="16" t="s">
        <v>66</v>
      </c>
      <c r="D29" s="5" t="s">
        <v>67</v>
      </c>
      <c r="E29" s="5" t="s">
        <v>18</v>
      </c>
      <c r="F29" s="6">
        <v>0</v>
      </c>
      <c r="G29" s="7">
        <f>12050/2</f>
        <v>6025</v>
      </c>
      <c r="H29" s="7">
        <f t="shared" si="1"/>
        <v>0</v>
      </c>
      <c r="I29" s="5" t="s">
        <v>13</v>
      </c>
      <c r="J29" s="5" t="s">
        <v>14</v>
      </c>
      <c r="K29" s="5"/>
    </row>
    <row r="30" spans="2:11" x14ac:dyDescent="0.2">
      <c r="B30" s="5">
        <v>26</v>
      </c>
      <c r="C30" s="16" t="s">
        <v>68</v>
      </c>
      <c r="D30" s="5" t="s">
        <v>69</v>
      </c>
      <c r="E30" s="5" t="s">
        <v>18</v>
      </c>
      <c r="F30" s="6">
        <v>0</v>
      </c>
      <c r="G30" s="7">
        <v>13540</v>
      </c>
      <c r="H30" s="7">
        <f t="shared" si="1"/>
        <v>0</v>
      </c>
      <c r="I30" s="5" t="s">
        <v>13</v>
      </c>
      <c r="J30" s="5" t="s">
        <v>14</v>
      </c>
      <c r="K30" s="5"/>
    </row>
    <row r="31" spans="2:11" x14ac:dyDescent="0.2">
      <c r="B31" s="5">
        <v>27</v>
      </c>
      <c r="C31" s="16" t="s">
        <v>70</v>
      </c>
      <c r="D31" s="5" t="s">
        <v>71</v>
      </c>
      <c r="E31" s="5" t="s">
        <v>18</v>
      </c>
      <c r="F31" s="6">
        <v>0</v>
      </c>
      <c r="G31" s="7">
        <v>14310</v>
      </c>
      <c r="H31" s="7">
        <f t="shared" si="1"/>
        <v>0</v>
      </c>
      <c r="I31" s="5" t="s">
        <v>13</v>
      </c>
      <c r="J31" s="5" t="s">
        <v>14</v>
      </c>
      <c r="K31" s="5"/>
    </row>
    <row r="32" spans="2:11" hidden="1" x14ac:dyDescent="0.2">
      <c r="B32" s="5">
        <v>28</v>
      </c>
      <c r="C32" s="5" t="s">
        <v>72</v>
      </c>
      <c r="D32" s="5" t="s">
        <v>73</v>
      </c>
      <c r="E32" s="5" t="s">
        <v>74</v>
      </c>
      <c r="F32" s="6">
        <v>0</v>
      </c>
      <c r="G32" s="7">
        <v>10310</v>
      </c>
      <c r="H32" s="7">
        <f t="shared" si="1"/>
        <v>0</v>
      </c>
      <c r="I32" s="5" t="s">
        <v>13</v>
      </c>
      <c r="J32" s="5" t="s">
        <v>75</v>
      </c>
      <c r="K32" s="5" t="s">
        <v>76</v>
      </c>
    </row>
    <row r="33" spans="2:11" hidden="1" x14ac:dyDescent="0.2">
      <c r="B33" s="5">
        <v>29</v>
      </c>
      <c r="C33" s="5" t="s">
        <v>77</v>
      </c>
      <c r="D33" s="5" t="s">
        <v>78</v>
      </c>
      <c r="E33" s="5" t="s">
        <v>74</v>
      </c>
      <c r="F33" s="6">
        <v>0</v>
      </c>
      <c r="G33" s="7">
        <v>10890</v>
      </c>
      <c r="H33" s="7">
        <f t="shared" si="1"/>
        <v>0</v>
      </c>
      <c r="I33" s="5" t="s">
        <v>13</v>
      </c>
      <c r="J33" s="5" t="s">
        <v>75</v>
      </c>
      <c r="K33" s="5" t="s">
        <v>79</v>
      </c>
    </row>
    <row r="34" spans="2:11" hidden="1" x14ac:dyDescent="0.2">
      <c r="B34" s="5">
        <v>30</v>
      </c>
      <c r="C34" s="5" t="s">
        <v>80</v>
      </c>
      <c r="D34" s="5" t="s">
        <v>81</v>
      </c>
      <c r="E34" s="5" t="s">
        <v>22</v>
      </c>
      <c r="F34" s="6">
        <v>0</v>
      </c>
      <c r="G34" s="7">
        <v>27820</v>
      </c>
      <c r="H34" s="7">
        <f t="shared" si="1"/>
        <v>0</v>
      </c>
      <c r="I34" s="5" t="s">
        <v>13</v>
      </c>
      <c r="J34" s="5" t="s">
        <v>82</v>
      </c>
      <c r="K34" s="5" t="s">
        <v>83</v>
      </c>
    </row>
    <row r="35" spans="2:11" hidden="1" x14ac:dyDescent="0.2">
      <c r="B35" s="5">
        <v>31</v>
      </c>
      <c r="C35" s="5" t="s">
        <v>84</v>
      </c>
      <c r="D35" s="5" t="s">
        <v>85</v>
      </c>
      <c r="E35" s="5" t="s">
        <v>22</v>
      </c>
      <c r="F35" s="6">
        <v>0</v>
      </c>
      <c r="G35" s="7">
        <v>17320</v>
      </c>
      <c r="H35" s="7">
        <f t="shared" si="1"/>
        <v>0</v>
      </c>
      <c r="I35" s="5" t="s">
        <v>13</v>
      </c>
      <c r="J35" s="5" t="s">
        <v>82</v>
      </c>
      <c r="K35" s="5" t="s">
        <v>86</v>
      </c>
    </row>
    <row r="36" spans="2:11" hidden="1" x14ac:dyDescent="0.2">
      <c r="B36" s="5">
        <v>32</v>
      </c>
      <c r="C36" s="5" t="s">
        <v>87</v>
      </c>
      <c r="D36" s="5" t="s">
        <v>88</v>
      </c>
      <c r="E36" s="5" t="s">
        <v>12</v>
      </c>
      <c r="F36" s="6">
        <v>0</v>
      </c>
      <c r="G36" s="7">
        <v>88680</v>
      </c>
      <c r="H36" s="7">
        <f t="shared" si="1"/>
        <v>0</v>
      </c>
      <c r="I36" s="5" t="s">
        <v>13</v>
      </c>
      <c r="J36" s="5" t="s">
        <v>82</v>
      </c>
      <c r="K36" s="5" t="s">
        <v>89</v>
      </c>
    </row>
    <row r="37" spans="2:11" hidden="1" x14ac:dyDescent="0.2">
      <c r="B37" s="5">
        <v>33</v>
      </c>
      <c r="C37" s="5" t="s">
        <v>90</v>
      </c>
      <c r="D37" s="5" t="s">
        <v>91</v>
      </c>
      <c r="E37" s="5" t="s">
        <v>12</v>
      </c>
      <c r="F37" s="6">
        <v>0</v>
      </c>
      <c r="G37" s="7">
        <v>4730</v>
      </c>
      <c r="H37" s="7">
        <f t="shared" si="1"/>
        <v>0</v>
      </c>
      <c r="I37" s="5" t="s">
        <v>13</v>
      </c>
      <c r="J37" s="5" t="s">
        <v>82</v>
      </c>
      <c r="K37" s="5" t="s">
        <v>92</v>
      </c>
    </row>
    <row r="38" spans="2:11" hidden="1" x14ac:dyDescent="0.2">
      <c r="B38" s="5">
        <v>34</v>
      </c>
      <c r="C38" s="5" t="s">
        <v>93</v>
      </c>
      <c r="D38" s="5" t="s">
        <v>94</v>
      </c>
      <c r="E38" s="5" t="s">
        <v>22</v>
      </c>
      <c r="F38" s="6">
        <v>0</v>
      </c>
      <c r="G38" s="7">
        <v>12010</v>
      </c>
      <c r="H38" s="7">
        <f t="shared" si="1"/>
        <v>0</v>
      </c>
      <c r="I38" s="5" t="s">
        <v>13</v>
      </c>
      <c r="J38" s="5" t="s">
        <v>82</v>
      </c>
      <c r="K38" s="5" t="s">
        <v>92</v>
      </c>
    </row>
    <row r="39" spans="2:11" hidden="1" x14ac:dyDescent="0.2">
      <c r="B39" s="5">
        <v>35</v>
      </c>
      <c r="C39" s="5" t="s">
        <v>95</v>
      </c>
      <c r="D39" s="5" t="s">
        <v>96</v>
      </c>
      <c r="E39" s="5" t="s">
        <v>12</v>
      </c>
      <c r="F39" s="6">
        <v>0</v>
      </c>
      <c r="G39" s="7">
        <v>5820</v>
      </c>
      <c r="H39" s="7">
        <f t="shared" si="1"/>
        <v>0</v>
      </c>
      <c r="I39" s="5" t="s">
        <v>13</v>
      </c>
      <c r="J39" s="5" t="s">
        <v>82</v>
      </c>
      <c r="K39" s="5" t="s">
        <v>97</v>
      </c>
    </row>
    <row r="40" spans="2:11" hidden="1" x14ac:dyDescent="0.2">
      <c r="B40" s="5">
        <v>36</v>
      </c>
      <c r="C40" s="5" t="s">
        <v>98</v>
      </c>
      <c r="D40" s="5" t="s">
        <v>99</v>
      </c>
      <c r="E40" s="5" t="s">
        <v>12</v>
      </c>
      <c r="F40" s="6">
        <v>0</v>
      </c>
      <c r="G40" s="7">
        <v>35070</v>
      </c>
      <c r="H40" s="7">
        <f t="shared" si="1"/>
        <v>0</v>
      </c>
      <c r="I40" s="5" t="s">
        <v>13</v>
      </c>
      <c r="J40" s="5" t="s">
        <v>82</v>
      </c>
      <c r="K40" s="5" t="s">
        <v>100</v>
      </c>
    </row>
    <row r="41" spans="2:11" hidden="1" x14ac:dyDescent="0.2">
      <c r="B41" s="5">
        <v>37</v>
      </c>
      <c r="C41" s="5" t="s">
        <v>101</v>
      </c>
      <c r="D41" s="5" t="s">
        <v>102</v>
      </c>
      <c r="E41" s="5" t="s">
        <v>3</v>
      </c>
      <c r="F41" s="6">
        <v>0</v>
      </c>
      <c r="G41" s="7">
        <v>152790</v>
      </c>
      <c r="H41" s="7">
        <f t="shared" si="1"/>
        <v>0</v>
      </c>
      <c r="I41" s="5" t="s">
        <v>13</v>
      </c>
      <c r="J41" s="5" t="s">
        <v>82</v>
      </c>
      <c r="K41" s="5" t="s">
        <v>103</v>
      </c>
    </row>
    <row r="42" spans="2:11" hidden="1" x14ac:dyDescent="0.2">
      <c r="B42" s="5">
        <v>38</v>
      </c>
      <c r="C42" s="5" t="s">
        <v>104</v>
      </c>
      <c r="D42" s="5" t="s">
        <v>105</v>
      </c>
      <c r="E42" s="5" t="s">
        <v>18</v>
      </c>
      <c r="F42" s="6">
        <v>0</v>
      </c>
      <c r="G42" s="7">
        <v>23450</v>
      </c>
      <c r="H42" s="7">
        <f t="shared" si="1"/>
        <v>0</v>
      </c>
      <c r="I42" s="5" t="s">
        <v>13</v>
      </c>
      <c r="J42" s="5" t="s">
        <v>82</v>
      </c>
      <c r="K42" s="5" t="s">
        <v>106</v>
      </c>
    </row>
    <row r="43" spans="2:11" hidden="1" x14ac:dyDescent="0.2">
      <c r="B43" s="5">
        <v>39</v>
      </c>
      <c r="C43" s="5" t="s">
        <v>107</v>
      </c>
      <c r="D43" s="5" t="s">
        <v>108</v>
      </c>
      <c r="E43" s="5" t="s">
        <v>3</v>
      </c>
      <c r="F43" s="6">
        <v>0</v>
      </c>
      <c r="G43" s="7">
        <v>4136460</v>
      </c>
      <c r="H43" s="7">
        <f t="shared" si="1"/>
        <v>0</v>
      </c>
      <c r="I43" s="5" t="s">
        <v>13</v>
      </c>
      <c r="J43" s="5" t="s">
        <v>109</v>
      </c>
      <c r="K43" s="5" t="s">
        <v>110</v>
      </c>
    </row>
    <row r="44" spans="2:11" hidden="1" x14ac:dyDescent="0.2">
      <c r="B44" s="5">
        <v>40</v>
      </c>
      <c r="C44" s="5" t="s">
        <v>111</v>
      </c>
      <c r="D44" s="5" t="s">
        <v>112</v>
      </c>
      <c r="E44" s="5" t="s">
        <v>3</v>
      </c>
      <c r="F44" s="6">
        <v>0</v>
      </c>
      <c r="G44" s="7">
        <v>3897450</v>
      </c>
      <c r="H44" s="7">
        <f t="shared" si="1"/>
        <v>0</v>
      </c>
      <c r="I44" s="5" t="s">
        <v>13</v>
      </c>
      <c r="J44" s="5" t="s">
        <v>109</v>
      </c>
      <c r="K44" s="5" t="s">
        <v>110</v>
      </c>
    </row>
    <row r="45" spans="2:11" hidden="1" x14ac:dyDescent="0.2">
      <c r="B45" s="5">
        <v>41</v>
      </c>
      <c r="C45" s="5" t="s">
        <v>113</v>
      </c>
      <c r="D45" s="5" t="s">
        <v>114</v>
      </c>
      <c r="E45" s="5" t="s">
        <v>3</v>
      </c>
      <c r="F45" s="6">
        <v>0</v>
      </c>
      <c r="G45" s="7">
        <v>3162440</v>
      </c>
      <c r="H45" s="7">
        <f t="shared" si="1"/>
        <v>0</v>
      </c>
      <c r="I45" s="5" t="s">
        <v>13</v>
      </c>
      <c r="J45" s="5" t="s">
        <v>109</v>
      </c>
      <c r="K45" s="5" t="s">
        <v>110</v>
      </c>
    </row>
    <row r="46" spans="2:11" hidden="1" x14ac:dyDescent="0.2">
      <c r="B46" s="5">
        <v>42</v>
      </c>
      <c r="C46" s="5" t="s">
        <v>115</v>
      </c>
      <c r="D46" s="5" t="s">
        <v>116</v>
      </c>
      <c r="E46" s="5" t="s">
        <v>3</v>
      </c>
      <c r="F46" s="6">
        <v>0</v>
      </c>
      <c r="G46" s="7">
        <v>2801470</v>
      </c>
      <c r="H46" s="7">
        <f t="shared" si="1"/>
        <v>0</v>
      </c>
      <c r="I46" s="5" t="s">
        <v>13</v>
      </c>
      <c r="J46" s="5" t="s">
        <v>109</v>
      </c>
      <c r="K46" s="5" t="s">
        <v>110</v>
      </c>
    </row>
    <row r="47" spans="2:11" hidden="1" x14ac:dyDescent="0.2">
      <c r="B47" s="5">
        <v>43</v>
      </c>
      <c r="C47" s="5" t="s">
        <v>117</v>
      </c>
      <c r="D47" s="5" t="s">
        <v>118</v>
      </c>
      <c r="E47" s="5" t="s">
        <v>3</v>
      </c>
      <c r="F47" s="6">
        <v>0</v>
      </c>
      <c r="G47" s="7">
        <v>2510830</v>
      </c>
      <c r="H47" s="7">
        <f t="shared" si="1"/>
        <v>0</v>
      </c>
      <c r="I47" s="5" t="s">
        <v>13</v>
      </c>
      <c r="J47" s="5" t="s">
        <v>109</v>
      </c>
      <c r="K47" s="5" t="s">
        <v>110</v>
      </c>
    </row>
    <row r="48" spans="2:11" hidden="1" x14ac:dyDescent="0.2">
      <c r="B48" s="5">
        <v>44</v>
      </c>
      <c r="C48" s="5" t="s">
        <v>119</v>
      </c>
      <c r="D48" s="5" t="s">
        <v>120</v>
      </c>
      <c r="E48" s="5" t="s">
        <v>3</v>
      </c>
      <c r="F48" s="6">
        <v>0</v>
      </c>
      <c r="G48" s="7">
        <v>2226380</v>
      </c>
      <c r="H48" s="7">
        <f t="shared" si="1"/>
        <v>0</v>
      </c>
      <c r="I48" s="5" t="s">
        <v>13</v>
      </c>
      <c r="J48" s="5" t="s">
        <v>109</v>
      </c>
      <c r="K48" s="5" t="s">
        <v>110</v>
      </c>
    </row>
    <row r="49" spans="2:11" hidden="1" x14ac:dyDescent="0.2">
      <c r="B49" s="5">
        <v>45</v>
      </c>
      <c r="C49" s="5" t="s">
        <v>121</v>
      </c>
      <c r="D49" s="5" t="s">
        <v>122</v>
      </c>
      <c r="E49" s="5" t="s">
        <v>3</v>
      </c>
      <c r="F49" s="6">
        <v>0</v>
      </c>
      <c r="G49" s="7">
        <v>2035000</v>
      </c>
      <c r="H49" s="7">
        <f t="shared" si="1"/>
        <v>0</v>
      </c>
      <c r="I49" s="5" t="s">
        <v>13</v>
      </c>
      <c r="J49" s="5" t="s">
        <v>109</v>
      </c>
      <c r="K49" s="5" t="s">
        <v>110</v>
      </c>
    </row>
    <row r="50" spans="2:11" hidden="1" x14ac:dyDescent="0.2">
      <c r="B50" s="5">
        <v>46</v>
      </c>
      <c r="C50" s="5" t="s">
        <v>123</v>
      </c>
      <c r="D50" s="5" t="s">
        <v>124</v>
      </c>
      <c r="E50" s="5" t="s">
        <v>3</v>
      </c>
      <c r="F50" s="6">
        <v>0</v>
      </c>
      <c r="G50" s="7">
        <v>1729710</v>
      </c>
      <c r="H50" s="7">
        <f t="shared" si="1"/>
        <v>0</v>
      </c>
      <c r="I50" s="5" t="s">
        <v>13</v>
      </c>
      <c r="J50" s="5" t="s">
        <v>109</v>
      </c>
      <c r="K50" s="5" t="s">
        <v>110</v>
      </c>
    </row>
    <row r="51" spans="2:11" hidden="1" x14ac:dyDescent="0.2">
      <c r="B51" s="5">
        <v>47</v>
      </c>
      <c r="C51" s="5" t="s">
        <v>125</v>
      </c>
      <c r="D51" s="5" t="s">
        <v>126</v>
      </c>
      <c r="E51" s="5" t="s">
        <v>3</v>
      </c>
      <c r="F51" s="6">
        <v>0</v>
      </c>
      <c r="G51" s="7">
        <v>1562450</v>
      </c>
      <c r="H51" s="7">
        <f t="shared" si="1"/>
        <v>0</v>
      </c>
      <c r="I51" s="5" t="s">
        <v>13</v>
      </c>
      <c r="J51" s="5" t="s">
        <v>109</v>
      </c>
      <c r="K51" s="5" t="s">
        <v>110</v>
      </c>
    </row>
    <row r="52" spans="2:11" hidden="1" x14ac:dyDescent="0.2">
      <c r="B52" s="5">
        <v>48</v>
      </c>
      <c r="C52" s="5" t="s">
        <v>127</v>
      </c>
      <c r="D52" s="5" t="s">
        <v>128</v>
      </c>
      <c r="E52" s="5" t="s">
        <v>3</v>
      </c>
      <c r="F52" s="6">
        <v>0</v>
      </c>
      <c r="G52" s="7">
        <v>3463880</v>
      </c>
      <c r="H52" s="7">
        <f t="shared" si="1"/>
        <v>0</v>
      </c>
      <c r="I52" s="5" t="s">
        <v>13</v>
      </c>
      <c r="J52" s="5" t="s">
        <v>109</v>
      </c>
      <c r="K52" s="5" t="s">
        <v>110</v>
      </c>
    </row>
    <row r="53" spans="2:11" hidden="1" x14ac:dyDescent="0.2">
      <c r="B53" s="5">
        <v>49</v>
      </c>
      <c r="C53" s="5" t="s">
        <v>129</v>
      </c>
      <c r="D53" s="5" t="s">
        <v>130</v>
      </c>
      <c r="E53" s="5" t="s">
        <v>3</v>
      </c>
      <c r="F53" s="6">
        <v>0</v>
      </c>
      <c r="G53" s="7">
        <v>3182760</v>
      </c>
      <c r="H53" s="7">
        <f t="shared" si="1"/>
        <v>0</v>
      </c>
      <c r="I53" s="5" t="s">
        <v>13</v>
      </c>
      <c r="J53" s="5" t="s">
        <v>109</v>
      </c>
      <c r="K53" s="5" t="s">
        <v>110</v>
      </c>
    </row>
    <row r="54" spans="2:11" hidden="1" x14ac:dyDescent="0.2">
      <c r="B54" s="5">
        <v>50</v>
      </c>
      <c r="C54" s="5" t="s">
        <v>131</v>
      </c>
      <c r="D54" s="5" t="s">
        <v>132</v>
      </c>
      <c r="E54" s="5" t="s">
        <v>3</v>
      </c>
      <c r="F54" s="6">
        <v>0</v>
      </c>
      <c r="G54" s="7">
        <v>2852510</v>
      </c>
      <c r="H54" s="7">
        <f t="shared" si="1"/>
        <v>0</v>
      </c>
      <c r="I54" s="5" t="s">
        <v>13</v>
      </c>
      <c r="J54" s="5" t="s">
        <v>109</v>
      </c>
      <c r="K54" s="5" t="s">
        <v>110</v>
      </c>
    </row>
    <row r="55" spans="2:11" hidden="1" x14ac:dyDescent="0.2">
      <c r="B55" s="5">
        <v>51</v>
      </c>
      <c r="C55" s="5" t="s">
        <v>133</v>
      </c>
      <c r="D55" s="5" t="s">
        <v>134</v>
      </c>
      <c r="E55" s="5" t="s">
        <v>3</v>
      </c>
      <c r="F55" s="6">
        <v>0</v>
      </c>
      <c r="G55" s="7">
        <v>2372940</v>
      </c>
      <c r="H55" s="7">
        <f t="shared" si="1"/>
        <v>0</v>
      </c>
      <c r="I55" s="5" t="s">
        <v>13</v>
      </c>
      <c r="J55" s="5" t="s">
        <v>109</v>
      </c>
      <c r="K55" s="5" t="s">
        <v>110</v>
      </c>
    </row>
    <row r="56" spans="2:11" hidden="1" x14ac:dyDescent="0.2">
      <c r="B56" s="5">
        <v>52</v>
      </c>
      <c r="C56" s="5" t="s">
        <v>135</v>
      </c>
      <c r="D56" s="5" t="s">
        <v>136</v>
      </c>
      <c r="E56" s="5" t="s">
        <v>3</v>
      </c>
      <c r="F56" s="6">
        <v>0</v>
      </c>
      <c r="G56" s="7">
        <v>2080350</v>
      </c>
      <c r="H56" s="7">
        <f t="shared" si="1"/>
        <v>0</v>
      </c>
      <c r="I56" s="5" t="s">
        <v>13</v>
      </c>
      <c r="J56" s="5" t="s">
        <v>109</v>
      </c>
      <c r="K56" s="5" t="s">
        <v>110</v>
      </c>
    </row>
    <row r="57" spans="2:11" hidden="1" x14ac:dyDescent="0.2">
      <c r="B57" s="5">
        <v>53</v>
      </c>
      <c r="C57" s="5" t="s">
        <v>137</v>
      </c>
      <c r="D57" s="5" t="s">
        <v>138</v>
      </c>
      <c r="E57" s="5" t="s">
        <v>3</v>
      </c>
      <c r="F57" s="6">
        <v>0</v>
      </c>
      <c r="G57" s="7">
        <v>1936710</v>
      </c>
      <c r="H57" s="7">
        <f t="shared" si="1"/>
        <v>0</v>
      </c>
      <c r="I57" s="5" t="s">
        <v>13</v>
      </c>
      <c r="J57" s="5" t="s">
        <v>109</v>
      </c>
      <c r="K57" s="5" t="s">
        <v>110</v>
      </c>
    </row>
    <row r="58" spans="2:11" hidden="1" x14ac:dyDescent="0.2">
      <c r="B58" s="5">
        <v>54</v>
      </c>
      <c r="C58" s="5" t="s">
        <v>139</v>
      </c>
      <c r="D58" s="5" t="s">
        <v>140</v>
      </c>
      <c r="E58" s="5" t="s">
        <v>3</v>
      </c>
      <c r="F58" s="6">
        <v>0</v>
      </c>
      <c r="G58" s="7">
        <v>1598810</v>
      </c>
      <c r="H58" s="7">
        <f t="shared" si="1"/>
        <v>0</v>
      </c>
      <c r="I58" s="5" t="s">
        <v>13</v>
      </c>
      <c r="J58" s="5" t="s">
        <v>109</v>
      </c>
      <c r="K58" s="5" t="s">
        <v>110</v>
      </c>
    </row>
    <row r="59" spans="2:11" hidden="1" x14ac:dyDescent="0.2">
      <c r="B59" s="5">
        <v>55</v>
      </c>
      <c r="C59" s="5" t="s">
        <v>141</v>
      </c>
      <c r="D59" s="5" t="s">
        <v>142</v>
      </c>
      <c r="E59" s="5" t="s">
        <v>3</v>
      </c>
      <c r="F59" s="6">
        <v>0</v>
      </c>
      <c r="G59" s="7">
        <v>1420910</v>
      </c>
      <c r="H59" s="7">
        <f t="shared" si="1"/>
        <v>0</v>
      </c>
      <c r="I59" s="5" t="s">
        <v>13</v>
      </c>
      <c r="J59" s="5" t="s">
        <v>109</v>
      </c>
      <c r="K59" s="5" t="s">
        <v>110</v>
      </c>
    </row>
    <row r="60" spans="2:11" hidden="1" x14ac:dyDescent="0.2">
      <c r="B60" s="5">
        <v>56</v>
      </c>
      <c r="C60" s="5" t="s">
        <v>143</v>
      </c>
      <c r="D60" s="5" t="s">
        <v>144</v>
      </c>
      <c r="E60" s="5" t="s">
        <v>3</v>
      </c>
      <c r="F60" s="6">
        <v>0</v>
      </c>
      <c r="G60" s="7">
        <v>1430240</v>
      </c>
      <c r="H60" s="7">
        <f t="shared" si="1"/>
        <v>0</v>
      </c>
      <c r="I60" s="5" t="s">
        <v>13</v>
      </c>
      <c r="J60" s="5" t="s">
        <v>109</v>
      </c>
      <c r="K60" s="5" t="s">
        <v>110</v>
      </c>
    </row>
    <row r="61" spans="2:11" hidden="1" x14ac:dyDescent="0.2">
      <c r="B61" s="5">
        <v>57</v>
      </c>
      <c r="C61" s="5" t="s">
        <v>145</v>
      </c>
      <c r="D61" s="5" t="s">
        <v>146</v>
      </c>
      <c r="E61" s="5" t="s">
        <v>3</v>
      </c>
      <c r="F61" s="6">
        <v>0</v>
      </c>
      <c r="G61" s="7">
        <v>1141560</v>
      </c>
      <c r="H61" s="7">
        <f t="shared" si="1"/>
        <v>0</v>
      </c>
      <c r="I61" s="5" t="s">
        <v>13</v>
      </c>
      <c r="J61" s="5" t="s">
        <v>109</v>
      </c>
      <c r="K61" s="5" t="s">
        <v>110</v>
      </c>
    </row>
    <row r="62" spans="2:11" hidden="1" x14ac:dyDescent="0.2">
      <c r="B62" s="5">
        <v>58</v>
      </c>
      <c r="C62" s="5" t="s">
        <v>147</v>
      </c>
      <c r="D62" s="5" t="s">
        <v>148</v>
      </c>
      <c r="E62" s="5" t="s">
        <v>3</v>
      </c>
      <c r="F62" s="6">
        <v>0</v>
      </c>
      <c r="G62" s="7">
        <v>2132880</v>
      </c>
      <c r="H62" s="7">
        <f t="shared" si="1"/>
        <v>0</v>
      </c>
      <c r="I62" s="5" t="s">
        <v>13</v>
      </c>
      <c r="J62" s="5" t="s">
        <v>109</v>
      </c>
      <c r="K62" s="5" t="s">
        <v>110</v>
      </c>
    </row>
    <row r="63" spans="2:11" hidden="1" x14ac:dyDescent="0.2">
      <c r="B63" s="5">
        <v>59</v>
      </c>
      <c r="C63" s="5" t="s">
        <v>149</v>
      </c>
      <c r="D63" s="5" t="s">
        <v>150</v>
      </c>
      <c r="E63" s="5" t="s">
        <v>3</v>
      </c>
      <c r="F63" s="6">
        <v>0</v>
      </c>
      <c r="G63" s="7">
        <v>1953280</v>
      </c>
      <c r="H63" s="7">
        <f t="shared" si="1"/>
        <v>0</v>
      </c>
      <c r="I63" s="5" t="s">
        <v>13</v>
      </c>
      <c r="J63" s="5" t="s">
        <v>109</v>
      </c>
      <c r="K63" s="5" t="s">
        <v>110</v>
      </c>
    </row>
    <row r="64" spans="2:11" hidden="1" x14ac:dyDescent="0.2">
      <c r="B64" s="5">
        <v>60</v>
      </c>
      <c r="C64" s="5" t="s">
        <v>151</v>
      </c>
      <c r="D64" s="5" t="s">
        <v>152</v>
      </c>
      <c r="E64" s="5" t="s">
        <v>3</v>
      </c>
      <c r="F64" s="6">
        <v>0</v>
      </c>
      <c r="G64" s="7">
        <v>1715210</v>
      </c>
      <c r="H64" s="7">
        <f t="shared" si="1"/>
        <v>0</v>
      </c>
      <c r="I64" s="5" t="s">
        <v>13</v>
      </c>
      <c r="J64" s="5" t="s">
        <v>109</v>
      </c>
      <c r="K64" s="5" t="s">
        <v>110</v>
      </c>
    </row>
    <row r="65" spans="2:18" hidden="1" x14ac:dyDescent="0.2">
      <c r="B65" s="5">
        <v>61</v>
      </c>
      <c r="C65" s="5" t="s">
        <v>153</v>
      </c>
      <c r="D65" s="5" t="s">
        <v>154</v>
      </c>
      <c r="E65" s="5" t="s">
        <v>3</v>
      </c>
      <c r="F65" s="6">
        <v>0</v>
      </c>
      <c r="G65" s="7">
        <v>1649380</v>
      </c>
      <c r="H65" s="7">
        <f t="shared" si="1"/>
        <v>0</v>
      </c>
      <c r="I65" s="5" t="s">
        <v>13</v>
      </c>
      <c r="J65" s="5" t="s">
        <v>109</v>
      </c>
      <c r="K65" s="5" t="s">
        <v>110</v>
      </c>
    </row>
    <row r="66" spans="2:18" hidden="1" x14ac:dyDescent="0.2">
      <c r="B66" s="5">
        <v>62</v>
      </c>
      <c r="C66" s="5" t="s">
        <v>155</v>
      </c>
      <c r="D66" s="5" t="s">
        <v>156</v>
      </c>
      <c r="E66" s="5" t="s">
        <v>3</v>
      </c>
      <c r="F66" s="6">
        <v>0</v>
      </c>
      <c r="G66" s="7">
        <v>1416740</v>
      </c>
      <c r="H66" s="7">
        <f t="shared" si="1"/>
        <v>0</v>
      </c>
      <c r="I66" s="5" t="s">
        <v>13</v>
      </c>
      <c r="J66" s="5" t="s">
        <v>109</v>
      </c>
      <c r="K66" s="5" t="s">
        <v>110</v>
      </c>
    </row>
    <row r="67" spans="2:18" hidden="1" x14ac:dyDescent="0.2">
      <c r="B67" s="5">
        <v>63</v>
      </c>
      <c r="C67" s="5" t="s">
        <v>157</v>
      </c>
      <c r="D67" s="5" t="s">
        <v>158</v>
      </c>
      <c r="E67" s="5" t="s">
        <v>3</v>
      </c>
      <c r="F67" s="6">
        <v>0</v>
      </c>
      <c r="G67" s="7">
        <v>1214170</v>
      </c>
      <c r="H67" s="7">
        <f t="shared" si="1"/>
        <v>0</v>
      </c>
      <c r="I67" s="5" t="s">
        <v>13</v>
      </c>
      <c r="J67" s="5" t="s">
        <v>109</v>
      </c>
      <c r="K67" s="5" t="s">
        <v>110</v>
      </c>
    </row>
    <row r="68" spans="2:18" hidden="1" x14ac:dyDescent="0.2">
      <c r="B68" s="5">
        <v>64</v>
      </c>
      <c r="C68" s="5" t="s">
        <v>159</v>
      </c>
      <c r="D68" s="5" t="s">
        <v>160</v>
      </c>
      <c r="E68" s="5" t="s">
        <v>3</v>
      </c>
      <c r="F68" s="6">
        <v>0</v>
      </c>
      <c r="G68" s="7">
        <v>1092010</v>
      </c>
      <c r="H68" s="7">
        <f t="shared" si="1"/>
        <v>0</v>
      </c>
      <c r="I68" s="5" t="s">
        <v>13</v>
      </c>
      <c r="J68" s="5" t="s">
        <v>109</v>
      </c>
      <c r="K68" s="5" t="s">
        <v>110</v>
      </c>
    </row>
    <row r="69" spans="2:18" hidden="1" x14ac:dyDescent="0.2">
      <c r="B69" s="5">
        <v>65</v>
      </c>
      <c r="C69" s="5" t="s">
        <v>161</v>
      </c>
      <c r="D69" s="5" t="s">
        <v>162</v>
      </c>
      <c r="E69" s="5" t="s">
        <v>3</v>
      </c>
      <c r="F69" s="6">
        <v>0</v>
      </c>
      <c r="G69" s="7">
        <v>893250</v>
      </c>
      <c r="H69" s="7">
        <f t="shared" si="1"/>
        <v>0</v>
      </c>
      <c r="I69" s="5" t="s">
        <v>13</v>
      </c>
      <c r="J69" s="5" t="s">
        <v>109</v>
      </c>
      <c r="K69" s="5" t="s">
        <v>110</v>
      </c>
    </row>
    <row r="70" spans="2:18" hidden="1" x14ac:dyDescent="0.2">
      <c r="B70" s="5">
        <v>66</v>
      </c>
      <c r="C70" s="5" t="s">
        <v>163</v>
      </c>
      <c r="D70" s="5" t="s">
        <v>164</v>
      </c>
      <c r="E70" s="5" t="s">
        <v>3</v>
      </c>
      <c r="F70" s="6">
        <v>0</v>
      </c>
      <c r="G70" s="7">
        <v>692590</v>
      </c>
      <c r="H70" s="7">
        <f t="shared" si="1"/>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ref="H73:H136" si="2">IF(F73&lt;&gt;"",G73*F73,0)</f>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2"/>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2"/>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2"/>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2"/>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2"/>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2"/>
        <v>0</v>
      </c>
      <c r="I79" s="5" t="s">
        <v>13</v>
      </c>
      <c r="J79" s="5" t="s">
        <v>175</v>
      </c>
      <c r="K79" s="5" t="s">
        <v>190</v>
      </c>
    </row>
    <row r="80" spans="2:18" hidden="1" x14ac:dyDescent="0.2">
      <c r="B80" s="5">
        <v>76</v>
      </c>
      <c r="C80" s="5" t="s">
        <v>191</v>
      </c>
      <c r="D80" s="5" t="s">
        <v>192</v>
      </c>
      <c r="E80" s="5" t="s">
        <v>22</v>
      </c>
      <c r="F80" s="6">
        <v>0</v>
      </c>
      <c r="G80" s="7">
        <v>12020</v>
      </c>
      <c r="H80" s="7">
        <f t="shared" si="2"/>
        <v>0</v>
      </c>
      <c r="I80" s="5" t="s">
        <v>13</v>
      </c>
      <c r="J80" s="5" t="s">
        <v>175</v>
      </c>
      <c r="K80" s="5" t="s">
        <v>183</v>
      </c>
    </row>
    <row r="81" spans="2:18" hidden="1" x14ac:dyDescent="0.2">
      <c r="B81" s="5">
        <v>77</v>
      </c>
      <c r="C81" s="5" t="s">
        <v>193</v>
      </c>
      <c r="D81" s="5" t="s">
        <v>194</v>
      </c>
      <c r="E81" s="5" t="s">
        <v>22</v>
      </c>
      <c r="F81" s="6">
        <v>0</v>
      </c>
      <c r="G81" s="7">
        <v>27330</v>
      </c>
      <c r="H81" s="7">
        <f t="shared" si="2"/>
        <v>0</v>
      </c>
      <c r="I81" s="5" t="s">
        <v>13</v>
      </c>
      <c r="J81" s="5" t="s">
        <v>175</v>
      </c>
      <c r="K81" s="5" t="s">
        <v>176</v>
      </c>
    </row>
    <row r="82" spans="2:18" hidden="1" x14ac:dyDescent="0.2">
      <c r="B82" s="5">
        <v>78</v>
      </c>
      <c r="C82" s="5" t="s">
        <v>195</v>
      </c>
      <c r="D82" s="5" t="s">
        <v>196</v>
      </c>
      <c r="E82" s="5" t="s">
        <v>22</v>
      </c>
      <c r="F82" s="6">
        <v>0</v>
      </c>
      <c r="G82" s="7">
        <v>26510</v>
      </c>
      <c r="H82" s="7">
        <f t="shared" si="2"/>
        <v>0</v>
      </c>
      <c r="I82" s="5" t="s">
        <v>13</v>
      </c>
      <c r="J82" s="5" t="s">
        <v>175</v>
      </c>
      <c r="K82" s="5" t="s">
        <v>176</v>
      </c>
    </row>
    <row r="83" spans="2:18" hidden="1" x14ac:dyDescent="0.2">
      <c r="B83" s="5">
        <v>79</v>
      </c>
      <c r="C83" s="5" t="s">
        <v>197</v>
      </c>
      <c r="D83" s="5" t="s">
        <v>198</v>
      </c>
      <c r="E83" s="5" t="s">
        <v>22</v>
      </c>
      <c r="F83" s="6">
        <v>0</v>
      </c>
      <c r="G83" s="7">
        <v>55900</v>
      </c>
      <c r="H83" s="7">
        <f t="shared" si="2"/>
        <v>0</v>
      </c>
      <c r="I83" s="5" t="s">
        <v>13</v>
      </c>
      <c r="J83" s="5" t="s">
        <v>175</v>
      </c>
      <c r="K83" s="5" t="s">
        <v>199</v>
      </c>
    </row>
    <row r="84" spans="2:18" hidden="1" x14ac:dyDescent="0.2">
      <c r="B84" s="5">
        <v>80</v>
      </c>
      <c r="C84" s="5" t="s">
        <v>200</v>
      </c>
      <c r="D84" s="5" t="s">
        <v>201</v>
      </c>
      <c r="E84" s="5" t="s">
        <v>18</v>
      </c>
      <c r="F84" s="6">
        <v>0</v>
      </c>
      <c r="G84" s="7">
        <v>51740</v>
      </c>
      <c r="H84" s="7">
        <f t="shared" si="2"/>
        <v>0</v>
      </c>
      <c r="I84" s="5" t="s">
        <v>13</v>
      </c>
      <c r="J84" s="5" t="s">
        <v>175</v>
      </c>
      <c r="K84" s="5" t="s">
        <v>202</v>
      </c>
    </row>
    <row r="85" spans="2:18" hidden="1" x14ac:dyDescent="0.2">
      <c r="B85" s="5">
        <v>81</v>
      </c>
      <c r="C85" s="5" t="s">
        <v>203</v>
      </c>
      <c r="D85" s="5" t="s">
        <v>204</v>
      </c>
      <c r="E85" s="5" t="s">
        <v>18</v>
      </c>
      <c r="F85" s="6">
        <v>0</v>
      </c>
      <c r="G85" s="7">
        <v>58480</v>
      </c>
      <c r="H85" s="7">
        <f t="shared" si="2"/>
        <v>0</v>
      </c>
      <c r="I85" s="5" t="s">
        <v>13</v>
      </c>
      <c r="J85" s="5" t="s">
        <v>175</v>
      </c>
      <c r="K85" s="5" t="s">
        <v>205</v>
      </c>
    </row>
    <row r="86" spans="2:18" hidden="1" x14ac:dyDescent="0.2">
      <c r="B86" s="5">
        <v>82</v>
      </c>
      <c r="C86" s="5" t="s">
        <v>206</v>
      </c>
      <c r="D86" s="5" t="s">
        <v>207</v>
      </c>
      <c r="E86" s="5" t="s">
        <v>18</v>
      </c>
      <c r="F86" s="6">
        <v>0</v>
      </c>
      <c r="G86" s="7">
        <v>57270</v>
      </c>
      <c r="H86" s="7">
        <f t="shared" si="2"/>
        <v>0</v>
      </c>
      <c r="I86" s="5" t="s">
        <v>13</v>
      </c>
      <c r="J86" s="5" t="s">
        <v>175</v>
      </c>
      <c r="K86" s="5" t="s">
        <v>208</v>
      </c>
    </row>
    <row r="87" spans="2:18" hidden="1" x14ac:dyDescent="0.2">
      <c r="B87" s="5">
        <v>83</v>
      </c>
      <c r="C87" s="5" t="s">
        <v>209</v>
      </c>
      <c r="D87" s="5" t="s">
        <v>210</v>
      </c>
      <c r="E87" s="5" t="s">
        <v>18</v>
      </c>
      <c r="F87" s="6">
        <v>0</v>
      </c>
      <c r="G87" s="7">
        <v>64030</v>
      </c>
      <c r="H87" s="7">
        <f t="shared" si="2"/>
        <v>0</v>
      </c>
      <c r="I87" s="5" t="s">
        <v>13</v>
      </c>
      <c r="J87" s="5" t="s">
        <v>175</v>
      </c>
      <c r="K87" s="5" t="s">
        <v>211</v>
      </c>
    </row>
    <row r="88" spans="2:18" hidden="1" x14ac:dyDescent="0.2">
      <c r="B88" s="5">
        <v>84</v>
      </c>
      <c r="C88" s="5" t="s">
        <v>212</v>
      </c>
      <c r="D88" s="5" t="s">
        <v>213</v>
      </c>
      <c r="E88" s="5" t="s">
        <v>18</v>
      </c>
      <c r="F88" s="6">
        <v>0</v>
      </c>
      <c r="G88" s="7">
        <v>65670</v>
      </c>
      <c r="H88" s="7">
        <f t="shared" si="2"/>
        <v>0</v>
      </c>
      <c r="I88" s="5" t="s">
        <v>13</v>
      </c>
      <c r="J88" s="5" t="s">
        <v>175</v>
      </c>
      <c r="K88" s="5" t="s">
        <v>214</v>
      </c>
    </row>
    <row r="89" spans="2:18" x14ac:dyDescent="0.2">
      <c r="B89" s="5">
        <v>85</v>
      </c>
      <c r="C89" s="16" t="s">
        <v>215</v>
      </c>
      <c r="D89" s="5" t="s">
        <v>216</v>
      </c>
      <c r="E89" s="5" t="s">
        <v>12</v>
      </c>
      <c r="F89" s="6">
        <v>0</v>
      </c>
      <c r="G89" s="7">
        <v>18700</v>
      </c>
      <c r="H89" s="7">
        <f t="shared" si="2"/>
        <v>0</v>
      </c>
      <c r="I89" s="5" t="s">
        <v>13</v>
      </c>
      <c r="J89" s="5" t="s">
        <v>217</v>
      </c>
      <c r="K89" s="5" t="s">
        <v>218</v>
      </c>
      <c r="N89" s="29"/>
      <c r="O89" s="30"/>
      <c r="P89" s="31"/>
      <c r="Q89" s="32"/>
      <c r="R89" s="32"/>
    </row>
    <row r="90" spans="2:18" x14ac:dyDescent="0.2">
      <c r="B90" s="5">
        <v>86</v>
      </c>
      <c r="C90" s="16" t="s">
        <v>219</v>
      </c>
      <c r="D90" s="5" t="s">
        <v>220</v>
      </c>
      <c r="E90" s="5" t="s">
        <v>12</v>
      </c>
      <c r="F90" s="6">
        <v>0</v>
      </c>
      <c r="G90" s="7">
        <v>47080</v>
      </c>
      <c r="H90" s="7">
        <f t="shared" si="2"/>
        <v>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2"/>
        <v>0</v>
      </c>
      <c r="I91" s="5" t="s">
        <v>13</v>
      </c>
      <c r="J91" s="5" t="s">
        <v>223</v>
      </c>
      <c r="K91" s="5" t="s">
        <v>224</v>
      </c>
    </row>
    <row r="92" spans="2:18" hidden="1" x14ac:dyDescent="0.2">
      <c r="B92" s="5">
        <v>88</v>
      </c>
      <c r="C92" s="5" t="s">
        <v>225</v>
      </c>
      <c r="D92" s="5" t="s">
        <v>226</v>
      </c>
      <c r="E92" s="5" t="s">
        <v>3</v>
      </c>
      <c r="F92" s="6">
        <v>0</v>
      </c>
      <c r="G92" s="7">
        <v>9150</v>
      </c>
      <c r="H92" s="7">
        <f t="shared" si="2"/>
        <v>0</v>
      </c>
      <c r="I92" s="5" t="s">
        <v>13</v>
      </c>
      <c r="J92" s="5" t="s">
        <v>223</v>
      </c>
      <c r="K92" s="5" t="s">
        <v>224</v>
      </c>
    </row>
    <row r="93" spans="2:18" hidden="1" x14ac:dyDescent="0.2">
      <c r="B93" s="5">
        <v>89</v>
      </c>
      <c r="C93" s="5" t="s">
        <v>227</v>
      </c>
      <c r="D93" s="5" t="s">
        <v>228</v>
      </c>
      <c r="E93" s="5" t="s">
        <v>3</v>
      </c>
      <c r="F93" s="6">
        <v>0</v>
      </c>
      <c r="G93" s="7">
        <v>7600</v>
      </c>
      <c r="H93" s="7">
        <f t="shared" si="2"/>
        <v>0</v>
      </c>
      <c r="I93" s="5" t="s">
        <v>13</v>
      </c>
      <c r="J93" s="5" t="s">
        <v>223</v>
      </c>
      <c r="K93" s="5" t="s">
        <v>224</v>
      </c>
    </row>
    <row r="94" spans="2:18" hidden="1" x14ac:dyDescent="0.2">
      <c r="B94" s="5">
        <v>90</v>
      </c>
      <c r="C94" s="5" t="s">
        <v>229</v>
      </c>
      <c r="D94" s="5" t="s">
        <v>230</v>
      </c>
      <c r="E94" s="5" t="s">
        <v>3</v>
      </c>
      <c r="F94" s="6">
        <v>0</v>
      </c>
      <c r="G94" s="7">
        <v>5670</v>
      </c>
      <c r="H94" s="7">
        <f t="shared" si="2"/>
        <v>0</v>
      </c>
      <c r="I94" s="5" t="s">
        <v>13</v>
      </c>
      <c r="J94" s="5" t="s">
        <v>223</v>
      </c>
      <c r="K94" s="5" t="s">
        <v>224</v>
      </c>
    </row>
    <row r="95" spans="2:18" hidden="1" x14ac:dyDescent="0.2">
      <c r="B95" s="5">
        <v>91</v>
      </c>
      <c r="C95" s="5" t="s">
        <v>231</v>
      </c>
      <c r="D95" s="5" t="s">
        <v>232</v>
      </c>
      <c r="E95" s="5" t="s">
        <v>3</v>
      </c>
      <c r="F95" s="6">
        <v>0</v>
      </c>
      <c r="G95" s="7">
        <v>5460</v>
      </c>
      <c r="H95" s="7">
        <f t="shared" si="2"/>
        <v>0</v>
      </c>
      <c r="I95" s="5" t="s">
        <v>13</v>
      </c>
      <c r="J95" s="5" t="s">
        <v>223</v>
      </c>
      <c r="K95" s="5" t="s">
        <v>224</v>
      </c>
    </row>
    <row r="96" spans="2:18" hidden="1" x14ac:dyDescent="0.2">
      <c r="B96" s="5">
        <v>92</v>
      </c>
      <c r="C96" s="5" t="s">
        <v>233</v>
      </c>
      <c r="D96" s="5" t="s">
        <v>234</v>
      </c>
      <c r="E96" s="5" t="s">
        <v>3</v>
      </c>
      <c r="F96" s="6">
        <v>0</v>
      </c>
      <c r="G96" s="7">
        <v>4540</v>
      </c>
      <c r="H96" s="7">
        <f t="shared" si="2"/>
        <v>0</v>
      </c>
      <c r="I96" s="5" t="s">
        <v>13</v>
      </c>
      <c r="J96" s="5" t="s">
        <v>223</v>
      </c>
      <c r="K96" s="5" t="s">
        <v>224</v>
      </c>
    </row>
    <row r="97" spans="2:18" hidden="1" x14ac:dyDescent="0.2">
      <c r="B97" s="5">
        <v>93</v>
      </c>
      <c r="C97" s="5" t="s">
        <v>235</v>
      </c>
      <c r="D97" s="5" t="s">
        <v>236</v>
      </c>
      <c r="E97" s="5" t="s">
        <v>3</v>
      </c>
      <c r="F97" s="6">
        <v>0</v>
      </c>
      <c r="G97" s="7">
        <v>11030</v>
      </c>
      <c r="H97" s="7">
        <f t="shared" si="2"/>
        <v>0</v>
      </c>
      <c r="I97" s="5" t="s">
        <v>13</v>
      </c>
      <c r="J97" s="5" t="s">
        <v>223</v>
      </c>
      <c r="K97" s="5" t="s">
        <v>224</v>
      </c>
    </row>
    <row r="98" spans="2:18" hidden="1" x14ac:dyDescent="0.2">
      <c r="B98" s="5">
        <v>94</v>
      </c>
      <c r="C98" s="5" t="s">
        <v>237</v>
      </c>
      <c r="D98" s="5" t="s">
        <v>238</v>
      </c>
      <c r="E98" s="5" t="s">
        <v>3</v>
      </c>
      <c r="F98" s="6">
        <v>0</v>
      </c>
      <c r="G98" s="7">
        <v>8350</v>
      </c>
      <c r="H98" s="7">
        <f t="shared" si="2"/>
        <v>0</v>
      </c>
      <c r="I98" s="5" t="s">
        <v>13</v>
      </c>
      <c r="J98" s="5" t="s">
        <v>223</v>
      </c>
      <c r="K98" s="5" t="s">
        <v>224</v>
      </c>
    </row>
    <row r="99" spans="2:18" hidden="1" x14ac:dyDescent="0.2">
      <c r="B99" s="5">
        <v>95</v>
      </c>
      <c r="C99" s="5" t="s">
        <v>239</v>
      </c>
      <c r="D99" s="5" t="s">
        <v>240</v>
      </c>
      <c r="E99" s="5" t="s">
        <v>3</v>
      </c>
      <c r="F99" s="6">
        <v>0</v>
      </c>
      <c r="G99" s="7">
        <v>7300</v>
      </c>
      <c r="H99" s="7">
        <f t="shared" si="2"/>
        <v>0</v>
      </c>
      <c r="I99" s="5" t="s">
        <v>13</v>
      </c>
      <c r="J99" s="5" t="s">
        <v>223</v>
      </c>
      <c r="K99" s="5" t="s">
        <v>224</v>
      </c>
    </row>
    <row r="100" spans="2:18" hidden="1" x14ac:dyDescent="0.2">
      <c r="B100" s="5">
        <v>96</v>
      </c>
      <c r="C100" s="5" t="s">
        <v>241</v>
      </c>
      <c r="D100" s="5" t="s">
        <v>242</v>
      </c>
      <c r="E100" s="5" t="s">
        <v>3</v>
      </c>
      <c r="F100" s="6">
        <v>0</v>
      </c>
      <c r="G100" s="7">
        <v>5370</v>
      </c>
      <c r="H100" s="7">
        <f t="shared" si="2"/>
        <v>0</v>
      </c>
      <c r="I100" s="5" t="s">
        <v>13</v>
      </c>
      <c r="J100" s="5" t="s">
        <v>223</v>
      </c>
      <c r="K100" s="5" t="s">
        <v>224</v>
      </c>
    </row>
    <row r="101" spans="2:18" hidden="1" x14ac:dyDescent="0.2">
      <c r="B101" s="5">
        <v>97</v>
      </c>
      <c r="C101" s="5" t="s">
        <v>243</v>
      </c>
      <c r="D101" s="5" t="s">
        <v>244</v>
      </c>
      <c r="E101" s="5" t="s">
        <v>3</v>
      </c>
      <c r="F101" s="6">
        <v>0</v>
      </c>
      <c r="G101" s="7">
        <v>4930</v>
      </c>
      <c r="H101" s="7">
        <f t="shared" si="2"/>
        <v>0</v>
      </c>
      <c r="I101" s="5" t="s">
        <v>13</v>
      </c>
      <c r="J101" s="5" t="s">
        <v>223</v>
      </c>
      <c r="K101" s="5" t="s">
        <v>224</v>
      </c>
    </row>
    <row r="102" spans="2:18" hidden="1" x14ac:dyDescent="0.2">
      <c r="B102" s="5">
        <v>98</v>
      </c>
      <c r="C102" s="5" t="s">
        <v>245</v>
      </c>
      <c r="D102" s="5" t="s">
        <v>246</v>
      </c>
      <c r="E102" s="5" t="s">
        <v>3</v>
      </c>
      <c r="F102" s="6">
        <v>0</v>
      </c>
      <c r="G102" s="7">
        <v>4370</v>
      </c>
      <c r="H102" s="7">
        <f t="shared" si="2"/>
        <v>0</v>
      </c>
      <c r="I102" s="5" t="s">
        <v>13</v>
      </c>
      <c r="J102" s="5" t="s">
        <v>223</v>
      </c>
      <c r="K102" s="5" t="s">
        <v>224</v>
      </c>
    </row>
    <row r="103" spans="2:18" hidden="1" x14ac:dyDescent="0.2">
      <c r="B103" s="5">
        <v>99</v>
      </c>
      <c r="C103" s="5" t="s">
        <v>247</v>
      </c>
      <c r="D103" s="5" t="s">
        <v>248</v>
      </c>
      <c r="E103" s="5" t="s">
        <v>3</v>
      </c>
      <c r="F103" s="6">
        <v>0</v>
      </c>
      <c r="G103" s="7">
        <v>214770</v>
      </c>
      <c r="H103" s="7">
        <f t="shared" si="2"/>
        <v>0</v>
      </c>
      <c r="I103" s="5" t="s">
        <v>13</v>
      </c>
      <c r="J103" s="5" t="s">
        <v>223</v>
      </c>
      <c r="K103" s="5" t="s">
        <v>249</v>
      </c>
    </row>
    <row r="104" spans="2:18" hidden="1" x14ac:dyDescent="0.2">
      <c r="B104" s="5">
        <v>100</v>
      </c>
      <c r="C104" s="5" t="s">
        <v>250</v>
      </c>
      <c r="D104" s="5" t="s">
        <v>251</v>
      </c>
      <c r="E104" s="5" t="s">
        <v>3</v>
      </c>
      <c r="F104" s="6">
        <v>0</v>
      </c>
      <c r="G104" s="7">
        <v>20510</v>
      </c>
      <c r="H104" s="7">
        <f t="shared" si="2"/>
        <v>0</v>
      </c>
      <c r="I104" s="5" t="s">
        <v>13</v>
      </c>
      <c r="J104" s="5" t="s">
        <v>223</v>
      </c>
      <c r="K104" s="5" t="s">
        <v>249</v>
      </c>
    </row>
    <row r="105" spans="2:18" hidden="1" x14ac:dyDescent="0.2">
      <c r="B105" s="5">
        <v>101</v>
      </c>
      <c r="C105" s="5" t="s">
        <v>252</v>
      </c>
      <c r="D105" s="5" t="s">
        <v>253</v>
      </c>
      <c r="E105" s="5" t="s">
        <v>3</v>
      </c>
      <c r="F105" s="6">
        <v>0</v>
      </c>
      <c r="G105" s="7">
        <v>23530</v>
      </c>
      <c r="H105" s="7">
        <f t="shared" si="2"/>
        <v>0</v>
      </c>
      <c r="I105" s="5" t="s">
        <v>13</v>
      </c>
      <c r="J105" s="5" t="s">
        <v>223</v>
      </c>
      <c r="K105" s="5" t="s">
        <v>249</v>
      </c>
    </row>
    <row r="106" spans="2:18" hidden="1" x14ac:dyDescent="0.2">
      <c r="B106" s="5">
        <v>102</v>
      </c>
      <c r="C106" s="5" t="s">
        <v>254</v>
      </c>
      <c r="D106" s="5" t="s">
        <v>255</v>
      </c>
      <c r="E106" s="5" t="s">
        <v>3</v>
      </c>
      <c r="F106" s="6">
        <v>0</v>
      </c>
      <c r="G106" s="7">
        <v>16520</v>
      </c>
      <c r="H106" s="7">
        <f t="shared" si="2"/>
        <v>0</v>
      </c>
      <c r="I106" s="5" t="s">
        <v>13</v>
      </c>
      <c r="J106" s="5" t="s">
        <v>223</v>
      </c>
      <c r="K106" s="5" t="s">
        <v>249</v>
      </c>
    </row>
    <row r="107" spans="2:18" x14ac:dyDescent="0.2">
      <c r="B107" s="5"/>
      <c r="C107" s="16"/>
      <c r="D107" s="5" t="s">
        <v>1526</v>
      </c>
      <c r="E107" s="5" t="s">
        <v>353</v>
      </c>
      <c r="F107" s="6">
        <v>0.33</v>
      </c>
      <c r="G107" s="7">
        <v>4350000</v>
      </c>
      <c r="H107" s="7">
        <f t="shared" si="2"/>
        <v>1435500</v>
      </c>
      <c r="I107" s="5"/>
      <c r="J107" s="5"/>
      <c r="K107" s="5"/>
    </row>
    <row r="108" spans="2:18" x14ac:dyDescent="0.2">
      <c r="B108" s="5"/>
      <c r="C108" s="16"/>
      <c r="D108" s="5" t="s">
        <v>1525</v>
      </c>
      <c r="E108" s="5" t="s">
        <v>353</v>
      </c>
      <c r="F108" s="6">
        <v>0.33</v>
      </c>
      <c r="G108" s="7">
        <v>1885000</v>
      </c>
      <c r="H108" s="7">
        <f t="shared" si="2"/>
        <v>622050</v>
      </c>
      <c r="I108" s="5"/>
      <c r="J108" s="5"/>
      <c r="K108" s="5"/>
    </row>
    <row r="109" spans="2:18" x14ac:dyDescent="0.2">
      <c r="B109" s="5">
        <v>103</v>
      </c>
      <c r="C109" s="16" t="s">
        <v>256</v>
      </c>
      <c r="D109" s="5" t="s">
        <v>257</v>
      </c>
      <c r="E109" s="5" t="s">
        <v>353</v>
      </c>
      <c r="F109" s="6">
        <v>0.4</v>
      </c>
      <c r="G109" s="7">
        <v>1450000</v>
      </c>
      <c r="H109" s="7">
        <f t="shared" si="2"/>
        <v>580000</v>
      </c>
      <c r="I109" s="5" t="s">
        <v>13</v>
      </c>
      <c r="J109" s="5" t="s">
        <v>258</v>
      </c>
      <c r="K109" s="5" t="s">
        <v>259</v>
      </c>
    </row>
    <row r="110" spans="2:18" hidden="1" x14ac:dyDescent="0.2">
      <c r="B110" s="5">
        <v>104</v>
      </c>
      <c r="C110" s="5" t="s">
        <v>260</v>
      </c>
      <c r="D110" s="5" t="s">
        <v>261</v>
      </c>
      <c r="E110" s="5" t="s">
        <v>74</v>
      </c>
      <c r="F110" s="6">
        <v>0</v>
      </c>
      <c r="G110" s="7">
        <v>11052</v>
      </c>
      <c r="H110" s="7">
        <f t="shared" si="2"/>
        <v>0</v>
      </c>
      <c r="I110" s="5" t="s">
        <v>13</v>
      </c>
      <c r="J110" s="5" t="s">
        <v>258</v>
      </c>
      <c r="K110" s="5" t="s">
        <v>79</v>
      </c>
    </row>
    <row r="111" spans="2:18" x14ac:dyDescent="0.2">
      <c r="B111" s="5">
        <v>105</v>
      </c>
      <c r="C111" s="16" t="s">
        <v>262</v>
      </c>
      <c r="D111" s="5" t="s">
        <v>263</v>
      </c>
      <c r="E111" s="5" t="s">
        <v>353</v>
      </c>
      <c r="F111" s="6">
        <v>1</v>
      </c>
      <c r="G111" s="7">
        <v>2610000</v>
      </c>
      <c r="H111" s="7">
        <f t="shared" si="2"/>
        <v>2610000</v>
      </c>
      <c r="I111" s="5" t="s">
        <v>13</v>
      </c>
      <c r="J111" s="5" t="s">
        <v>258</v>
      </c>
      <c r="K111" s="5" t="s">
        <v>79</v>
      </c>
    </row>
    <row r="112" spans="2:18" x14ac:dyDescent="0.2">
      <c r="B112" s="5">
        <v>106</v>
      </c>
      <c r="C112" s="16" t="s">
        <v>264</v>
      </c>
      <c r="D112" s="5" t="s">
        <v>265</v>
      </c>
      <c r="E112" s="5" t="s">
        <v>353</v>
      </c>
      <c r="F112" s="6">
        <v>0</v>
      </c>
      <c r="G112" s="7">
        <v>1305000</v>
      </c>
      <c r="H112" s="7">
        <f t="shared" si="2"/>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2"/>
        <v>6525000</v>
      </c>
      <c r="I113" s="5" t="s">
        <v>13</v>
      </c>
      <c r="J113" s="5" t="s">
        <v>258</v>
      </c>
      <c r="K113" s="5" t="s">
        <v>79</v>
      </c>
    </row>
    <row r="114" spans="2:11" x14ac:dyDescent="0.2">
      <c r="B114" s="5">
        <v>108</v>
      </c>
      <c r="C114" s="16" t="s">
        <v>268</v>
      </c>
      <c r="D114" s="5" t="s">
        <v>269</v>
      </c>
      <c r="E114" s="5" t="s">
        <v>353</v>
      </c>
      <c r="F114" s="6">
        <v>1</v>
      </c>
      <c r="G114" s="24">
        <f>750000*1.45</f>
        <v>1087500</v>
      </c>
      <c r="H114" s="7">
        <f t="shared" si="2"/>
        <v>1087500</v>
      </c>
      <c r="I114" s="5" t="s">
        <v>13</v>
      </c>
      <c r="J114" s="5" t="s">
        <v>258</v>
      </c>
      <c r="K114" s="5" t="s">
        <v>79</v>
      </c>
    </row>
    <row r="115" spans="2:11" x14ac:dyDescent="0.2">
      <c r="B115" s="5">
        <v>109</v>
      </c>
      <c r="C115" s="16" t="s">
        <v>270</v>
      </c>
      <c r="D115" s="5" t="s">
        <v>271</v>
      </c>
      <c r="E115" s="5" t="s">
        <v>22</v>
      </c>
      <c r="F115" s="6">
        <v>2</v>
      </c>
      <c r="G115" s="7">
        <v>20630</v>
      </c>
      <c r="H115" s="7">
        <f t="shared" si="2"/>
        <v>41260</v>
      </c>
      <c r="I115" s="5" t="s">
        <v>13</v>
      </c>
      <c r="J115" s="5" t="s">
        <v>272</v>
      </c>
      <c r="K115" s="5" t="s">
        <v>273</v>
      </c>
    </row>
    <row r="116" spans="2:11" x14ac:dyDescent="0.2">
      <c r="B116" s="5">
        <v>110</v>
      </c>
      <c r="C116" s="16" t="s">
        <v>274</v>
      </c>
      <c r="D116" s="5" t="s">
        <v>275</v>
      </c>
      <c r="E116" s="5" t="s">
        <v>276</v>
      </c>
      <c r="F116" s="6">
        <v>548</v>
      </c>
      <c r="G116" s="7">
        <v>3650</v>
      </c>
      <c r="H116" s="7">
        <f t="shared" si="2"/>
        <v>2000200</v>
      </c>
      <c r="I116" s="5" t="s">
        <v>13</v>
      </c>
      <c r="J116" s="5" t="s">
        <v>272</v>
      </c>
      <c r="K116" s="5" t="s">
        <v>277</v>
      </c>
    </row>
    <row r="117" spans="2:11" x14ac:dyDescent="0.2">
      <c r="B117" s="5">
        <v>111</v>
      </c>
      <c r="C117" s="16" t="s">
        <v>278</v>
      </c>
      <c r="D117" s="5" t="s">
        <v>279</v>
      </c>
      <c r="E117" s="5" t="s">
        <v>3</v>
      </c>
      <c r="F117" s="6">
        <v>0</v>
      </c>
      <c r="G117" s="7">
        <v>4622823</v>
      </c>
      <c r="H117" s="7">
        <f t="shared" si="2"/>
        <v>0</v>
      </c>
      <c r="I117" s="5" t="s">
        <v>13</v>
      </c>
      <c r="J117" s="5" t="s">
        <v>280</v>
      </c>
      <c r="K117" s="5" t="s">
        <v>281</v>
      </c>
    </row>
    <row r="118" spans="2:11" x14ac:dyDescent="0.2">
      <c r="B118" s="5">
        <v>112</v>
      </c>
      <c r="C118" s="16" t="s">
        <v>282</v>
      </c>
      <c r="D118" s="5" t="s">
        <v>283</v>
      </c>
      <c r="E118" s="5" t="s">
        <v>3</v>
      </c>
      <c r="F118" s="6">
        <v>0</v>
      </c>
      <c r="G118" s="7">
        <v>4204270</v>
      </c>
      <c r="H118" s="7">
        <f t="shared" si="2"/>
        <v>0</v>
      </c>
      <c r="I118" s="5" t="s">
        <v>13</v>
      </c>
      <c r="J118" s="5" t="s">
        <v>280</v>
      </c>
      <c r="K118" s="5" t="s">
        <v>281</v>
      </c>
    </row>
    <row r="119" spans="2:11" x14ac:dyDescent="0.2">
      <c r="B119" s="5">
        <v>113</v>
      </c>
      <c r="C119" s="16" t="s">
        <v>284</v>
      </c>
      <c r="D119" s="5" t="s">
        <v>285</v>
      </c>
      <c r="E119" s="5" t="s">
        <v>3</v>
      </c>
      <c r="F119" s="6">
        <v>0</v>
      </c>
      <c r="G119" s="7">
        <v>3900550</v>
      </c>
      <c r="H119" s="7">
        <f t="shared" si="2"/>
        <v>0</v>
      </c>
      <c r="I119" s="5" t="s">
        <v>13</v>
      </c>
      <c r="J119" s="5" t="s">
        <v>280</v>
      </c>
      <c r="K119" s="5" t="s">
        <v>281</v>
      </c>
    </row>
    <row r="120" spans="2:11" x14ac:dyDescent="0.2">
      <c r="B120" s="5">
        <v>114</v>
      </c>
      <c r="C120" s="16" t="s">
        <v>286</v>
      </c>
      <c r="D120" s="5" t="s">
        <v>287</v>
      </c>
      <c r="E120" s="5" t="s">
        <v>18</v>
      </c>
      <c r="F120" s="6">
        <v>0</v>
      </c>
      <c r="G120" s="7">
        <v>180000</v>
      </c>
      <c r="H120" s="7">
        <f t="shared" si="2"/>
        <v>0</v>
      </c>
      <c r="I120" s="5" t="s">
        <v>13</v>
      </c>
      <c r="J120" s="5" t="s">
        <v>280</v>
      </c>
      <c r="K120" s="5" t="s">
        <v>281</v>
      </c>
    </row>
    <row r="121" spans="2:11" x14ac:dyDescent="0.2">
      <c r="B121" s="5">
        <v>115</v>
      </c>
      <c r="C121" s="16" t="s">
        <v>288</v>
      </c>
      <c r="D121" s="5" t="s">
        <v>289</v>
      </c>
      <c r="E121" s="5" t="s">
        <v>3</v>
      </c>
      <c r="F121" s="6">
        <v>0</v>
      </c>
      <c r="G121" s="7">
        <v>3066350</v>
      </c>
      <c r="H121" s="7">
        <f t="shared" si="2"/>
        <v>0</v>
      </c>
      <c r="I121" s="5" t="s">
        <v>13</v>
      </c>
      <c r="J121" s="5" t="s">
        <v>280</v>
      </c>
      <c r="K121" s="5" t="s">
        <v>281</v>
      </c>
    </row>
    <row r="122" spans="2:11" x14ac:dyDescent="0.2">
      <c r="B122" s="5">
        <v>116</v>
      </c>
      <c r="C122" s="16" t="s">
        <v>290</v>
      </c>
      <c r="D122" s="5" t="s">
        <v>291</v>
      </c>
      <c r="E122" s="5" t="s">
        <v>3</v>
      </c>
      <c r="F122" s="6">
        <v>0</v>
      </c>
      <c r="G122" s="7">
        <v>2594950</v>
      </c>
      <c r="H122" s="7">
        <f t="shared" si="2"/>
        <v>0</v>
      </c>
      <c r="I122" s="5" t="s">
        <v>13</v>
      </c>
      <c r="J122" s="5" t="s">
        <v>280</v>
      </c>
      <c r="K122" s="5" t="s">
        <v>281</v>
      </c>
    </row>
    <row r="123" spans="2:11" x14ac:dyDescent="0.2">
      <c r="B123" s="5">
        <v>117</v>
      </c>
      <c r="C123" s="16" t="s">
        <v>292</v>
      </c>
      <c r="D123" s="5" t="s">
        <v>293</v>
      </c>
      <c r="E123" s="5" t="s">
        <v>3</v>
      </c>
      <c r="F123" s="6">
        <v>0</v>
      </c>
      <c r="G123" s="7">
        <v>2188410</v>
      </c>
      <c r="H123" s="7">
        <f t="shared" si="2"/>
        <v>0</v>
      </c>
      <c r="I123" s="5" t="s">
        <v>13</v>
      </c>
      <c r="J123" s="5" t="s">
        <v>280</v>
      </c>
      <c r="K123" s="5" t="s">
        <v>281</v>
      </c>
    </row>
    <row r="124" spans="2:11" x14ac:dyDescent="0.2">
      <c r="B124" s="5">
        <v>118</v>
      </c>
      <c r="C124" s="16" t="s">
        <v>294</v>
      </c>
      <c r="D124" s="5" t="s">
        <v>295</v>
      </c>
      <c r="E124" s="5" t="s">
        <v>3</v>
      </c>
      <c r="F124" s="6">
        <v>0</v>
      </c>
      <c r="G124" s="7">
        <v>1753520</v>
      </c>
      <c r="H124" s="7">
        <f t="shared" si="2"/>
        <v>0</v>
      </c>
      <c r="I124" s="5" t="s">
        <v>13</v>
      </c>
      <c r="J124" s="5" t="s">
        <v>280</v>
      </c>
      <c r="K124" s="5" t="s">
        <v>281</v>
      </c>
    </row>
    <row r="125" spans="2:11" x14ac:dyDescent="0.2">
      <c r="B125" s="5">
        <v>119</v>
      </c>
      <c r="C125" s="16" t="s">
        <v>296</v>
      </c>
      <c r="D125" s="5" t="s">
        <v>297</v>
      </c>
      <c r="E125" s="5" t="s">
        <v>3</v>
      </c>
      <c r="F125" s="6">
        <v>0</v>
      </c>
      <c r="G125" s="7">
        <v>1456920</v>
      </c>
      <c r="H125" s="7">
        <f t="shared" si="2"/>
        <v>0</v>
      </c>
      <c r="I125" s="5" t="s">
        <v>13</v>
      </c>
      <c r="J125" s="5" t="s">
        <v>280</v>
      </c>
      <c r="K125" s="5" t="s">
        <v>281</v>
      </c>
    </row>
    <row r="126" spans="2:11" x14ac:dyDescent="0.2">
      <c r="B126" s="5">
        <v>120</v>
      </c>
      <c r="C126" s="16" t="s">
        <v>298</v>
      </c>
      <c r="D126" s="5" t="s">
        <v>299</v>
      </c>
      <c r="E126" s="5" t="s">
        <v>3</v>
      </c>
      <c r="F126" s="6">
        <v>0</v>
      </c>
      <c r="G126" s="7">
        <v>1043560</v>
      </c>
      <c r="H126" s="7">
        <f t="shared" si="2"/>
        <v>0</v>
      </c>
      <c r="I126" s="5" t="s">
        <v>13</v>
      </c>
      <c r="J126" s="5" t="s">
        <v>280</v>
      </c>
      <c r="K126" s="5" t="s">
        <v>281</v>
      </c>
    </row>
    <row r="127" spans="2:11" x14ac:dyDescent="0.2">
      <c r="B127" s="5">
        <v>121</v>
      </c>
      <c r="C127" s="16" t="s">
        <v>300</v>
      </c>
      <c r="D127" s="5" t="s">
        <v>301</v>
      </c>
      <c r="E127" s="5" t="s">
        <v>3</v>
      </c>
      <c r="F127" s="6">
        <v>0</v>
      </c>
      <c r="G127" s="7">
        <v>3085900</v>
      </c>
      <c r="H127" s="7">
        <f t="shared" si="2"/>
        <v>0</v>
      </c>
      <c r="I127" s="5" t="s">
        <v>13</v>
      </c>
      <c r="J127" s="5" t="s">
        <v>280</v>
      </c>
      <c r="K127" s="5" t="s">
        <v>281</v>
      </c>
    </row>
    <row r="128" spans="2:11" x14ac:dyDescent="0.2">
      <c r="B128" s="5">
        <v>122</v>
      </c>
      <c r="C128" s="16" t="s">
        <v>302</v>
      </c>
      <c r="D128" s="5" t="s">
        <v>303</v>
      </c>
      <c r="E128" s="5" t="s">
        <v>3</v>
      </c>
      <c r="F128" s="6">
        <v>0</v>
      </c>
      <c r="G128" s="7">
        <v>2829820</v>
      </c>
      <c r="H128" s="7">
        <f t="shared" si="2"/>
        <v>0</v>
      </c>
      <c r="I128" s="5" t="s">
        <v>13</v>
      </c>
      <c r="J128" s="5" t="s">
        <v>280</v>
      </c>
      <c r="K128" s="5" t="s">
        <v>281</v>
      </c>
    </row>
    <row r="129" spans="2:11" x14ac:dyDescent="0.2">
      <c r="B129" s="5">
        <v>123</v>
      </c>
      <c r="C129" s="16" t="s">
        <v>304</v>
      </c>
      <c r="D129" s="5" t="s">
        <v>305</v>
      </c>
      <c r="E129" s="5" t="s">
        <v>3</v>
      </c>
      <c r="F129" s="6">
        <v>60</v>
      </c>
      <c r="G129" s="7">
        <v>150000</v>
      </c>
      <c r="H129" s="7">
        <f t="shared" si="2"/>
        <v>9000000</v>
      </c>
      <c r="I129" s="5" t="s">
        <v>13</v>
      </c>
      <c r="J129" s="5" t="s">
        <v>280</v>
      </c>
      <c r="K129" s="5" t="s">
        <v>306</v>
      </c>
    </row>
    <row r="130" spans="2:11" x14ac:dyDescent="0.2">
      <c r="B130" s="5">
        <v>124</v>
      </c>
      <c r="C130" s="16" t="s">
        <v>307</v>
      </c>
      <c r="D130" s="5" t="s">
        <v>308</v>
      </c>
      <c r="E130" s="5" t="s">
        <v>3</v>
      </c>
      <c r="F130" s="6">
        <v>0</v>
      </c>
      <c r="G130" s="7">
        <v>2300190</v>
      </c>
      <c r="H130" s="7">
        <f t="shared" si="2"/>
        <v>0</v>
      </c>
      <c r="I130" s="5" t="s">
        <v>13</v>
      </c>
      <c r="J130" s="5" t="s">
        <v>280</v>
      </c>
      <c r="K130" s="5" t="s">
        <v>281</v>
      </c>
    </row>
    <row r="131" spans="2:11" x14ac:dyDescent="0.2">
      <c r="B131" s="5">
        <v>125</v>
      </c>
      <c r="C131" s="16" t="s">
        <v>309</v>
      </c>
      <c r="D131" s="5" t="s">
        <v>310</v>
      </c>
      <c r="E131" s="5" t="s">
        <v>18</v>
      </c>
      <c r="F131" s="6">
        <v>0</v>
      </c>
      <c r="G131" s="7">
        <v>150000</v>
      </c>
      <c r="H131" s="7">
        <f t="shared" si="2"/>
        <v>0</v>
      </c>
      <c r="I131" s="5" t="s">
        <v>13</v>
      </c>
      <c r="J131" s="5" t="s">
        <v>280</v>
      </c>
      <c r="K131" s="5" t="s">
        <v>281</v>
      </c>
    </row>
    <row r="132" spans="2:11" x14ac:dyDescent="0.2">
      <c r="B132" s="5">
        <v>126</v>
      </c>
      <c r="C132" s="16" t="s">
        <v>311</v>
      </c>
      <c r="D132" s="5" t="s">
        <v>312</v>
      </c>
      <c r="E132" s="5" t="s">
        <v>3</v>
      </c>
      <c r="F132" s="6">
        <v>0</v>
      </c>
      <c r="G132" s="7">
        <v>1750000</v>
      </c>
      <c r="H132" s="7">
        <f t="shared" si="2"/>
        <v>0</v>
      </c>
      <c r="I132" s="5" t="s">
        <v>13</v>
      </c>
      <c r="J132" s="5" t="s">
        <v>280</v>
      </c>
      <c r="K132" s="5" t="s">
        <v>281</v>
      </c>
    </row>
    <row r="133" spans="2:11" x14ac:dyDescent="0.2">
      <c r="B133" s="5">
        <v>127</v>
      </c>
      <c r="C133" s="16" t="s">
        <v>313</v>
      </c>
      <c r="D133" s="5" t="s">
        <v>314</v>
      </c>
      <c r="E133" s="5" t="s">
        <v>3</v>
      </c>
      <c r="F133" s="6">
        <v>0</v>
      </c>
      <c r="G133" s="7">
        <v>1545910</v>
      </c>
      <c r="H133" s="7">
        <f t="shared" si="2"/>
        <v>0</v>
      </c>
      <c r="I133" s="5" t="s">
        <v>13</v>
      </c>
      <c r="J133" s="5" t="s">
        <v>280</v>
      </c>
      <c r="K133" s="5" t="s">
        <v>281</v>
      </c>
    </row>
    <row r="134" spans="2:11" x14ac:dyDescent="0.2">
      <c r="B134" s="5">
        <v>128</v>
      </c>
      <c r="C134" s="16" t="s">
        <v>315</v>
      </c>
      <c r="D134" s="5" t="s">
        <v>316</v>
      </c>
      <c r="E134" s="5" t="s">
        <v>3</v>
      </c>
      <c r="F134" s="6">
        <v>0</v>
      </c>
      <c r="G134" s="7">
        <v>1450360</v>
      </c>
      <c r="H134" s="7">
        <f t="shared" si="2"/>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ref="H137:H200" si="3">IF(F137&lt;&gt;"",G137*F137,0)</f>
        <v>0</v>
      </c>
      <c r="I137" s="5" t="s">
        <v>13</v>
      </c>
      <c r="J137" s="5" t="s">
        <v>280</v>
      </c>
      <c r="K137" s="5" t="s">
        <v>281</v>
      </c>
    </row>
    <row r="138" spans="2:11" x14ac:dyDescent="0.2">
      <c r="B138" s="5">
        <v>132</v>
      </c>
      <c r="C138" s="16" t="s">
        <v>323</v>
      </c>
      <c r="D138" s="5" t="s">
        <v>324</v>
      </c>
      <c r="E138" s="5" t="s">
        <v>3</v>
      </c>
      <c r="F138" s="6">
        <v>0</v>
      </c>
      <c r="G138" s="7">
        <v>1784810</v>
      </c>
      <c r="H138" s="7">
        <f t="shared" si="3"/>
        <v>0</v>
      </c>
      <c r="I138" s="5" t="s">
        <v>13</v>
      </c>
      <c r="J138" s="5" t="s">
        <v>280</v>
      </c>
      <c r="K138" s="5" t="s">
        <v>281</v>
      </c>
    </row>
    <row r="139" spans="2:11" x14ac:dyDescent="0.2">
      <c r="B139" s="5">
        <v>133</v>
      </c>
      <c r="C139" s="16" t="s">
        <v>325</v>
      </c>
      <c r="D139" s="5" t="s">
        <v>326</v>
      </c>
      <c r="E139" s="5" t="s">
        <v>3</v>
      </c>
      <c r="F139" s="6">
        <v>0</v>
      </c>
      <c r="G139" s="7">
        <v>1640930</v>
      </c>
      <c r="H139" s="7">
        <f t="shared" si="3"/>
        <v>0</v>
      </c>
      <c r="I139" s="5" t="s">
        <v>13</v>
      </c>
      <c r="J139" s="5" t="s">
        <v>280</v>
      </c>
      <c r="K139" s="5" t="s">
        <v>281</v>
      </c>
    </row>
    <row r="140" spans="2:11" x14ac:dyDescent="0.2">
      <c r="B140" s="5">
        <v>134</v>
      </c>
      <c r="C140" s="16" t="s">
        <v>327</v>
      </c>
      <c r="D140" s="5" t="s">
        <v>328</v>
      </c>
      <c r="E140" s="5" t="s">
        <v>3</v>
      </c>
      <c r="F140" s="6">
        <v>0</v>
      </c>
      <c r="G140" s="7">
        <v>1553620</v>
      </c>
      <c r="H140" s="7">
        <f t="shared" si="3"/>
        <v>0</v>
      </c>
      <c r="I140" s="5" t="s">
        <v>13</v>
      </c>
      <c r="J140" s="5" t="s">
        <v>280</v>
      </c>
      <c r="K140" s="5" t="s">
        <v>281</v>
      </c>
    </row>
    <row r="141" spans="2:11" x14ac:dyDescent="0.2">
      <c r="B141" s="5">
        <v>135</v>
      </c>
      <c r="C141" s="16" t="s">
        <v>329</v>
      </c>
      <c r="D141" s="5" t="s">
        <v>330</v>
      </c>
      <c r="E141" s="5" t="s">
        <v>3</v>
      </c>
      <c r="F141" s="6">
        <v>0</v>
      </c>
      <c r="G141" s="7">
        <v>1450070</v>
      </c>
      <c r="H141" s="7">
        <f t="shared" si="3"/>
        <v>0</v>
      </c>
      <c r="I141" s="5" t="s">
        <v>13</v>
      </c>
      <c r="J141" s="5" t="s">
        <v>280</v>
      </c>
      <c r="K141" s="5" t="s">
        <v>281</v>
      </c>
    </row>
    <row r="142" spans="2:11" x14ac:dyDescent="0.2">
      <c r="B142" s="5">
        <v>136</v>
      </c>
      <c r="C142" s="16" t="s">
        <v>331</v>
      </c>
      <c r="D142" s="5" t="s">
        <v>332</v>
      </c>
      <c r="E142" s="5" t="s">
        <v>3</v>
      </c>
      <c r="F142" s="6">
        <v>0</v>
      </c>
      <c r="G142" s="7">
        <v>1354640</v>
      </c>
      <c r="H142" s="7">
        <f t="shared" si="3"/>
        <v>0</v>
      </c>
      <c r="I142" s="5" t="s">
        <v>13</v>
      </c>
      <c r="J142" s="5" t="s">
        <v>280</v>
      </c>
      <c r="K142" s="5" t="s">
        <v>281</v>
      </c>
    </row>
    <row r="143" spans="2:11" x14ac:dyDescent="0.2">
      <c r="B143" s="5">
        <v>137</v>
      </c>
      <c r="C143" s="16" t="s">
        <v>333</v>
      </c>
      <c r="D143" s="5" t="s">
        <v>334</v>
      </c>
      <c r="E143" s="5" t="s">
        <v>3</v>
      </c>
      <c r="F143" s="6">
        <v>0</v>
      </c>
      <c r="G143" s="7">
        <v>1259210</v>
      </c>
      <c r="H143" s="7">
        <f t="shared" si="3"/>
        <v>0</v>
      </c>
      <c r="I143" s="5" t="s">
        <v>13</v>
      </c>
      <c r="J143" s="5" t="s">
        <v>280</v>
      </c>
      <c r="K143" s="5" t="s">
        <v>281</v>
      </c>
    </row>
    <row r="144" spans="2:11" x14ac:dyDescent="0.2">
      <c r="B144" s="5">
        <v>138</v>
      </c>
      <c r="C144" s="16" t="s">
        <v>335</v>
      </c>
      <c r="D144" s="5" t="s">
        <v>336</v>
      </c>
      <c r="E144" s="5" t="s">
        <v>3</v>
      </c>
      <c r="F144" s="6">
        <v>0</v>
      </c>
      <c r="G144" s="7">
        <v>1163780</v>
      </c>
      <c r="H144" s="7">
        <f t="shared" si="3"/>
        <v>0</v>
      </c>
      <c r="I144" s="5" t="s">
        <v>13</v>
      </c>
      <c r="J144" s="5" t="s">
        <v>280</v>
      </c>
      <c r="K144" s="5" t="s">
        <v>281</v>
      </c>
    </row>
    <row r="145" spans="2:11" hidden="1" x14ac:dyDescent="0.2">
      <c r="B145" s="5">
        <v>139</v>
      </c>
      <c r="C145" s="5" t="s">
        <v>337</v>
      </c>
      <c r="D145" s="5" t="s">
        <v>338</v>
      </c>
      <c r="E145" s="5" t="s">
        <v>3</v>
      </c>
      <c r="F145" s="6">
        <v>0</v>
      </c>
      <c r="G145" s="7">
        <v>957000</v>
      </c>
      <c r="H145" s="7">
        <f t="shared" si="3"/>
        <v>0</v>
      </c>
      <c r="I145" s="5" t="s">
        <v>13</v>
      </c>
      <c r="J145" s="5" t="s">
        <v>339</v>
      </c>
      <c r="K145" s="5" t="s">
        <v>340</v>
      </c>
    </row>
    <row r="146" spans="2:11" hidden="1" x14ac:dyDescent="0.2">
      <c r="B146" s="5">
        <v>140</v>
      </c>
      <c r="C146" s="5" t="s">
        <v>341</v>
      </c>
      <c r="D146" s="5" t="s">
        <v>342</v>
      </c>
      <c r="E146" s="5" t="s">
        <v>22</v>
      </c>
      <c r="F146" s="6">
        <v>0</v>
      </c>
      <c r="G146" s="7">
        <v>2130</v>
      </c>
      <c r="H146" s="7">
        <f t="shared" si="3"/>
        <v>0</v>
      </c>
      <c r="I146" s="5" t="s">
        <v>13</v>
      </c>
      <c r="J146" s="5" t="s">
        <v>343</v>
      </c>
      <c r="K146" s="5" t="s">
        <v>344</v>
      </c>
    </row>
    <row r="147" spans="2:11" hidden="1" x14ac:dyDescent="0.2">
      <c r="B147" s="5">
        <v>141</v>
      </c>
      <c r="C147" s="5" t="s">
        <v>345</v>
      </c>
      <c r="D147" s="5" t="s">
        <v>346</v>
      </c>
      <c r="E147" s="5" t="s">
        <v>22</v>
      </c>
      <c r="F147" s="6">
        <v>0</v>
      </c>
      <c r="G147" s="7">
        <v>5030</v>
      </c>
      <c r="H147" s="7">
        <f t="shared" si="3"/>
        <v>0</v>
      </c>
      <c r="I147" s="5" t="s">
        <v>13</v>
      </c>
      <c r="J147" s="5" t="s">
        <v>343</v>
      </c>
      <c r="K147" s="5" t="s">
        <v>347</v>
      </c>
    </row>
    <row r="148" spans="2:11" hidden="1" x14ac:dyDescent="0.2">
      <c r="B148" s="5">
        <v>142</v>
      </c>
      <c r="C148" s="5" t="s">
        <v>348</v>
      </c>
      <c r="D148" s="5" t="s">
        <v>349</v>
      </c>
      <c r="E148" s="5" t="s">
        <v>22</v>
      </c>
      <c r="F148" s="6">
        <v>0</v>
      </c>
      <c r="G148" s="7">
        <v>1980</v>
      </c>
      <c r="H148" s="7">
        <f t="shared" si="3"/>
        <v>0</v>
      </c>
      <c r="I148" s="5" t="s">
        <v>13</v>
      </c>
      <c r="J148" s="5" t="s">
        <v>343</v>
      </c>
      <c r="K148" s="5" t="s">
        <v>350</v>
      </c>
    </row>
    <row r="149" spans="2:11" x14ac:dyDescent="0.2">
      <c r="B149" s="5">
        <v>143</v>
      </c>
      <c r="C149" s="16" t="s">
        <v>351</v>
      </c>
      <c r="D149" s="5" t="s">
        <v>352</v>
      </c>
      <c r="E149" s="5" t="s">
        <v>353</v>
      </c>
      <c r="F149" s="6">
        <v>1</v>
      </c>
      <c r="G149" s="7">
        <v>9439780</v>
      </c>
      <c r="H149" s="7">
        <f t="shared" si="3"/>
        <v>9439780</v>
      </c>
      <c r="I149" s="5" t="s">
        <v>13</v>
      </c>
      <c r="J149" s="5" t="s">
        <v>343</v>
      </c>
      <c r="K149" s="5"/>
    </row>
    <row r="150" spans="2:11" hidden="1" x14ac:dyDescent="0.2">
      <c r="B150" s="5">
        <v>144</v>
      </c>
      <c r="C150" s="5" t="s">
        <v>354</v>
      </c>
      <c r="D150" s="5" t="s">
        <v>355</v>
      </c>
      <c r="E150" s="5" t="s">
        <v>356</v>
      </c>
      <c r="F150" s="6">
        <v>0</v>
      </c>
      <c r="G150" s="7">
        <v>2145400</v>
      </c>
      <c r="H150" s="7">
        <f t="shared" si="3"/>
        <v>0</v>
      </c>
      <c r="I150" s="5" t="s">
        <v>13</v>
      </c>
      <c r="J150" s="5" t="s">
        <v>343</v>
      </c>
      <c r="K150" s="5"/>
    </row>
    <row r="151" spans="2:11" hidden="1" x14ac:dyDescent="0.2">
      <c r="B151" s="5">
        <v>145</v>
      </c>
      <c r="C151" s="5" t="s">
        <v>357</v>
      </c>
      <c r="D151" s="5" t="s">
        <v>358</v>
      </c>
      <c r="E151" s="5" t="s">
        <v>359</v>
      </c>
      <c r="F151" s="6">
        <v>0</v>
      </c>
      <c r="G151" s="7">
        <v>410000</v>
      </c>
      <c r="H151" s="7">
        <f t="shared" si="3"/>
        <v>0</v>
      </c>
      <c r="I151" s="5" t="s">
        <v>13</v>
      </c>
      <c r="J151" s="5" t="s">
        <v>343</v>
      </c>
      <c r="K151" s="5"/>
    </row>
    <row r="152" spans="2:11" hidden="1" x14ac:dyDescent="0.2">
      <c r="B152" s="5">
        <v>146</v>
      </c>
      <c r="C152" s="5" t="s">
        <v>360</v>
      </c>
      <c r="D152" s="5" t="s">
        <v>361</v>
      </c>
      <c r="E152" s="5" t="s">
        <v>3</v>
      </c>
      <c r="F152" s="6">
        <v>0</v>
      </c>
      <c r="G152" s="7">
        <v>1</v>
      </c>
      <c r="H152" s="7">
        <f t="shared" si="3"/>
        <v>0</v>
      </c>
      <c r="I152" s="5" t="s">
        <v>13</v>
      </c>
      <c r="J152" s="5" t="s">
        <v>343</v>
      </c>
      <c r="K152" s="5"/>
    </row>
    <row r="153" spans="2:11" hidden="1" x14ac:dyDescent="0.2">
      <c r="B153" s="5">
        <v>147</v>
      </c>
      <c r="C153" s="5" t="s">
        <v>362</v>
      </c>
      <c r="D153" s="5" t="s">
        <v>363</v>
      </c>
      <c r="E153" s="5" t="s">
        <v>3</v>
      </c>
      <c r="F153" s="6">
        <v>0</v>
      </c>
      <c r="G153" s="7">
        <v>350000</v>
      </c>
      <c r="H153" s="7">
        <f t="shared" si="3"/>
        <v>0</v>
      </c>
      <c r="I153" s="5" t="s">
        <v>13</v>
      </c>
      <c r="J153" s="5" t="s">
        <v>343</v>
      </c>
      <c r="K153" s="5"/>
    </row>
    <row r="154" spans="2:11" x14ac:dyDescent="0.2">
      <c r="B154" s="5">
        <v>148</v>
      </c>
      <c r="C154" s="16" t="s">
        <v>364</v>
      </c>
      <c r="D154" s="5" t="s">
        <v>365</v>
      </c>
      <c r="E154" s="5" t="s">
        <v>3</v>
      </c>
      <c r="F154" s="6">
        <v>1</v>
      </c>
      <c r="G154" s="7">
        <v>450000</v>
      </c>
      <c r="H154" s="7">
        <f t="shared" si="3"/>
        <v>450000</v>
      </c>
      <c r="I154" s="5" t="s">
        <v>13</v>
      </c>
      <c r="J154" s="5" t="s">
        <v>343</v>
      </c>
      <c r="K154" s="5"/>
    </row>
    <row r="155" spans="2:11" x14ac:dyDescent="0.2">
      <c r="B155" s="5">
        <v>149</v>
      </c>
      <c r="C155" s="16" t="s">
        <v>366</v>
      </c>
      <c r="D155" s="5" t="s">
        <v>367</v>
      </c>
      <c r="E155" s="5" t="s">
        <v>3</v>
      </c>
      <c r="F155" s="6">
        <v>1</v>
      </c>
      <c r="G155" s="7">
        <v>350000</v>
      </c>
      <c r="H155" s="7">
        <f t="shared" si="3"/>
        <v>350000</v>
      </c>
      <c r="I155" s="5" t="s">
        <v>13</v>
      </c>
      <c r="J155" s="5" t="s">
        <v>343</v>
      </c>
      <c r="K155" s="5"/>
    </row>
    <row r="156" spans="2:11" x14ac:dyDescent="0.2">
      <c r="B156" s="5">
        <v>150</v>
      </c>
      <c r="C156" s="16" t="s">
        <v>368</v>
      </c>
      <c r="D156" s="5" t="s">
        <v>369</v>
      </c>
      <c r="E156" s="5" t="s">
        <v>3</v>
      </c>
      <c r="F156" s="6">
        <v>2</v>
      </c>
      <c r="G156" s="7">
        <v>250000</v>
      </c>
      <c r="H156" s="7">
        <f t="shared" si="3"/>
        <v>500000</v>
      </c>
      <c r="I156" s="5" t="s">
        <v>13</v>
      </c>
      <c r="J156" s="5" t="s">
        <v>343</v>
      </c>
      <c r="K156" s="5"/>
    </row>
    <row r="157" spans="2:11" hidden="1" x14ac:dyDescent="0.2">
      <c r="B157" s="5">
        <v>151</v>
      </c>
      <c r="C157" s="5" t="s">
        <v>370</v>
      </c>
      <c r="D157" s="5" t="s">
        <v>371</v>
      </c>
      <c r="E157" s="5" t="s">
        <v>22</v>
      </c>
      <c r="F157" s="6">
        <v>0</v>
      </c>
      <c r="G157" s="7">
        <v>16200</v>
      </c>
      <c r="H157" s="7">
        <f t="shared" si="3"/>
        <v>0</v>
      </c>
      <c r="I157" s="5" t="s">
        <v>13</v>
      </c>
      <c r="J157" s="5" t="s">
        <v>372</v>
      </c>
      <c r="K157" s="5" t="s">
        <v>373</v>
      </c>
    </row>
    <row r="158" spans="2:11" hidden="1" x14ac:dyDescent="0.2">
      <c r="B158" s="5">
        <v>152</v>
      </c>
      <c r="C158" s="5" t="s">
        <v>374</v>
      </c>
      <c r="D158" s="5" t="s">
        <v>375</v>
      </c>
      <c r="E158" s="5" t="s">
        <v>18</v>
      </c>
      <c r="F158" s="6">
        <v>0</v>
      </c>
      <c r="G158" s="7">
        <v>3470</v>
      </c>
      <c r="H158" s="7">
        <f t="shared" si="3"/>
        <v>0</v>
      </c>
      <c r="I158" s="5" t="s">
        <v>13</v>
      </c>
      <c r="J158" s="5" t="s">
        <v>372</v>
      </c>
      <c r="K158" s="5" t="s">
        <v>376</v>
      </c>
    </row>
    <row r="159" spans="2:11" hidden="1" x14ac:dyDescent="0.2">
      <c r="B159" s="5">
        <v>153</v>
      </c>
      <c r="C159" s="5" t="s">
        <v>377</v>
      </c>
      <c r="D159" s="5" t="s">
        <v>378</v>
      </c>
      <c r="E159" s="5" t="s">
        <v>276</v>
      </c>
      <c r="F159" s="6">
        <v>0</v>
      </c>
      <c r="G159" s="7">
        <v>330</v>
      </c>
      <c r="H159" s="7">
        <f t="shared" si="3"/>
        <v>0</v>
      </c>
      <c r="I159" s="5" t="s">
        <v>13</v>
      </c>
      <c r="J159" s="5" t="s">
        <v>372</v>
      </c>
      <c r="K159" s="5" t="s">
        <v>379</v>
      </c>
    </row>
    <row r="160" spans="2:11" hidden="1" x14ac:dyDescent="0.2">
      <c r="B160" s="5">
        <v>154</v>
      </c>
      <c r="C160" s="5" t="s">
        <v>380</v>
      </c>
      <c r="D160" s="5" t="s">
        <v>381</v>
      </c>
      <c r="E160" s="5" t="s">
        <v>22</v>
      </c>
      <c r="F160" s="6">
        <v>0</v>
      </c>
      <c r="G160" s="7">
        <v>7640</v>
      </c>
      <c r="H160" s="7">
        <f t="shared" si="3"/>
        <v>0</v>
      </c>
      <c r="I160" s="5" t="s">
        <v>13</v>
      </c>
      <c r="J160" s="5" t="s">
        <v>372</v>
      </c>
      <c r="K160" s="5" t="s">
        <v>382</v>
      </c>
    </row>
    <row r="161" spans="2:11" hidden="1" x14ac:dyDescent="0.2">
      <c r="B161" s="5">
        <v>155</v>
      </c>
      <c r="C161" s="5" t="s">
        <v>383</v>
      </c>
      <c r="D161" s="5" t="s">
        <v>384</v>
      </c>
      <c r="E161" s="5" t="s">
        <v>22</v>
      </c>
      <c r="F161" s="6">
        <v>0</v>
      </c>
      <c r="G161" s="7">
        <v>4850</v>
      </c>
      <c r="H161" s="7">
        <f t="shared" si="3"/>
        <v>0</v>
      </c>
      <c r="I161" s="5" t="s">
        <v>13</v>
      </c>
      <c r="J161" s="5" t="s">
        <v>372</v>
      </c>
      <c r="K161" s="5" t="s">
        <v>183</v>
      </c>
    </row>
    <row r="162" spans="2:11" hidden="1" x14ac:dyDescent="0.2">
      <c r="B162" s="5">
        <v>156</v>
      </c>
      <c r="C162" s="5" t="s">
        <v>385</v>
      </c>
      <c r="D162" s="5" t="s">
        <v>386</v>
      </c>
      <c r="E162" s="5" t="s">
        <v>276</v>
      </c>
      <c r="F162" s="6">
        <v>0</v>
      </c>
      <c r="G162" s="7">
        <v>730</v>
      </c>
      <c r="H162" s="7">
        <f t="shared" si="3"/>
        <v>0</v>
      </c>
      <c r="I162" s="5" t="s">
        <v>13</v>
      </c>
      <c r="J162" s="5" t="s">
        <v>372</v>
      </c>
      <c r="K162" s="5" t="s">
        <v>183</v>
      </c>
    </row>
    <row r="163" spans="2:11" hidden="1" x14ac:dyDescent="0.2">
      <c r="B163" s="5">
        <v>157</v>
      </c>
      <c r="C163" s="5" t="s">
        <v>387</v>
      </c>
      <c r="D163" s="5" t="s">
        <v>388</v>
      </c>
      <c r="E163" s="5" t="s">
        <v>3</v>
      </c>
      <c r="F163" s="6">
        <v>0</v>
      </c>
      <c r="G163" s="7">
        <v>52350</v>
      </c>
      <c r="H163" s="7">
        <f t="shared" si="3"/>
        <v>0</v>
      </c>
      <c r="I163" s="5" t="s">
        <v>13</v>
      </c>
      <c r="J163" s="5" t="s">
        <v>372</v>
      </c>
      <c r="K163" s="5" t="s">
        <v>389</v>
      </c>
    </row>
    <row r="164" spans="2:11" x14ac:dyDescent="0.2">
      <c r="B164" s="5">
        <v>158</v>
      </c>
      <c r="C164" s="16" t="s">
        <v>390</v>
      </c>
      <c r="D164" s="5" t="s">
        <v>391</v>
      </c>
      <c r="E164" s="5" t="s">
        <v>3</v>
      </c>
      <c r="F164" s="6">
        <v>2</v>
      </c>
      <c r="G164" s="7">
        <v>55000</v>
      </c>
      <c r="H164" s="7">
        <f t="shared" si="3"/>
        <v>110000</v>
      </c>
      <c r="I164" s="5" t="s">
        <v>13</v>
      </c>
      <c r="J164" s="5" t="s">
        <v>392</v>
      </c>
      <c r="K164" s="5" t="s">
        <v>393</v>
      </c>
    </row>
    <row r="165" spans="2:11" x14ac:dyDescent="0.2">
      <c r="B165" s="5">
        <v>159</v>
      </c>
      <c r="C165" s="16" t="s">
        <v>394</v>
      </c>
      <c r="D165" s="5" t="s">
        <v>395</v>
      </c>
      <c r="E165" s="5" t="s">
        <v>18</v>
      </c>
      <c r="F165" s="6">
        <v>60</v>
      </c>
      <c r="G165" s="7">
        <v>81040</v>
      </c>
      <c r="H165" s="7">
        <f t="shared" si="3"/>
        <v>4862400</v>
      </c>
      <c r="I165" s="5" t="s">
        <v>13</v>
      </c>
      <c r="J165" s="5" t="s">
        <v>392</v>
      </c>
      <c r="K165" s="5" t="s">
        <v>396</v>
      </c>
    </row>
    <row r="166" spans="2:11" x14ac:dyDescent="0.2">
      <c r="B166" s="5">
        <v>160</v>
      </c>
      <c r="C166" s="16" t="s">
        <v>397</v>
      </c>
      <c r="D166" s="5" t="s">
        <v>398</v>
      </c>
      <c r="E166" s="5" t="s">
        <v>18</v>
      </c>
      <c r="F166" s="6">
        <v>18</v>
      </c>
      <c r="G166" s="7">
        <v>15440</v>
      </c>
      <c r="H166" s="7">
        <f t="shared" si="3"/>
        <v>277920</v>
      </c>
      <c r="I166" s="5" t="s">
        <v>13</v>
      </c>
      <c r="J166" s="5" t="s">
        <v>392</v>
      </c>
      <c r="K166" s="5" t="s">
        <v>399</v>
      </c>
    </row>
    <row r="167" spans="2:11" x14ac:dyDescent="0.2">
      <c r="B167" s="5">
        <v>161</v>
      </c>
      <c r="C167" s="16" t="s">
        <v>400</v>
      </c>
      <c r="D167" s="5" t="s">
        <v>401</v>
      </c>
      <c r="E167" s="5" t="s">
        <v>18</v>
      </c>
      <c r="F167" s="6">
        <v>60</v>
      </c>
      <c r="G167" s="7">
        <v>9130</v>
      </c>
      <c r="H167" s="7">
        <f t="shared" si="3"/>
        <v>547800</v>
      </c>
      <c r="I167" s="5" t="s">
        <v>13</v>
      </c>
      <c r="J167" s="5" t="s">
        <v>392</v>
      </c>
      <c r="K167" s="5" t="s">
        <v>402</v>
      </c>
    </row>
    <row r="168" spans="2:11" x14ac:dyDescent="0.2">
      <c r="B168" s="5">
        <v>162</v>
      </c>
      <c r="C168" s="16" t="s">
        <v>403</v>
      </c>
      <c r="D168" s="5" t="s">
        <v>404</v>
      </c>
      <c r="E168" s="5" t="s">
        <v>18</v>
      </c>
      <c r="F168" s="6">
        <f>60*3</f>
        <v>180</v>
      </c>
      <c r="G168" s="7">
        <v>680</v>
      </c>
      <c r="H168" s="7">
        <f t="shared" si="3"/>
        <v>122400</v>
      </c>
      <c r="I168" s="5" t="s">
        <v>13</v>
      </c>
      <c r="J168" s="5" t="s">
        <v>392</v>
      </c>
      <c r="K168" s="5" t="s">
        <v>402</v>
      </c>
    </row>
    <row r="169" spans="2:11" x14ac:dyDescent="0.2">
      <c r="B169" s="5">
        <v>163</v>
      </c>
      <c r="C169" s="16" t="s">
        <v>405</v>
      </c>
      <c r="D169" s="5" t="s">
        <v>406</v>
      </c>
      <c r="E169" s="5" t="s">
        <v>3</v>
      </c>
      <c r="F169" s="6">
        <v>1</v>
      </c>
      <c r="G169" s="7">
        <v>432400</v>
      </c>
      <c r="H169" s="7">
        <f t="shared" si="3"/>
        <v>432400</v>
      </c>
      <c r="I169" s="5" t="s">
        <v>13</v>
      </c>
      <c r="J169" s="5" t="s">
        <v>392</v>
      </c>
      <c r="K169" s="5" t="s">
        <v>407</v>
      </c>
    </row>
    <row r="170" spans="2:11" x14ac:dyDescent="0.2">
      <c r="B170" s="5">
        <v>164</v>
      </c>
      <c r="C170" s="16" t="s">
        <v>408</v>
      </c>
      <c r="D170" s="5" t="s">
        <v>409</v>
      </c>
      <c r="E170" s="5" t="s">
        <v>3</v>
      </c>
      <c r="F170" s="6">
        <v>1</v>
      </c>
      <c r="G170" s="7">
        <v>679380</v>
      </c>
      <c r="H170" s="7">
        <f t="shared" si="3"/>
        <v>679380</v>
      </c>
      <c r="I170" s="5" t="s">
        <v>13</v>
      </c>
      <c r="J170" s="5" t="s">
        <v>392</v>
      </c>
      <c r="K170" s="5" t="s">
        <v>410</v>
      </c>
    </row>
    <row r="171" spans="2:11" x14ac:dyDescent="0.2">
      <c r="B171" s="5">
        <v>165</v>
      </c>
      <c r="C171" s="16" t="s">
        <v>411</v>
      </c>
      <c r="D171" s="5" t="s">
        <v>412</v>
      </c>
      <c r="E171" s="5" t="s">
        <v>3</v>
      </c>
      <c r="F171" s="6">
        <v>0</v>
      </c>
      <c r="G171" s="7">
        <v>58570</v>
      </c>
      <c r="H171" s="7">
        <f t="shared" si="3"/>
        <v>0</v>
      </c>
      <c r="I171" s="5" t="s">
        <v>13</v>
      </c>
      <c r="J171" s="5" t="s">
        <v>392</v>
      </c>
      <c r="K171" s="5" t="s">
        <v>413</v>
      </c>
    </row>
    <row r="172" spans="2:11" x14ac:dyDescent="0.2">
      <c r="B172" s="5">
        <v>166</v>
      </c>
      <c r="C172" s="16" t="s">
        <v>414</v>
      </c>
      <c r="D172" s="5" t="s">
        <v>415</v>
      </c>
      <c r="E172" s="5" t="s">
        <v>12</v>
      </c>
      <c r="F172" s="6">
        <v>0.8</v>
      </c>
      <c r="G172" s="7">
        <v>295970</v>
      </c>
      <c r="H172" s="7">
        <f t="shared" si="3"/>
        <v>236776</v>
      </c>
      <c r="I172" s="5" t="s">
        <v>13</v>
      </c>
      <c r="J172" s="5" t="s">
        <v>416</v>
      </c>
      <c r="K172" s="5" t="s">
        <v>417</v>
      </c>
    </row>
    <row r="173" spans="2:11" hidden="1" x14ac:dyDescent="0.2">
      <c r="B173" s="5">
        <v>167</v>
      </c>
      <c r="C173" s="5" t="s">
        <v>418</v>
      </c>
      <c r="D173" s="5" t="s">
        <v>419</v>
      </c>
      <c r="E173" s="5" t="s">
        <v>12</v>
      </c>
      <c r="F173" s="6">
        <v>0</v>
      </c>
      <c r="G173" s="7">
        <v>228750</v>
      </c>
      <c r="H173" s="7">
        <f t="shared" si="3"/>
        <v>0</v>
      </c>
      <c r="I173" s="5" t="s">
        <v>13</v>
      </c>
      <c r="J173" s="5" t="s">
        <v>416</v>
      </c>
      <c r="K173" s="5" t="s">
        <v>420</v>
      </c>
    </row>
    <row r="174" spans="2:11" x14ac:dyDescent="0.2">
      <c r="B174" s="5">
        <v>168</v>
      </c>
      <c r="C174" s="16" t="s">
        <v>421</v>
      </c>
      <c r="D174" s="5" t="s">
        <v>422</v>
      </c>
      <c r="E174" s="5" t="s">
        <v>12</v>
      </c>
      <c r="F174" s="6">
        <v>10</v>
      </c>
      <c r="G174" s="7">
        <v>399755</v>
      </c>
      <c r="H174" s="7">
        <f t="shared" si="3"/>
        <v>3997550</v>
      </c>
      <c r="I174" s="5" t="s">
        <v>13</v>
      </c>
      <c r="J174" s="5" t="s">
        <v>416</v>
      </c>
      <c r="K174" s="5" t="s">
        <v>423</v>
      </c>
    </row>
    <row r="175" spans="2:11" hidden="1" x14ac:dyDescent="0.2">
      <c r="B175" s="5">
        <v>169</v>
      </c>
      <c r="C175" s="5" t="s">
        <v>424</v>
      </c>
      <c r="D175" s="5" t="s">
        <v>425</v>
      </c>
      <c r="E175" s="5" t="s">
        <v>12</v>
      </c>
      <c r="F175" s="6">
        <v>0</v>
      </c>
      <c r="G175" s="7">
        <v>320380</v>
      </c>
      <c r="H175" s="7">
        <f t="shared" si="3"/>
        <v>0</v>
      </c>
      <c r="I175" s="5" t="s">
        <v>13</v>
      </c>
      <c r="J175" s="5" t="s">
        <v>416</v>
      </c>
      <c r="K175" s="5" t="s">
        <v>426</v>
      </c>
    </row>
    <row r="176" spans="2:11" hidden="1" x14ac:dyDescent="0.2">
      <c r="B176" s="5">
        <v>170</v>
      </c>
      <c r="C176" s="5" t="s">
        <v>427</v>
      </c>
      <c r="D176" s="5" t="s">
        <v>428</v>
      </c>
      <c r="E176" s="5" t="s">
        <v>12</v>
      </c>
      <c r="F176" s="6">
        <v>0</v>
      </c>
      <c r="G176" s="7">
        <v>291860</v>
      </c>
      <c r="H176" s="7">
        <f t="shared" si="3"/>
        <v>0</v>
      </c>
      <c r="I176" s="5" t="s">
        <v>13</v>
      </c>
      <c r="J176" s="5" t="s">
        <v>416</v>
      </c>
      <c r="K176" s="5" t="s">
        <v>429</v>
      </c>
    </row>
    <row r="177" spans="2:11" x14ac:dyDescent="0.2">
      <c r="B177" s="5">
        <v>171</v>
      </c>
      <c r="C177" s="16" t="s">
        <v>430</v>
      </c>
      <c r="D177" s="5" t="s">
        <v>431</v>
      </c>
      <c r="E177" s="5" t="s">
        <v>22</v>
      </c>
      <c r="F177" s="6">
        <v>2</v>
      </c>
      <c r="G177" s="7">
        <v>5850</v>
      </c>
      <c r="H177" s="7">
        <f t="shared" si="3"/>
        <v>11700</v>
      </c>
      <c r="I177" s="5" t="s">
        <v>13</v>
      </c>
      <c r="J177" s="5" t="s">
        <v>416</v>
      </c>
      <c r="K177" s="5" t="s">
        <v>432</v>
      </c>
    </row>
    <row r="178" spans="2:11" hidden="1" x14ac:dyDescent="0.2">
      <c r="B178" s="5">
        <v>172</v>
      </c>
      <c r="C178" s="5" t="s">
        <v>433</v>
      </c>
      <c r="D178" s="5" t="s">
        <v>434</v>
      </c>
      <c r="E178" s="5" t="s">
        <v>12</v>
      </c>
      <c r="F178" s="6">
        <v>0</v>
      </c>
      <c r="G178" s="7">
        <v>174380</v>
      </c>
      <c r="H178" s="7">
        <f t="shared" si="3"/>
        <v>0</v>
      </c>
      <c r="I178" s="5" t="s">
        <v>13</v>
      </c>
      <c r="J178" s="5" t="s">
        <v>416</v>
      </c>
      <c r="K178" s="5" t="s">
        <v>435</v>
      </c>
    </row>
    <row r="179" spans="2:11" x14ac:dyDescent="0.2">
      <c r="B179" s="5">
        <v>173</v>
      </c>
      <c r="C179" s="16" t="s">
        <v>436</v>
      </c>
      <c r="D179" s="5" t="s">
        <v>437</v>
      </c>
      <c r="E179" s="5" t="s">
        <v>18</v>
      </c>
      <c r="F179" s="6">
        <v>60</v>
      </c>
      <c r="G179" s="7">
        <v>8550</v>
      </c>
      <c r="H179" s="7">
        <f t="shared" si="3"/>
        <v>513000</v>
      </c>
      <c r="I179" s="5" t="s">
        <v>13</v>
      </c>
      <c r="J179" s="5" t="s">
        <v>438</v>
      </c>
      <c r="K179" s="5" t="s">
        <v>439</v>
      </c>
    </row>
    <row r="180" spans="2:11" x14ac:dyDescent="0.2">
      <c r="B180" s="5">
        <v>174</v>
      </c>
      <c r="C180" s="16" t="s">
        <v>440</v>
      </c>
      <c r="D180" s="5" t="s">
        <v>441</v>
      </c>
      <c r="E180" s="5" t="s">
        <v>12</v>
      </c>
      <c r="F180" s="6">
        <f>(100+25)*0.07</f>
        <v>8.75</v>
      </c>
      <c r="G180" s="7">
        <v>34300</v>
      </c>
      <c r="H180" s="7">
        <f t="shared" si="3"/>
        <v>300125</v>
      </c>
      <c r="I180" s="5" t="s">
        <v>13</v>
      </c>
      <c r="J180" s="5" t="s">
        <v>438</v>
      </c>
      <c r="K180" s="5" t="s">
        <v>439</v>
      </c>
    </row>
    <row r="181" spans="2:11" hidden="1" x14ac:dyDescent="0.2">
      <c r="B181" s="5">
        <v>175</v>
      </c>
      <c r="C181" s="5" t="s">
        <v>442</v>
      </c>
      <c r="D181" s="5" t="s">
        <v>443</v>
      </c>
      <c r="E181" s="5" t="s">
        <v>3</v>
      </c>
      <c r="F181" s="6">
        <v>0</v>
      </c>
      <c r="G181" s="7">
        <v>292070</v>
      </c>
      <c r="H181" s="7">
        <f t="shared" si="3"/>
        <v>0</v>
      </c>
      <c r="I181" s="5" t="s">
        <v>13</v>
      </c>
      <c r="J181" s="5" t="s">
        <v>444</v>
      </c>
      <c r="K181" s="5" t="s">
        <v>445</v>
      </c>
    </row>
    <row r="182" spans="2:11" hidden="1" x14ac:dyDescent="0.2">
      <c r="B182" s="5">
        <v>176</v>
      </c>
      <c r="C182" s="5" t="s">
        <v>446</v>
      </c>
      <c r="D182" s="5" t="s">
        <v>447</v>
      </c>
      <c r="E182" s="5" t="s">
        <v>3</v>
      </c>
      <c r="F182" s="6">
        <v>0</v>
      </c>
      <c r="G182" s="7">
        <v>312180</v>
      </c>
      <c r="H182" s="7">
        <f t="shared" si="3"/>
        <v>0</v>
      </c>
      <c r="I182" s="5" t="s">
        <v>13</v>
      </c>
      <c r="J182" s="5" t="s">
        <v>444</v>
      </c>
      <c r="K182" s="5" t="s">
        <v>448</v>
      </c>
    </row>
    <row r="183" spans="2:11" hidden="1" x14ac:dyDescent="0.2">
      <c r="B183" s="5">
        <v>177</v>
      </c>
      <c r="C183" s="5" t="s">
        <v>449</v>
      </c>
      <c r="D183" s="5" t="s">
        <v>450</v>
      </c>
      <c r="E183" s="5" t="s">
        <v>3</v>
      </c>
      <c r="F183" s="6">
        <v>0</v>
      </c>
      <c r="G183" s="7">
        <v>676480</v>
      </c>
      <c r="H183" s="7">
        <f t="shared" si="3"/>
        <v>0</v>
      </c>
      <c r="I183" s="5" t="s">
        <v>13</v>
      </c>
      <c r="J183" s="5" t="s">
        <v>444</v>
      </c>
      <c r="K183" s="5" t="s">
        <v>451</v>
      </c>
    </row>
    <row r="184" spans="2:11" hidden="1" x14ac:dyDescent="0.2">
      <c r="B184" s="5">
        <v>178</v>
      </c>
      <c r="C184" s="5" t="s">
        <v>452</v>
      </c>
      <c r="D184" s="5" t="s">
        <v>453</v>
      </c>
      <c r="E184" s="5" t="s">
        <v>3</v>
      </c>
      <c r="F184" s="6">
        <v>0</v>
      </c>
      <c r="G184" s="7">
        <v>867210</v>
      </c>
      <c r="H184" s="7">
        <f t="shared" si="3"/>
        <v>0</v>
      </c>
      <c r="I184" s="5" t="s">
        <v>13</v>
      </c>
      <c r="J184" s="5" t="s">
        <v>444</v>
      </c>
      <c r="K184" s="5" t="s">
        <v>451</v>
      </c>
    </row>
    <row r="185" spans="2:11" hidden="1" x14ac:dyDescent="0.2">
      <c r="B185" s="5">
        <v>179</v>
      </c>
      <c r="C185" s="5" t="s">
        <v>454</v>
      </c>
      <c r="D185" s="5" t="s">
        <v>455</v>
      </c>
      <c r="E185" s="5" t="s">
        <v>3</v>
      </c>
      <c r="F185" s="6">
        <v>0</v>
      </c>
      <c r="G185" s="7">
        <v>841930</v>
      </c>
      <c r="H185" s="7">
        <f t="shared" si="3"/>
        <v>0</v>
      </c>
      <c r="I185" s="5" t="s">
        <v>13</v>
      </c>
      <c r="J185" s="5" t="s">
        <v>444</v>
      </c>
      <c r="K185" s="5" t="s">
        <v>456</v>
      </c>
    </row>
    <row r="186" spans="2:11" hidden="1" x14ac:dyDescent="0.2">
      <c r="B186" s="5">
        <v>180</v>
      </c>
      <c r="C186" s="5" t="s">
        <v>457</v>
      </c>
      <c r="D186" s="5" t="s">
        <v>458</v>
      </c>
      <c r="E186" s="5" t="s">
        <v>3</v>
      </c>
      <c r="F186" s="6">
        <v>0</v>
      </c>
      <c r="G186" s="7">
        <v>391510</v>
      </c>
      <c r="H186" s="7">
        <f t="shared" si="3"/>
        <v>0</v>
      </c>
      <c r="I186" s="5" t="s">
        <v>13</v>
      </c>
      <c r="J186" s="5" t="s">
        <v>444</v>
      </c>
      <c r="K186" s="5" t="s">
        <v>456</v>
      </c>
    </row>
    <row r="187" spans="2:11" hidden="1" x14ac:dyDescent="0.2">
      <c r="B187" s="5">
        <v>181</v>
      </c>
      <c r="C187" s="5" t="s">
        <v>459</v>
      </c>
      <c r="D187" s="5" t="s">
        <v>460</v>
      </c>
      <c r="E187" s="5" t="s">
        <v>3</v>
      </c>
      <c r="F187" s="6">
        <v>0</v>
      </c>
      <c r="G187" s="7">
        <v>1893110</v>
      </c>
      <c r="H187" s="7">
        <f t="shared" si="3"/>
        <v>0</v>
      </c>
      <c r="I187" s="5" t="s">
        <v>13</v>
      </c>
      <c r="J187" s="5" t="s">
        <v>444</v>
      </c>
      <c r="K187" s="5" t="s">
        <v>451</v>
      </c>
    </row>
    <row r="188" spans="2:11" hidden="1" x14ac:dyDescent="0.2">
      <c r="B188" s="5">
        <v>182</v>
      </c>
      <c r="C188" s="5" t="s">
        <v>461</v>
      </c>
      <c r="D188" s="5" t="s">
        <v>462</v>
      </c>
      <c r="E188" s="5" t="s">
        <v>3</v>
      </c>
      <c r="F188" s="6">
        <v>0</v>
      </c>
      <c r="G188" s="7">
        <v>1911340</v>
      </c>
      <c r="H188" s="7">
        <f t="shared" si="3"/>
        <v>0</v>
      </c>
      <c r="I188" s="5" t="s">
        <v>13</v>
      </c>
      <c r="J188" s="5" t="s">
        <v>444</v>
      </c>
      <c r="K188" s="5" t="s">
        <v>451</v>
      </c>
    </row>
    <row r="189" spans="2:11" hidden="1" x14ac:dyDescent="0.2">
      <c r="B189" s="5">
        <v>183</v>
      </c>
      <c r="C189" s="5" t="s">
        <v>463</v>
      </c>
      <c r="D189" s="5" t="s">
        <v>464</v>
      </c>
      <c r="E189" s="5" t="s">
        <v>3</v>
      </c>
      <c r="F189" s="6">
        <v>0</v>
      </c>
      <c r="G189" s="7">
        <v>1636260</v>
      </c>
      <c r="H189" s="7">
        <f t="shared" si="3"/>
        <v>0</v>
      </c>
      <c r="I189" s="5" t="s">
        <v>13</v>
      </c>
      <c r="J189" s="5" t="s">
        <v>444</v>
      </c>
      <c r="K189" s="5" t="s">
        <v>465</v>
      </c>
    </row>
    <row r="190" spans="2:11" hidden="1" x14ac:dyDescent="0.2">
      <c r="B190" s="5">
        <v>184</v>
      </c>
      <c r="C190" s="5" t="s">
        <v>466</v>
      </c>
      <c r="D190" s="5" t="s">
        <v>467</v>
      </c>
      <c r="E190" s="5" t="s">
        <v>3</v>
      </c>
      <c r="F190" s="6">
        <v>0</v>
      </c>
      <c r="G190" s="7">
        <v>248940</v>
      </c>
      <c r="H190" s="7">
        <f t="shared" si="3"/>
        <v>0</v>
      </c>
      <c r="I190" s="5" t="s">
        <v>13</v>
      </c>
      <c r="J190" s="5" t="s">
        <v>444</v>
      </c>
      <c r="K190" s="5" t="s">
        <v>468</v>
      </c>
    </row>
    <row r="191" spans="2:11" hidden="1" x14ac:dyDescent="0.2">
      <c r="B191" s="5">
        <v>185</v>
      </c>
      <c r="C191" s="5" t="s">
        <v>469</v>
      </c>
      <c r="D191" s="5" t="s">
        <v>470</v>
      </c>
      <c r="E191" s="5" t="s">
        <v>3</v>
      </c>
      <c r="F191" s="6">
        <v>0</v>
      </c>
      <c r="G191" s="7">
        <v>282880</v>
      </c>
      <c r="H191" s="7">
        <f t="shared" si="3"/>
        <v>0</v>
      </c>
      <c r="I191" s="5" t="s">
        <v>13</v>
      </c>
      <c r="J191" s="5" t="s">
        <v>444</v>
      </c>
      <c r="K191" s="5" t="s">
        <v>468</v>
      </c>
    </row>
    <row r="192" spans="2:11" hidden="1" x14ac:dyDescent="0.2">
      <c r="B192" s="5">
        <v>186</v>
      </c>
      <c r="C192" s="5" t="s">
        <v>471</v>
      </c>
      <c r="D192" s="5" t="s">
        <v>472</v>
      </c>
      <c r="E192" s="5" t="s">
        <v>3</v>
      </c>
      <c r="F192" s="6">
        <v>0</v>
      </c>
      <c r="G192" s="7">
        <v>238140</v>
      </c>
      <c r="H192" s="7">
        <f t="shared" si="3"/>
        <v>0</v>
      </c>
      <c r="I192" s="5" t="s">
        <v>13</v>
      </c>
      <c r="J192" s="5" t="s">
        <v>444</v>
      </c>
      <c r="K192" s="5" t="s">
        <v>468</v>
      </c>
    </row>
    <row r="193" spans="2:11" hidden="1" x14ac:dyDescent="0.2">
      <c r="B193" s="5">
        <v>187</v>
      </c>
      <c r="C193" s="5" t="s">
        <v>473</v>
      </c>
      <c r="D193" s="5" t="s">
        <v>474</v>
      </c>
      <c r="E193" s="5" t="s">
        <v>3</v>
      </c>
      <c r="F193" s="6">
        <v>0</v>
      </c>
      <c r="G193" s="7">
        <v>405100</v>
      </c>
      <c r="H193" s="7">
        <f t="shared" si="3"/>
        <v>0</v>
      </c>
      <c r="I193" s="5" t="s">
        <v>13</v>
      </c>
      <c r="J193" s="5" t="s">
        <v>444</v>
      </c>
      <c r="K193" s="5" t="s">
        <v>475</v>
      </c>
    </row>
    <row r="194" spans="2:11" hidden="1" x14ac:dyDescent="0.2">
      <c r="B194" s="5">
        <v>188</v>
      </c>
      <c r="C194" s="5" t="s">
        <v>476</v>
      </c>
      <c r="D194" s="5" t="s">
        <v>477</v>
      </c>
      <c r="E194" s="5" t="s">
        <v>3</v>
      </c>
      <c r="F194" s="6">
        <v>0</v>
      </c>
      <c r="G194" s="7">
        <v>502040</v>
      </c>
      <c r="H194" s="7">
        <f t="shared" si="3"/>
        <v>0</v>
      </c>
      <c r="I194" s="5" t="s">
        <v>13</v>
      </c>
      <c r="J194" s="5" t="s">
        <v>444</v>
      </c>
      <c r="K194" s="5" t="s">
        <v>478</v>
      </c>
    </row>
    <row r="195" spans="2:11" hidden="1" x14ac:dyDescent="0.2">
      <c r="B195" s="5">
        <v>189</v>
      </c>
      <c r="C195" s="5" t="s">
        <v>479</v>
      </c>
      <c r="D195" s="5" t="s">
        <v>480</v>
      </c>
      <c r="E195" s="5" t="s">
        <v>3</v>
      </c>
      <c r="F195" s="6">
        <v>0</v>
      </c>
      <c r="G195" s="7">
        <v>610440</v>
      </c>
      <c r="H195" s="7">
        <f t="shared" si="3"/>
        <v>0</v>
      </c>
      <c r="I195" s="5" t="s">
        <v>13</v>
      </c>
      <c r="J195" s="5" t="s">
        <v>444</v>
      </c>
      <c r="K195" s="5" t="s">
        <v>481</v>
      </c>
    </row>
    <row r="196" spans="2:11" hidden="1" x14ac:dyDescent="0.2">
      <c r="B196" s="5">
        <v>190</v>
      </c>
      <c r="C196" s="5" t="s">
        <v>482</v>
      </c>
      <c r="D196" s="5" t="s">
        <v>483</v>
      </c>
      <c r="E196" s="5" t="s">
        <v>3</v>
      </c>
      <c r="F196" s="6">
        <v>0</v>
      </c>
      <c r="G196" s="7">
        <v>243420</v>
      </c>
      <c r="H196" s="7">
        <f t="shared" si="3"/>
        <v>0</v>
      </c>
      <c r="I196" s="5" t="s">
        <v>13</v>
      </c>
      <c r="J196" s="5" t="s">
        <v>444</v>
      </c>
      <c r="K196" s="5" t="s">
        <v>484</v>
      </c>
    </row>
    <row r="197" spans="2:11" hidden="1" x14ac:dyDescent="0.2">
      <c r="B197" s="5">
        <v>191</v>
      </c>
      <c r="C197" s="5" t="s">
        <v>485</v>
      </c>
      <c r="D197" s="5" t="s">
        <v>486</v>
      </c>
      <c r="E197" s="5" t="s">
        <v>18</v>
      </c>
      <c r="F197" s="6">
        <v>0</v>
      </c>
      <c r="G197" s="7">
        <v>139570</v>
      </c>
      <c r="H197" s="7">
        <f t="shared" si="3"/>
        <v>0</v>
      </c>
      <c r="I197" s="5" t="s">
        <v>13</v>
      </c>
      <c r="J197" s="5" t="s">
        <v>444</v>
      </c>
      <c r="K197" s="5" t="s">
        <v>487</v>
      </c>
    </row>
    <row r="198" spans="2:11" hidden="1" x14ac:dyDescent="0.2">
      <c r="B198" s="5">
        <v>192</v>
      </c>
      <c r="C198" s="5" t="s">
        <v>488</v>
      </c>
      <c r="D198" s="5" t="s">
        <v>489</v>
      </c>
      <c r="E198" s="5" t="s">
        <v>3</v>
      </c>
      <c r="F198" s="6">
        <v>0</v>
      </c>
      <c r="G198" s="7">
        <v>710750</v>
      </c>
      <c r="H198" s="7">
        <f t="shared" si="3"/>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ref="H201:H264" si="4">IF(F201&lt;&gt;"",G201*F201,0)</f>
        <v>0</v>
      </c>
      <c r="I201" s="5" t="s">
        <v>13</v>
      </c>
      <c r="J201" s="5" t="s">
        <v>444</v>
      </c>
      <c r="K201" s="5" t="s">
        <v>498</v>
      </c>
    </row>
    <row r="202" spans="2:11" hidden="1" x14ac:dyDescent="0.2">
      <c r="B202" s="5">
        <v>196</v>
      </c>
      <c r="C202" s="5" t="s">
        <v>499</v>
      </c>
      <c r="D202" s="5" t="s">
        <v>500</v>
      </c>
      <c r="E202" s="5" t="s">
        <v>3</v>
      </c>
      <c r="F202" s="6">
        <v>0</v>
      </c>
      <c r="G202" s="7">
        <v>363400</v>
      </c>
      <c r="H202" s="7">
        <f t="shared" si="4"/>
        <v>0</v>
      </c>
      <c r="I202" s="5" t="s">
        <v>13</v>
      </c>
      <c r="J202" s="5" t="s">
        <v>444</v>
      </c>
      <c r="K202" s="5" t="s">
        <v>498</v>
      </c>
    </row>
    <row r="203" spans="2:11" hidden="1" x14ac:dyDescent="0.2">
      <c r="B203" s="5">
        <v>197</v>
      </c>
      <c r="C203" s="5" t="s">
        <v>501</v>
      </c>
      <c r="D203" s="5" t="s">
        <v>502</v>
      </c>
      <c r="E203" s="5" t="s">
        <v>3</v>
      </c>
      <c r="F203" s="6">
        <v>0</v>
      </c>
      <c r="G203" s="7">
        <v>400540</v>
      </c>
      <c r="H203" s="7">
        <f t="shared" si="4"/>
        <v>0</v>
      </c>
      <c r="I203" s="5" t="s">
        <v>13</v>
      </c>
      <c r="J203" s="5" t="s">
        <v>444</v>
      </c>
      <c r="K203" s="5" t="s">
        <v>498</v>
      </c>
    </row>
    <row r="204" spans="2:11" hidden="1" x14ac:dyDescent="0.2">
      <c r="B204" s="5">
        <v>198</v>
      </c>
      <c r="C204" s="5" t="s">
        <v>503</v>
      </c>
      <c r="D204" s="5" t="s">
        <v>504</v>
      </c>
      <c r="E204" s="5" t="s">
        <v>3</v>
      </c>
      <c r="F204" s="6">
        <v>0</v>
      </c>
      <c r="G204" s="7">
        <v>1440920</v>
      </c>
      <c r="H204" s="7">
        <f t="shared" si="4"/>
        <v>0</v>
      </c>
      <c r="I204" s="5" t="s">
        <v>13</v>
      </c>
      <c r="J204" s="5" t="s">
        <v>444</v>
      </c>
      <c r="K204" s="5" t="s">
        <v>505</v>
      </c>
    </row>
    <row r="205" spans="2:11" hidden="1" x14ac:dyDescent="0.2">
      <c r="B205" s="5">
        <v>199</v>
      </c>
      <c r="C205" s="5" t="s">
        <v>506</v>
      </c>
      <c r="D205" s="5" t="s">
        <v>507</v>
      </c>
      <c r="E205" s="5" t="s">
        <v>3</v>
      </c>
      <c r="F205" s="6">
        <v>0</v>
      </c>
      <c r="G205" s="7">
        <v>2187710</v>
      </c>
      <c r="H205" s="7">
        <f t="shared" si="4"/>
        <v>0</v>
      </c>
      <c r="I205" s="5" t="s">
        <v>13</v>
      </c>
      <c r="J205" s="5" t="s">
        <v>444</v>
      </c>
      <c r="K205" s="5" t="s">
        <v>505</v>
      </c>
    </row>
    <row r="206" spans="2:11" hidden="1" x14ac:dyDescent="0.2">
      <c r="B206" s="5">
        <v>200</v>
      </c>
      <c r="C206" s="5" t="s">
        <v>508</v>
      </c>
      <c r="D206" s="5" t="s">
        <v>509</v>
      </c>
      <c r="E206" s="5" t="s">
        <v>3</v>
      </c>
      <c r="F206" s="6">
        <v>0</v>
      </c>
      <c r="G206" s="7">
        <v>2396750</v>
      </c>
      <c r="H206" s="7">
        <f t="shared" si="4"/>
        <v>0</v>
      </c>
      <c r="I206" s="5" t="s">
        <v>13</v>
      </c>
      <c r="J206" s="5" t="s">
        <v>444</v>
      </c>
      <c r="K206" s="5" t="s">
        <v>510</v>
      </c>
    </row>
    <row r="207" spans="2:11" hidden="1" x14ac:dyDescent="0.2">
      <c r="B207" s="5">
        <v>201</v>
      </c>
      <c r="C207" s="5" t="s">
        <v>511</v>
      </c>
      <c r="D207" s="5" t="s">
        <v>512</v>
      </c>
      <c r="E207" s="5" t="s">
        <v>3</v>
      </c>
      <c r="F207" s="6">
        <v>0</v>
      </c>
      <c r="G207" s="7">
        <v>2995870</v>
      </c>
      <c r="H207" s="7">
        <f t="shared" si="4"/>
        <v>0</v>
      </c>
      <c r="I207" s="5" t="s">
        <v>13</v>
      </c>
      <c r="J207" s="5" t="s">
        <v>444</v>
      </c>
      <c r="K207" s="5" t="s">
        <v>510</v>
      </c>
    </row>
    <row r="208" spans="2:11" hidden="1" x14ac:dyDescent="0.2">
      <c r="B208" s="5">
        <v>202</v>
      </c>
      <c r="C208" s="5" t="s">
        <v>513</v>
      </c>
      <c r="D208" s="5" t="s">
        <v>514</v>
      </c>
      <c r="E208" s="5" t="s">
        <v>3</v>
      </c>
      <c r="F208" s="6">
        <v>0</v>
      </c>
      <c r="G208" s="7">
        <v>3900970</v>
      </c>
      <c r="H208" s="7">
        <f t="shared" si="4"/>
        <v>0</v>
      </c>
      <c r="I208" s="5" t="s">
        <v>13</v>
      </c>
      <c r="J208" s="5" t="s">
        <v>444</v>
      </c>
      <c r="K208" s="5" t="s">
        <v>510</v>
      </c>
    </row>
    <row r="209" spans="2:11" hidden="1" x14ac:dyDescent="0.2">
      <c r="B209" s="5">
        <v>203</v>
      </c>
      <c r="C209" s="5" t="s">
        <v>515</v>
      </c>
      <c r="D209" s="5" t="s">
        <v>516</v>
      </c>
      <c r="E209" s="5" t="s">
        <v>3</v>
      </c>
      <c r="F209" s="6">
        <v>0</v>
      </c>
      <c r="G209" s="7">
        <v>5405490</v>
      </c>
      <c r="H209" s="7">
        <f t="shared" si="4"/>
        <v>0</v>
      </c>
      <c r="I209" s="5" t="s">
        <v>13</v>
      </c>
      <c r="J209" s="5" t="s">
        <v>444</v>
      </c>
      <c r="K209" s="5" t="s">
        <v>510</v>
      </c>
    </row>
    <row r="210" spans="2:11" hidden="1" x14ac:dyDescent="0.2">
      <c r="B210" s="5">
        <v>204</v>
      </c>
      <c r="C210" s="5" t="s">
        <v>517</v>
      </c>
      <c r="D210" s="5" t="s">
        <v>518</v>
      </c>
      <c r="E210" s="5" t="s">
        <v>3</v>
      </c>
      <c r="F210" s="6">
        <v>0</v>
      </c>
      <c r="G210" s="7">
        <v>345130</v>
      </c>
      <c r="H210" s="7">
        <f t="shared" si="4"/>
        <v>0</v>
      </c>
      <c r="I210" s="5" t="s">
        <v>13</v>
      </c>
      <c r="J210" s="5" t="s">
        <v>444</v>
      </c>
      <c r="K210" s="5" t="s">
        <v>519</v>
      </c>
    </row>
    <row r="211" spans="2:11" hidden="1" x14ac:dyDescent="0.2">
      <c r="B211" s="5">
        <v>205</v>
      </c>
      <c r="C211" s="5" t="s">
        <v>520</v>
      </c>
      <c r="D211" s="5" t="s">
        <v>521</v>
      </c>
      <c r="E211" s="5" t="s">
        <v>3</v>
      </c>
      <c r="F211" s="6">
        <v>0</v>
      </c>
      <c r="G211" s="7">
        <v>811250</v>
      </c>
      <c r="H211" s="7">
        <f t="shared" si="4"/>
        <v>0</v>
      </c>
      <c r="I211" s="5" t="s">
        <v>13</v>
      </c>
      <c r="J211" s="5" t="s">
        <v>444</v>
      </c>
      <c r="K211" s="5" t="s">
        <v>522</v>
      </c>
    </row>
    <row r="212" spans="2:11" hidden="1" x14ac:dyDescent="0.2">
      <c r="B212" s="5">
        <v>206</v>
      </c>
      <c r="C212" s="5" t="s">
        <v>523</v>
      </c>
      <c r="D212" s="5" t="s">
        <v>524</v>
      </c>
      <c r="E212" s="5" t="s">
        <v>3</v>
      </c>
      <c r="F212" s="6">
        <v>0</v>
      </c>
      <c r="G212" s="7">
        <v>884610</v>
      </c>
      <c r="H212" s="7">
        <f t="shared" si="4"/>
        <v>0</v>
      </c>
      <c r="I212" s="5" t="s">
        <v>13</v>
      </c>
      <c r="J212" s="5" t="s">
        <v>444</v>
      </c>
      <c r="K212" s="5" t="s">
        <v>510</v>
      </c>
    </row>
    <row r="213" spans="2:11" hidden="1" x14ac:dyDescent="0.2">
      <c r="B213" s="5">
        <v>207</v>
      </c>
      <c r="C213" s="5" t="s">
        <v>525</v>
      </c>
      <c r="D213" s="5" t="s">
        <v>526</v>
      </c>
      <c r="E213" s="5" t="s">
        <v>3</v>
      </c>
      <c r="F213" s="6">
        <v>0</v>
      </c>
      <c r="G213" s="7">
        <v>816970</v>
      </c>
      <c r="H213" s="7">
        <f t="shared" si="4"/>
        <v>0</v>
      </c>
      <c r="I213" s="5" t="s">
        <v>13</v>
      </c>
      <c r="J213" s="5" t="s">
        <v>444</v>
      </c>
      <c r="K213" s="5" t="s">
        <v>527</v>
      </c>
    </row>
    <row r="214" spans="2:11" hidden="1" x14ac:dyDescent="0.2">
      <c r="B214" s="5">
        <v>208</v>
      </c>
      <c r="C214" s="5" t="s">
        <v>528</v>
      </c>
      <c r="D214" s="5" t="s">
        <v>529</v>
      </c>
      <c r="E214" s="5" t="s">
        <v>3</v>
      </c>
      <c r="F214" s="6">
        <v>0</v>
      </c>
      <c r="G214" s="7">
        <v>977240</v>
      </c>
      <c r="H214" s="7">
        <f t="shared" si="4"/>
        <v>0</v>
      </c>
      <c r="I214" s="5" t="s">
        <v>13</v>
      </c>
      <c r="J214" s="5" t="s">
        <v>444</v>
      </c>
      <c r="K214" s="5" t="s">
        <v>527</v>
      </c>
    </row>
    <row r="215" spans="2:11" hidden="1" x14ac:dyDescent="0.2">
      <c r="B215" s="5">
        <v>209</v>
      </c>
      <c r="C215" s="5" t="s">
        <v>530</v>
      </c>
      <c r="D215" s="5" t="s">
        <v>531</v>
      </c>
      <c r="E215" s="5" t="s">
        <v>276</v>
      </c>
      <c r="F215" s="6">
        <v>0</v>
      </c>
      <c r="G215" s="7">
        <v>7070</v>
      </c>
      <c r="H215" s="7">
        <f t="shared" si="4"/>
        <v>0</v>
      </c>
      <c r="I215" s="5" t="s">
        <v>13</v>
      </c>
      <c r="J215" s="5" t="s">
        <v>444</v>
      </c>
      <c r="K215" s="5" t="s">
        <v>532</v>
      </c>
    </row>
    <row r="216" spans="2:11" hidden="1" x14ac:dyDescent="0.2">
      <c r="B216" s="5">
        <v>210</v>
      </c>
      <c r="C216" s="5" t="s">
        <v>533</v>
      </c>
      <c r="D216" s="5" t="s">
        <v>534</v>
      </c>
      <c r="E216" s="5" t="s">
        <v>276</v>
      </c>
      <c r="F216" s="6">
        <v>0</v>
      </c>
      <c r="G216" s="7">
        <v>2360</v>
      </c>
      <c r="H216" s="7">
        <f t="shared" si="4"/>
        <v>0</v>
      </c>
      <c r="I216" s="5" t="s">
        <v>13</v>
      </c>
      <c r="J216" s="5" t="s">
        <v>444</v>
      </c>
      <c r="K216" s="5" t="s">
        <v>535</v>
      </c>
    </row>
    <row r="217" spans="2:11" hidden="1" x14ac:dyDescent="0.2">
      <c r="B217" s="5">
        <v>211</v>
      </c>
      <c r="C217" s="5" t="s">
        <v>536</v>
      </c>
      <c r="D217" s="5" t="s">
        <v>537</v>
      </c>
      <c r="E217" s="5" t="s">
        <v>276</v>
      </c>
      <c r="F217" s="6">
        <v>0</v>
      </c>
      <c r="G217" s="7">
        <v>3920</v>
      </c>
      <c r="H217" s="7">
        <f t="shared" si="4"/>
        <v>0</v>
      </c>
      <c r="I217" s="5" t="s">
        <v>13</v>
      </c>
      <c r="J217" s="5" t="s">
        <v>444</v>
      </c>
      <c r="K217" s="5" t="s">
        <v>519</v>
      </c>
    </row>
    <row r="218" spans="2:11" hidden="1" x14ac:dyDescent="0.2">
      <c r="B218" s="5">
        <v>212</v>
      </c>
      <c r="C218" s="5" t="s">
        <v>538</v>
      </c>
      <c r="D218" s="5" t="s">
        <v>539</v>
      </c>
      <c r="E218" s="5" t="s">
        <v>3</v>
      </c>
      <c r="F218" s="6">
        <v>0</v>
      </c>
      <c r="G218" s="7">
        <v>5670</v>
      </c>
      <c r="H218" s="7">
        <f t="shared" si="4"/>
        <v>0</v>
      </c>
      <c r="I218" s="5" t="s">
        <v>13</v>
      </c>
      <c r="J218" s="5" t="s">
        <v>444</v>
      </c>
      <c r="K218" s="5" t="s">
        <v>540</v>
      </c>
    </row>
    <row r="219" spans="2:11" hidden="1" x14ac:dyDescent="0.2">
      <c r="B219" s="5">
        <v>213</v>
      </c>
      <c r="C219" s="5" t="s">
        <v>541</v>
      </c>
      <c r="D219" s="5" t="s">
        <v>542</v>
      </c>
      <c r="E219" s="5" t="s">
        <v>3</v>
      </c>
      <c r="F219" s="6">
        <v>0</v>
      </c>
      <c r="G219" s="7">
        <v>131180</v>
      </c>
      <c r="H219" s="7">
        <f t="shared" si="4"/>
        <v>0</v>
      </c>
      <c r="I219" s="5" t="s">
        <v>13</v>
      </c>
      <c r="J219" s="5" t="s">
        <v>444</v>
      </c>
      <c r="K219" s="5" t="s">
        <v>543</v>
      </c>
    </row>
    <row r="220" spans="2:11" hidden="1" x14ac:dyDescent="0.2">
      <c r="B220" s="5">
        <v>214</v>
      </c>
      <c r="C220" s="5" t="s">
        <v>544</v>
      </c>
      <c r="D220" s="5" t="s">
        <v>545</v>
      </c>
      <c r="E220" s="5" t="s">
        <v>3</v>
      </c>
      <c r="F220" s="6">
        <v>0</v>
      </c>
      <c r="G220" s="7">
        <v>680000</v>
      </c>
      <c r="H220" s="7">
        <f t="shared" si="4"/>
        <v>0</v>
      </c>
      <c r="I220" s="5" t="s">
        <v>13</v>
      </c>
      <c r="J220" s="5" t="s">
        <v>444</v>
      </c>
      <c r="K220" s="5"/>
    </row>
    <row r="221" spans="2:11" x14ac:dyDescent="0.2">
      <c r="B221" s="5">
        <v>215</v>
      </c>
      <c r="C221" s="16" t="s">
        <v>546</v>
      </c>
      <c r="D221" s="5" t="s">
        <v>547</v>
      </c>
      <c r="E221" s="5" t="s">
        <v>12</v>
      </c>
      <c r="F221" s="6">
        <v>48</v>
      </c>
      <c r="G221" s="7">
        <v>38220</v>
      </c>
      <c r="H221" s="7">
        <f t="shared" si="4"/>
        <v>1834560</v>
      </c>
      <c r="I221" s="5" t="s">
        <v>13</v>
      </c>
      <c r="J221" s="5" t="s">
        <v>548</v>
      </c>
      <c r="K221" s="5" t="s">
        <v>549</v>
      </c>
    </row>
    <row r="222" spans="2:11" hidden="1" x14ac:dyDescent="0.2">
      <c r="B222" s="5">
        <v>216</v>
      </c>
      <c r="C222" s="5" t="s">
        <v>550</v>
      </c>
      <c r="D222" s="5" t="s">
        <v>551</v>
      </c>
      <c r="E222" s="5" t="s">
        <v>22</v>
      </c>
      <c r="F222" s="6">
        <v>0</v>
      </c>
      <c r="G222" s="7">
        <v>7940</v>
      </c>
      <c r="H222" s="7">
        <f t="shared" si="4"/>
        <v>0</v>
      </c>
      <c r="I222" s="5" t="s">
        <v>13</v>
      </c>
      <c r="J222" s="5" t="s">
        <v>552</v>
      </c>
      <c r="K222" s="5" t="s">
        <v>553</v>
      </c>
    </row>
    <row r="223" spans="2:11" hidden="1" x14ac:dyDescent="0.2">
      <c r="B223" s="5">
        <v>217</v>
      </c>
      <c r="C223" s="5" t="s">
        <v>554</v>
      </c>
      <c r="D223" s="5" t="s">
        <v>555</v>
      </c>
      <c r="E223" s="5" t="s">
        <v>22</v>
      </c>
      <c r="F223" s="6">
        <v>0</v>
      </c>
      <c r="G223" s="7">
        <v>7050</v>
      </c>
      <c r="H223" s="7">
        <f t="shared" si="4"/>
        <v>0</v>
      </c>
      <c r="I223" s="5" t="s">
        <v>13</v>
      </c>
      <c r="J223" s="5" t="s">
        <v>552</v>
      </c>
      <c r="K223" s="5" t="s">
        <v>553</v>
      </c>
    </row>
    <row r="224" spans="2:11" hidden="1" x14ac:dyDescent="0.2">
      <c r="B224" s="5">
        <v>218</v>
      </c>
      <c r="C224" s="5" t="s">
        <v>556</v>
      </c>
      <c r="D224" s="5" t="s">
        <v>557</v>
      </c>
      <c r="E224" s="5" t="s">
        <v>22</v>
      </c>
      <c r="F224" s="6">
        <v>0</v>
      </c>
      <c r="G224" s="7">
        <v>18360</v>
      </c>
      <c r="H224" s="7">
        <f t="shared" si="4"/>
        <v>0</v>
      </c>
      <c r="I224" s="5" t="s">
        <v>13</v>
      </c>
      <c r="J224" s="5" t="s">
        <v>552</v>
      </c>
      <c r="K224" s="5" t="s">
        <v>558</v>
      </c>
    </row>
    <row r="225" spans="2:11" hidden="1" x14ac:dyDescent="0.2">
      <c r="B225" s="5">
        <v>219</v>
      </c>
      <c r="C225" s="5" t="s">
        <v>559</v>
      </c>
      <c r="D225" s="5" t="s">
        <v>560</v>
      </c>
      <c r="E225" s="5" t="s">
        <v>22</v>
      </c>
      <c r="F225" s="6">
        <v>0</v>
      </c>
      <c r="G225" s="7">
        <v>8770</v>
      </c>
      <c r="H225" s="7">
        <f t="shared" si="4"/>
        <v>0</v>
      </c>
      <c r="I225" s="5" t="s">
        <v>13</v>
      </c>
      <c r="J225" s="5" t="s">
        <v>552</v>
      </c>
      <c r="K225" s="5" t="s">
        <v>553</v>
      </c>
    </row>
    <row r="226" spans="2:11" hidden="1" x14ac:dyDescent="0.2">
      <c r="B226" s="5">
        <v>220</v>
      </c>
      <c r="C226" s="5" t="s">
        <v>561</v>
      </c>
      <c r="D226" s="5" t="s">
        <v>562</v>
      </c>
      <c r="E226" s="5" t="s">
        <v>22</v>
      </c>
      <c r="F226" s="6">
        <v>0</v>
      </c>
      <c r="G226" s="7">
        <v>21760</v>
      </c>
      <c r="H226" s="7">
        <f t="shared" si="4"/>
        <v>0</v>
      </c>
      <c r="I226" s="5" t="s">
        <v>13</v>
      </c>
      <c r="J226" s="5" t="s">
        <v>552</v>
      </c>
      <c r="K226" s="5" t="s">
        <v>563</v>
      </c>
    </row>
    <row r="227" spans="2:11" hidden="1" x14ac:dyDescent="0.2">
      <c r="B227" s="5">
        <v>221</v>
      </c>
      <c r="C227" s="5" t="s">
        <v>564</v>
      </c>
      <c r="D227" s="5" t="s">
        <v>565</v>
      </c>
      <c r="E227" s="5" t="s">
        <v>22</v>
      </c>
      <c r="F227" s="6">
        <v>0</v>
      </c>
      <c r="G227" s="7">
        <v>30570</v>
      </c>
      <c r="H227" s="7">
        <f t="shared" si="4"/>
        <v>0</v>
      </c>
      <c r="I227" s="5" t="s">
        <v>13</v>
      </c>
      <c r="J227" s="5" t="s">
        <v>552</v>
      </c>
      <c r="K227" s="5" t="s">
        <v>566</v>
      </c>
    </row>
    <row r="228" spans="2:11" hidden="1" x14ac:dyDescent="0.2">
      <c r="B228" s="5">
        <v>222</v>
      </c>
      <c r="C228" s="5" t="s">
        <v>567</v>
      </c>
      <c r="D228" s="5" t="s">
        <v>568</v>
      </c>
      <c r="E228" s="5" t="s">
        <v>22</v>
      </c>
      <c r="F228" s="6">
        <v>0</v>
      </c>
      <c r="G228" s="7">
        <v>23290</v>
      </c>
      <c r="H228" s="7">
        <f t="shared" si="4"/>
        <v>0</v>
      </c>
      <c r="I228" s="5" t="s">
        <v>13</v>
      </c>
      <c r="J228" s="5" t="s">
        <v>552</v>
      </c>
      <c r="K228" s="5" t="s">
        <v>569</v>
      </c>
    </row>
    <row r="229" spans="2:11" hidden="1" x14ac:dyDescent="0.2">
      <c r="B229" s="5">
        <v>223</v>
      </c>
      <c r="C229" s="5" t="s">
        <v>570</v>
      </c>
      <c r="D229" s="5" t="s">
        <v>571</v>
      </c>
      <c r="E229" s="5" t="s">
        <v>22</v>
      </c>
      <c r="F229" s="6">
        <v>0</v>
      </c>
      <c r="G229" s="7">
        <v>10320</v>
      </c>
      <c r="H229" s="7">
        <f t="shared" si="4"/>
        <v>0</v>
      </c>
      <c r="I229" s="5" t="s">
        <v>13</v>
      </c>
      <c r="J229" s="5" t="s">
        <v>552</v>
      </c>
      <c r="K229" s="5" t="s">
        <v>572</v>
      </c>
    </row>
    <row r="230" spans="2:11" hidden="1" x14ac:dyDescent="0.2">
      <c r="B230" s="5">
        <v>224</v>
      </c>
      <c r="C230" s="5" t="s">
        <v>573</v>
      </c>
      <c r="D230" s="5" t="s">
        <v>574</v>
      </c>
      <c r="E230" s="5" t="s">
        <v>22</v>
      </c>
      <c r="F230" s="6">
        <v>0</v>
      </c>
      <c r="G230" s="7">
        <v>13410</v>
      </c>
      <c r="H230" s="7">
        <f t="shared" si="4"/>
        <v>0</v>
      </c>
      <c r="I230" s="5" t="s">
        <v>13</v>
      </c>
      <c r="J230" s="5" t="s">
        <v>552</v>
      </c>
      <c r="K230" s="5" t="s">
        <v>572</v>
      </c>
    </row>
    <row r="231" spans="2:11" hidden="1" x14ac:dyDescent="0.2">
      <c r="B231" s="5">
        <v>225</v>
      </c>
      <c r="C231" s="5" t="s">
        <v>575</v>
      </c>
      <c r="D231" s="5" t="s">
        <v>576</v>
      </c>
      <c r="E231" s="5" t="s">
        <v>22</v>
      </c>
      <c r="F231" s="6">
        <v>0</v>
      </c>
      <c r="G231" s="7">
        <v>10100</v>
      </c>
      <c r="H231" s="7">
        <f t="shared" si="4"/>
        <v>0</v>
      </c>
      <c r="I231" s="5" t="s">
        <v>13</v>
      </c>
      <c r="J231" s="5" t="s">
        <v>552</v>
      </c>
      <c r="K231" s="5" t="s">
        <v>572</v>
      </c>
    </row>
    <row r="232" spans="2:11" hidden="1" x14ac:dyDescent="0.2">
      <c r="B232" s="5">
        <v>226</v>
      </c>
      <c r="C232" s="5" t="s">
        <v>577</v>
      </c>
      <c r="D232" s="5" t="s">
        <v>578</v>
      </c>
      <c r="E232" s="5" t="s">
        <v>22</v>
      </c>
      <c r="F232" s="6">
        <v>0</v>
      </c>
      <c r="G232" s="7">
        <v>8740</v>
      </c>
      <c r="H232" s="7">
        <f t="shared" si="4"/>
        <v>0</v>
      </c>
      <c r="I232" s="5" t="s">
        <v>13</v>
      </c>
      <c r="J232" s="5" t="s">
        <v>552</v>
      </c>
      <c r="K232" s="5" t="s">
        <v>572</v>
      </c>
    </row>
    <row r="233" spans="2:11" hidden="1" x14ac:dyDescent="0.2">
      <c r="B233" s="5">
        <v>227</v>
      </c>
      <c r="C233" s="5" t="s">
        <v>579</v>
      </c>
      <c r="D233" s="5" t="s">
        <v>580</v>
      </c>
      <c r="E233" s="5" t="s">
        <v>22</v>
      </c>
      <c r="F233" s="6">
        <v>0</v>
      </c>
      <c r="G233" s="7">
        <v>20070</v>
      </c>
      <c r="H233" s="7">
        <f t="shared" si="4"/>
        <v>0</v>
      </c>
      <c r="I233" s="5" t="s">
        <v>13</v>
      </c>
      <c r="J233" s="5" t="s">
        <v>552</v>
      </c>
      <c r="K233" s="5" t="s">
        <v>581</v>
      </c>
    </row>
    <row r="234" spans="2:11" x14ac:dyDescent="0.2">
      <c r="B234" s="5">
        <v>228</v>
      </c>
      <c r="C234" s="16" t="s">
        <v>582</v>
      </c>
      <c r="D234" s="5" t="s">
        <v>583</v>
      </c>
      <c r="E234" s="5" t="s">
        <v>22</v>
      </c>
      <c r="F234" s="6">
        <v>0</v>
      </c>
      <c r="G234" s="7">
        <v>12350</v>
      </c>
      <c r="H234" s="7">
        <f t="shared" si="4"/>
        <v>0</v>
      </c>
      <c r="I234" s="5" t="s">
        <v>13</v>
      </c>
      <c r="J234" s="5" t="s">
        <v>552</v>
      </c>
      <c r="K234" s="5"/>
    </row>
    <row r="235" spans="2:11" hidden="1" x14ac:dyDescent="0.2">
      <c r="B235" s="5">
        <v>229</v>
      </c>
      <c r="C235" s="5" t="s">
        <v>584</v>
      </c>
      <c r="D235" s="5" t="s">
        <v>585</v>
      </c>
      <c r="E235" s="5" t="s">
        <v>22</v>
      </c>
      <c r="F235" s="6">
        <v>0</v>
      </c>
      <c r="G235" s="7">
        <v>32480</v>
      </c>
      <c r="H235" s="7">
        <f t="shared" si="4"/>
        <v>0</v>
      </c>
      <c r="I235" s="5" t="s">
        <v>13</v>
      </c>
      <c r="J235" s="5" t="s">
        <v>586</v>
      </c>
      <c r="K235" s="5" t="s">
        <v>587</v>
      </c>
    </row>
    <row r="236" spans="2:11" hidden="1" x14ac:dyDescent="0.2">
      <c r="B236" s="5">
        <v>230</v>
      </c>
      <c r="C236" s="5" t="s">
        <v>588</v>
      </c>
      <c r="D236" s="5" t="s">
        <v>589</v>
      </c>
      <c r="E236" s="5" t="s">
        <v>22</v>
      </c>
      <c r="F236" s="6">
        <v>0</v>
      </c>
      <c r="G236" s="7">
        <v>11680</v>
      </c>
      <c r="H236" s="7">
        <f t="shared" si="4"/>
        <v>0</v>
      </c>
      <c r="I236" s="5" t="s">
        <v>13</v>
      </c>
      <c r="J236" s="5" t="s">
        <v>586</v>
      </c>
      <c r="K236" s="5" t="s">
        <v>590</v>
      </c>
    </row>
    <row r="237" spans="2:11" hidden="1" x14ac:dyDescent="0.2">
      <c r="B237" s="5">
        <v>231</v>
      </c>
      <c r="C237" s="5" t="s">
        <v>591</v>
      </c>
      <c r="D237" s="5" t="s">
        <v>592</v>
      </c>
      <c r="E237" s="5" t="s">
        <v>18</v>
      </c>
      <c r="F237" s="6">
        <v>0</v>
      </c>
      <c r="G237" s="7">
        <v>8530</v>
      </c>
      <c r="H237" s="7">
        <f t="shared" si="4"/>
        <v>0</v>
      </c>
      <c r="I237" s="5" t="s">
        <v>13</v>
      </c>
      <c r="J237" s="5" t="s">
        <v>586</v>
      </c>
      <c r="K237" s="5" t="s">
        <v>593</v>
      </c>
    </row>
    <row r="238" spans="2:11" hidden="1" x14ac:dyDescent="0.2">
      <c r="B238" s="5">
        <v>232</v>
      </c>
      <c r="C238" s="5" t="s">
        <v>594</v>
      </c>
      <c r="D238" s="5" t="s">
        <v>595</v>
      </c>
      <c r="E238" s="5" t="s">
        <v>18</v>
      </c>
      <c r="F238" s="6">
        <v>0</v>
      </c>
      <c r="G238" s="7">
        <v>8400</v>
      </c>
      <c r="H238" s="7">
        <f t="shared" si="4"/>
        <v>0</v>
      </c>
      <c r="I238" s="5" t="s">
        <v>13</v>
      </c>
      <c r="J238" s="5" t="s">
        <v>586</v>
      </c>
      <c r="K238" s="5" t="s">
        <v>593</v>
      </c>
    </row>
    <row r="239" spans="2:11" hidden="1" x14ac:dyDescent="0.2">
      <c r="B239" s="5">
        <v>233</v>
      </c>
      <c r="C239" s="5" t="s">
        <v>596</v>
      </c>
      <c r="D239" s="5" t="s">
        <v>597</v>
      </c>
      <c r="E239" s="5" t="s">
        <v>22</v>
      </c>
      <c r="F239" s="6">
        <v>0</v>
      </c>
      <c r="G239" s="7">
        <v>14880</v>
      </c>
      <c r="H239" s="7">
        <f t="shared" si="4"/>
        <v>0</v>
      </c>
      <c r="I239" s="5" t="s">
        <v>13</v>
      </c>
      <c r="J239" s="5" t="s">
        <v>586</v>
      </c>
      <c r="K239" s="5" t="s">
        <v>598</v>
      </c>
    </row>
    <row r="240" spans="2:11" hidden="1" x14ac:dyDescent="0.2">
      <c r="B240" s="5">
        <v>234</v>
      </c>
      <c r="C240" s="5" t="s">
        <v>599</v>
      </c>
      <c r="D240" s="5" t="s">
        <v>600</v>
      </c>
      <c r="E240" s="5" t="s">
        <v>22</v>
      </c>
      <c r="F240" s="6">
        <v>0</v>
      </c>
      <c r="G240" s="7">
        <v>14890</v>
      </c>
      <c r="H240" s="7">
        <f t="shared" si="4"/>
        <v>0</v>
      </c>
      <c r="I240" s="5" t="s">
        <v>13</v>
      </c>
      <c r="J240" s="5" t="s">
        <v>586</v>
      </c>
      <c r="K240" s="5" t="s">
        <v>598</v>
      </c>
    </row>
    <row r="241" spans="2:11" hidden="1" x14ac:dyDescent="0.2">
      <c r="B241" s="5">
        <v>235</v>
      </c>
      <c r="C241" s="5" t="s">
        <v>601</v>
      </c>
      <c r="D241" s="5" t="s">
        <v>602</v>
      </c>
      <c r="E241" s="5" t="s">
        <v>22</v>
      </c>
      <c r="F241" s="6">
        <v>0</v>
      </c>
      <c r="G241" s="7">
        <v>21920</v>
      </c>
      <c r="H241" s="7">
        <f t="shared" si="4"/>
        <v>0</v>
      </c>
      <c r="I241" s="5" t="s">
        <v>13</v>
      </c>
      <c r="J241" s="5" t="s">
        <v>586</v>
      </c>
      <c r="K241" s="5" t="s">
        <v>603</v>
      </c>
    </row>
    <row r="242" spans="2:11" hidden="1" x14ac:dyDescent="0.2">
      <c r="B242" s="5">
        <v>236</v>
      </c>
      <c r="C242" s="5" t="s">
        <v>604</v>
      </c>
      <c r="D242" s="5" t="s">
        <v>605</v>
      </c>
      <c r="E242" s="5" t="s">
        <v>22</v>
      </c>
      <c r="F242" s="6">
        <v>0</v>
      </c>
      <c r="G242" s="7">
        <v>8150</v>
      </c>
      <c r="H242" s="7">
        <f t="shared" si="4"/>
        <v>0</v>
      </c>
      <c r="I242" s="5" t="s">
        <v>13</v>
      </c>
      <c r="J242" s="5" t="s">
        <v>586</v>
      </c>
      <c r="K242" s="5" t="s">
        <v>606</v>
      </c>
    </row>
    <row r="243" spans="2:11" hidden="1" x14ac:dyDescent="0.2">
      <c r="B243" s="5">
        <v>237</v>
      </c>
      <c r="C243" s="5" t="s">
        <v>607</v>
      </c>
      <c r="D243" s="5" t="s">
        <v>608</v>
      </c>
      <c r="E243" s="5" t="s">
        <v>22</v>
      </c>
      <c r="F243" s="6">
        <v>0</v>
      </c>
      <c r="G243" s="7">
        <v>12520</v>
      </c>
      <c r="H243" s="7">
        <f t="shared" si="4"/>
        <v>0</v>
      </c>
      <c r="I243" s="5" t="s">
        <v>13</v>
      </c>
      <c r="J243" s="5" t="s">
        <v>586</v>
      </c>
      <c r="K243" s="5" t="s">
        <v>609</v>
      </c>
    </row>
    <row r="244" spans="2:11" hidden="1" x14ac:dyDescent="0.2">
      <c r="B244" s="5">
        <v>238</v>
      </c>
      <c r="C244" s="5" t="s">
        <v>610</v>
      </c>
      <c r="D244" s="5" t="s">
        <v>611</v>
      </c>
      <c r="E244" s="5" t="s">
        <v>22</v>
      </c>
      <c r="F244" s="6">
        <v>0</v>
      </c>
      <c r="G244" s="7">
        <v>16220</v>
      </c>
      <c r="H244" s="7">
        <f t="shared" si="4"/>
        <v>0</v>
      </c>
      <c r="I244" s="5" t="s">
        <v>13</v>
      </c>
      <c r="J244" s="5" t="s">
        <v>586</v>
      </c>
      <c r="K244" s="5" t="s">
        <v>15</v>
      </c>
    </row>
    <row r="245" spans="2:11" hidden="1" x14ac:dyDescent="0.2">
      <c r="B245" s="5">
        <v>239</v>
      </c>
      <c r="C245" s="5" t="s">
        <v>612</v>
      </c>
      <c r="D245" s="5" t="s">
        <v>613</v>
      </c>
      <c r="E245" s="5" t="s">
        <v>18</v>
      </c>
      <c r="F245" s="6">
        <v>0</v>
      </c>
      <c r="G245" s="7">
        <v>3740</v>
      </c>
      <c r="H245" s="7">
        <f t="shared" si="4"/>
        <v>0</v>
      </c>
      <c r="I245" s="5" t="s">
        <v>13</v>
      </c>
      <c r="J245" s="5" t="s">
        <v>586</v>
      </c>
      <c r="K245" s="5" t="s">
        <v>614</v>
      </c>
    </row>
    <row r="246" spans="2:11" hidden="1" x14ac:dyDescent="0.2">
      <c r="B246" s="5">
        <v>240</v>
      </c>
      <c r="C246" s="5" t="s">
        <v>615</v>
      </c>
      <c r="D246" s="5" t="s">
        <v>616</v>
      </c>
      <c r="E246" s="5" t="s">
        <v>18</v>
      </c>
      <c r="F246" s="6">
        <v>0</v>
      </c>
      <c r="G246" s="7">
        <v>23280</v>
      </c>
      <c r="H246" s="7">
        <f t="shared" si="4"/>
        <v>0</v>
      </c>
      <c r="I246" s="5" t="s">
        <v>13</v>
      </c>
      <c r="J246" s="5" t="s">
        <v>586</v>
      </c>
      <c r="K246" s="5" t="s">
        <v>617</v>
      </c>
    </row>
    <row r="247" spans="2:11" x14ac:dyDescent="0.2">
      <c r="B247" s="5">
        <v>241</v>
      </c>
      <c r="C247" s="16" t="s">
        <v>618</v>
      </c>
      <c r="D247" s="5" t="s">
        <v>619</v>
      </c>
      <c r="E247" s="5" t="s">
        <v>620</v>
      </c>
      <c r="F247" s="6">
        <v>1300</v>
      </c>
      <c r="G247" s="7">
        <v>2190</v>
      </c>
      <c r="H247" s="7">
        <f t="shared" si="4"/>
        <v>2847000</v>
      </c>
      <c r="I247" s="5" t="s">
        <v>13</v>
      </c>
      <c r="J247" s="5" t="s">
        <v>621</v>
      </c>
      <c r="K247" s="5" t="s">
        <v>622</v>
      </c>
    </row>
    <row r="248" spans="2:11" x14ac:dyDescent="0.2">
      <c r="B248" s="5">
        <v>242</v>
      </c>
      <c r="C248" s="16" t="s">
        <v>623</v>
      </c>
      <c r="D248" s="5" t="s">
        <v>624</v>
      </c>
      <c r="E248" s="5" t="s">
        <v>620</v>
      </c>
      <c r="F248" s="6">
        <v>1300</v>
      </c>
      <c r="G248" s="7">
        <v>1050</v>
      </c>
      <c r="H248" s="7">
        <f t="shared" si="4"/>
        <v>1365000</v>
      </c>
      <c r="I248" s="5" t="s">
        <v>13</v>
      </c>
      <c r="J248" s="5" t="s">
        <v>621</v>
      </c>
      <c r="K248" s="5" t="s">
        <v>625</v>
      </c>
    </row>
    <row r="249" spans="2:11" x14ac:dyDescent="0.2">
      <c r="B249" s="5">
        <v>243</v>
      </c>
      <c r="C249" s="16" t="s">
        <v>626</v>
      </c>
      <c r="D249" s="5" t="s">
        <v>627</v>
      </c>
      <c r="E249" s="5" t="s">
        <v>74</v>
      </c>
      <c r="F249" s="6">
        <v>0</v>
      </c>
      <c r="G249" s="7">
        <v>42090</v>
      </c>
      <c r="H249" s="7">
        <f t="shared" si="4"/>
        <v>0</v>
      </c>
      <c r="I249" s="5" t="s">
        <v>13</v>
      </c>
      <c r="J249" s="5" t="s">
        <v>628</v>
      </c>
      <c r="K249" s="5" t="s">
        <v>629</v>
      </c>
    </row>
    <row r="250" spans="2:11" x14ac:dyDescent="0.2">
      <c r="B250" s="5">
        <v>244</v>
      </c>
      <c r="C250" s="16" t="s">
        <v>630</v>
      </c>
      <c r="D250" s="5" t="s">
        <v>631</v>
      </c>
      <c r="E250" s="5" t="s">
        <v>74</v>
      </c>
      <c r="F250" s="6">
        <v>80</v>
      </c>
      <c r="G250" s="7">
        <v>38680</v>
      </c>
      <c r="H250" s="7">
        <f t="shared" si="4"/>
        <v>3094400</v>
      </c>
      <c r="I250" s="5" t="s">
        <v>13</v>
      </c>
      <c r="J250" s="5" t="s">
        <v>628</v>
      </c>
      <c r="K250" s="5" t="s">
        <v>629</v>
      </c>
    </row>
    <row r="251" spans="2:11" hidden="1" x14ac:dyDescent="0.2">
      <c r="B251" s="5">
        <v>245</v>
      </c>
      <c r="C251" s="5" t="s">
        <v>632</v>
      </c>
      <c r="D251" s="5" t="s">
        <v>633</v>
      </c>
      <c r="E251" s="5" t="s">
        <v>74</v>
      </c>
      <c r="F251" s="6">
        <v>0</v>
      </c>
      <c r="G251" s="7">
        <v>37860</v>
      </c>
      <c r="H251" s="7">
        <f t="shared" si="4"/>
        <v>0</v>
      </c>
      <c r="I251" s="5" t="s">
        <v>13</v>
      </c>
      <c r="J251" s="5" t="s">
        <v>628</v>
      </c>
      <c r="K251" s="5" t="s">
        <v>629</v>
      </c>
    </row>
    <row r="252" spans="2:11" x14ac:dyDescent="0.2">
      <c r="B252" s="5">
        <v>246</v>
      </c>
      <c r="C252" s="16" t="s">
        <v>634</v>
      </c>
      <c r="D252" s="5" t="s">
        <v>635</v>
      </c>
      <c r="E252" s="5" t="s">
        <v>74</v>
      </c>
      <c r="F252" s="6">
        <v>24</v>
      </c>
      <c r="G252" s="7">
        <v>56880</v>
      </c>
      <c r="H252" s="7">
        <f t="shared" si="4"/>
        <v>1365120</v>
      </c>
      <c r="I252" s="5" t="s">
        <v>13</v>
      </c>
      <c r="J252" s="5" t="s">
        <v>628</v>
      </c>
      <c r="K252" s="5" t="s">
        <v>629</v>
      </c>
    </row>
    <row r="253" spans="2:11" x14ac:dyDescent="0.2">
      <c r="B253" s="5">
        <v>247</v>
      </c>
      <c r="C253" s="16" t="s">
        <v>636</v>
      </c>
      <c r="D253" s="5" t="s">
        <v>637</v>
      </c>
      <c r="E253" s="5" t="s">
        <v>74</v>
      </c>
      <c r="F253" s="6">
        <v>0</v>
      </c>
      <c r="G253" s="7">
        <v>78740</v>
      </c>
      <c r="H253" s="7">
        <f t="shared" si="4"/>
        <v>0</v>
      </c>
      <c r="I253" s="5" t="s">
        <v>13</v>
      </c>
      <c r="J253" s="5" t="s">
        <v>628</v>
      </c>
      <c r="K253" s="5" t="s">
        <v>638</v>
      </c>
    </row>
    <row r="254" spans="2:11" x14ac:dyDescent="0.2">
      <c r="B254" s="5">
        <v>248</v>
      </c>
      <c r="C254" s="16" t="s">
        <v>639</v>
      </c>
      <c r="D254" s="5" t="s">
        <v>640</v>
      </c>
      <c r="E254" s="5" t="s">
        <v>74</v>
      </c>
      <c r="F254" s="6">
        <v>0</v>
      </c>
      <c r="G254" s="7">
        <v>90850</v>
      </c>
      <c r="H254" s="7">
        <f t="shared" si="4"/>
        <v>0</v>
      </c>
      <c r="I254" s="5" t="s">
        <v>13</v>
      </c>
      <c r="J254" s="5" t="s">
        <v>628</v>
      </c>
      <c r="K254" s="5" t="s">
        <v>638</v>
      </c>
    </row>
    <row r="255" spans="2:11" x14ac:dyDescent="0.2">
      <c r="B255" s="5">
        <v>249</v>
      </c>
      <c r="C255" s="16" t="s">
        <v>641</v>
      </c>
      <c r="D255" s="5" t="s">
        <v>642</v>
      </c>
      <c r="E255" s="5" t="s">
        <v>74</v>
      </c>
      <c r="F255" s="6">
        <v>0</v>
      </c>
      <c r="G255" s="7">
        <v>107050</v>
      </c>
      <c r="H255" s="7">
        <f t="shared" si="4"/>
        <v>0</v>
      </c>
      <c r="I255" s="5" t="s">
        <v>13</v>
      </c>
      <c r="J255" s="5" t="s">
        <v>628</v>
      </c>
      <c r="K255" s="5" t="s">
        <v>638</v>
      </c>
    </row>
    <row r="256" spans="2:11" x14ac:dyDescent="0.2">
      <c r="B256" s="5">
        <v>250</v>
      </c>
      <c r="C256" s="16" t="s">
        <v>643</v>
      </c>
      <c r="D256" s="5" t="s">
        <v>644</v>
      </c>
      <c r="E256" s="5" t="s">
        <v>74</v>
      </c>
      <c r="F256" s="6">
        <v>0</v>
      </c>
      <c r="G256" s="7">
        <v>119260</v>
      </c>
      <c r="H256" s="7">
        <f t="shared" si="4"/>
        <v>0</v>
      </c>
      <c r="I256" s="5" t="s">
        <v>13</v>
      </c>
      <c r="J256" s="5" t="s">
        <v>628</v>
      </c>
      <c r="K256" s="5" t="s">
        <v>638</v>
      </c>
    </row>
    <row r="257" spans="2:11" x14ac:dyDescent="0.2">
      <c r="B257" s="5">
        <v>251</v>
      </c>
      <c r="C257" s="16" t="s">
        <v>645</v>
      </c>
      <c r="D257" s="5" t="s">
        <v>646</v>
      </c>
      <c r="E257" s="5" t="s">
        <v>74</v>
      </c>
      <c r="F257" s="6">
        <v>0</v>
      </c>
      <c r="G257" s="7">
        <v>131830</v>
      </c>
      <c r="H257" s="7">
        <f t="shared" si="4"/>
        <v>0</v>
      </c>
      <c r="I257" s="5" t="s">
        <v>13</v>
      </c>
      <c r="J257" s="5" t="s">
        <v>628</v>
      </c>
      <c r="K257" s="5" t="s">
        <v>638</v>
      </c>
    </row>
    <row r="258" spans="2:11" hidden="1" x14ac:dyDescent="0.2">
      <c r="B258" s="5">
        <v>252</v>
      </c>
      <c r="C258" s="5" t="s">
        <v>647</v>
      </c>
      <c r="D258" s="5" t="s">
        <v>648</v>
      </c>
      <c r="E258" s="5" t="s">
        <v>74</v>
      </c>
      <c r="F258" s="6">
        <v>0</v>
      </c>
      <c r="G258" s="7">
        <v>37460</v>
      </c>
      <c r="H258" s="7">
        <f t="shared" si="4"/>
        <v>0</v>
      </c>
      <c r="I258" s="5" t="s">
        <v>13</v>
      </c>
      <c r="J258" s="5" t="s">
        <v>628</v>
      </c>
      <c r="K258" s="5" t="s">
        <v>638</v>
      </c>
    </row>
    <row r="259" spans="2:11" hidden="1" x14ac:dyDescent="0.2">
      <c r="B259" s="5">
        <v>253</v>
      </c>
      <c r="C259" s="5" t="s">
        <v>649</v>
      </c>
      <c r="D259" s="5" t="s">
        <v>650</v>
      </c>
      <c r="E259" s="5" t="s">
        <v>74</v>
      </c>
      <c r="F259" s="6">
        <v>0</v>
      </c>
      <c r="G259" s="7">
        <v>57870</v>
      </c>
      <c r="H259" s="7">
        <f t="shared" si="4"/>
        <v>0</v>
      </c>
      <c r="I259" s="5" t="s">
        <v>13</v>
      </c>
      <c r="J259" s="5" t="s">
        <v>628</v>
      </c>
      <c r="K259" s="5" t="s">
        <v>638</v>
      </c>
    </row>
    <row r="260" spans="2:11" x14ac:dyDescent="0.2">
      <c r="B260" s="5">
        <v>254</v>
      </c>
      <c r="C260" s="16" t="s">
        <v>651</v>
      </c>
      <c r="D260" s="5" t="s">
        <v>652</v>
      </c>
      <c r="E260" s="5" t="s">
        <v>3</v>
      </c>
      <c r="F260" s="6">
        <v>0</v>
      </c>
      <c r="G260" s="7">
        <v>160990</v>
      </c>
      <c r="H260" s="7">
        <f t="shared" si="4"/>
        <v>0</v>
      </c>
      <c r="I260" s="5" t="s">
        <v>13</v>
      </c>
      <c r="J260" s="5" t="s">
        <v>628</v>
      </c>
      <c r="K260" s="5" t="s">
        <v>653</v>
      </c>
    </row>
    <row r="261" spans="2:11" hidden="1" x14ac:dyDescent="0.2">
      <c r="B261" s="5">
        <v>255</v>
      </c>
      <c r="C261" s="5" t="s">
        <v>654</v>
      </c>
      <c r="D261" s="5" t="s">
        <v>655</v>
      </c>
      <c r="E261" s="5" t="s">
        <v>620</v>
      </c>
      <c r="F261" s="6">
        <v>0</v>
      </c>
      <c r="G261" s="7">
        <v>47100</v>
      </c>
      <c r="H261" s="7">
        <f t="shared" si="4"/>
        <v>0</v>
      </c>
      <c r="I261" s="5" t="s">
        <v>13</v>
      </c>
      <c r="J261" s="5" t="s">
        <v>628</v>
      </c>
      <c r="K261" s="5"/>
    </row>
    <row r="262" spans="2:11" hidden="1" x14ac:dyDescent="0.2">
      <c r="B262" s="5">
        <v>256</v>
      </c>
      <c r="C262" s="5" t="s">
        <v>656</v>
      </c>
      <c r="D262" s="5" t="s">
        <v>657</v>
      </c>
      <c r="E262" s="5" t="s">
        <v>3</v>
      </c>
      <c r="F262" s="6">
        <v>0</v>
      </c>
      <c r="G262" s="7">
        <v>1222270</v>
      </c>
      <c r="H262" s="7">
        <f t="shared" si="4"/>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ref="H265:H328" si="5">IF(F265&lt;&gt;"",G265*F265,0)</f>
        <v>0</v>
      </c>
      <c r="I265" s="5" t="s">
        <v>13</v>
      </c>
      <c r="J265" s="5"/>
      <c r="K265" s="5"/>
    </row>
    <row r="266" spans="2:11" hidden="1" x14ac:dyDescent="0.2">
      <c r="B266" s="5">
        <v>260</v>
      </c>
      <c r="C266" s="5" t="s">
        <v>664</v>
      </c>
      <c r="D266" s="5" t="s">
        <v>665</v>
      </c>
      <c r="E266" s="5" t="s">
        <v>3</v>
      </c>
      <c r="F266" s="6">
        <v>0</v>
      </c>
      <c r="G266" s="7">
        <v>689970</v>
      </c>
      <c r="H266" s="7">
        <f t="shared" si="5"/>
        <v>0</v>
      </c>
      <c r="I266" s="5" t="s">
        <v>666</v>
      </c>
      <c r="J266" s="5" t="s">
        <v>667</v>
      </c>
      <c r="K266" s="5" t="s">
        <v>668</v>
      </c>
    </row>
    <row r="267" spans="2:11" x14ac:dyDescent="0.2">
      <c r="B267" s="5">
        <v>261</v>
      </c>
      <c r="C267" s="16" t="s">
        <v>669</v>
      </c>
      <c r="D267" s="5" t="s">
        <v>670</v>
      </c>
      <c r="E267" s="5" t="s">
        <v>3</v>
      </c>
      <c r="F267" s="6">
        <v>1</v>
      </c>
      <c r="G267" s="7">
        <v>613480</v>
      </c>
      <c r="H267" s="7">
        <f t="shared" si="5"/>
        <v>613480</v>
      </c>
      <c r="I267" s="5" t="s">
        <v>666</v>
      </c>
      <c r="J267" s="5" t="s">
        <v>667</v>
      </c>
      <c r="K267" s="5" t="s">
        <v>671</v>
      </c>
    </row>
    <row r="268" spans="2:11" hidden="1" x14ac:dyDescent="0.2">
      <c r="B268" s="5">
        <v>262</v>
      </c>
      <c r="C268" s="5" t="s">
        <v>672</v>
      </c>
      <c r="D268" s="5" t="s">
        <v>673</v>
      </c>
      <c r="E268" s="5" t="s">
        <v>3</v>
      </c>
      <c r="F268" s="6">
        <v>0</v>
      </c>
      <c r="G268" s="7">
        <v>186420</v>
      </c>
      <c r="H268" s="7">
        <f t="shared" si="5"/>
        <v>0</v>
      </c>
      <c r="I268" s="5" t="s">
        <v>666</v>
      </c>
      <c r="J268" s="5" t="s">
        <v>667</v>
      </c>
      <c r="K268" s="5" t="s">
        <v>674</v>
      </c>
    </row>
    <row r="269" spans="2:11" x14ac:dyDescent="0.2">
      <c r="B269" s="5">
        <v>263</v>
      </c>
      <c r="C269" s="16" t="s">
        <v>675</v>
      </c>
      <c r="D269" s="5" t="s">
        <v>676</v>
      </c>
      <c r="E269" s="5" t="s">
        <v>3</v>
      </c>
      <c r="F269" s="6">
        <v>6</v>
      </c>
      <c r="G269" s="7">
        <v>12780</v>
      </c>
      <c r="H269" s="7">
        <f t="shared" si="5"/>
        <v>76680</v>
      </c>
      <c r="I269" s="5" t="s">
        <v>666</v>
      </c>
      <c r="J269" s="5" t="s">
        <v>667</v>
      </c>
      <c r="K269" s="5" t="s">
        <v>677</v>
      </c>
    </row>
    <row r="270" spans="2:11" hidden="1" x14ac:dyDescent="0.2">
      <c r="B270" s="5">
        <v>264</v>
      </c>
      <c r="C270" s="5" t="s">
        <v>678</v>
      </c>
      <c r="D270" s="5" t="s">
        <v>679</v>
      </c>
      <c r="E270" s="5" t="s">
        <v>3</v>
      </c>
      <c r="F270" s="6">
        <v>0</v>
      </c>
      <c r="G270" s="7">
        <v>64760</v>
      </c>
      <c r="H270" s="7">
        <f t="shared" si="5"/>
        <v>0</v>
      </c>
      <c r="I270" s="5" t="s">
        <v>666</v>
      </c>
      <c r="J270" s="5" t="s">
        <v>667</v>
      </c>
      <c r="K270" s="5" t="s">
        <v>680</v>
      </c>
    </row>
    <row r="271" spans="2:11" hidden="1" x14ac:dyDescent="0.2">
      <c r="B271" s="5">
        <v>265</v>
      </c>
      <c r="C271" s="5" t="s">
        <v>681</v>
      </c>
      <c r="D271" s="5" t="s">
        <v>682</v>
      </c>
      <c r="E271" s="5" t="s">
        <v>3</v>
      </c>
      <c r="F271" s="6">
        <v>0</v>
      </c>
      <c r="G271" s="7">
        <v>55360</v>
      </c>
      <c r="H271" s="7">
        <f t="shared" si="5"/>
        <v>0</v>
      </c>
      <c r="I271" s="5" t="s">
        <v>666</v>
      </c>
      <c r="J271" s="5" t="s">
        <v>667</v>
      </c>
      <c r="K271" s="5" t="s">
        <v>683</v>
      </c>
    </row>
    <row r="272" spans="2:11" hidden="1" x14ac:dyDescent="0.2">
      <c r="B272" s="5">
        <v>266</v>
      </c>
      <c r="C272" s="5" t="s">
        <v>684</v>
      </c>
      <c r="D272" s="5" t="s">
        <v>685</v>
      </c>
      <c r="E272" s="5" t="s">
        <v>3</v>
      </c>
      <c r="F272" s="6">
        <v>0</v>
      </c>
      <c r="G272" s="7">
        <v>43470</v>
      </c>
      <c r="H272" s="7">
        <f t="shared" si="5"/>
        <v>0</v>
      </c>
      <c r="I272" s="5" t="s">
        <v>666</v>
      </c>
      <c r="J272" s="5" t="s">
        <v>667</v>
      </c>
      <c r="K272" s="5" t="s">
        <v>686</v>
      </c>
    </row>
    <row r="273" spans="2:11" x14ac:dyDescent="0.2">
      <c r="B273" s="5">
        <v>267</v>
      </c>
      <c r="C273" s="16" t="s">
        <v>687</v>
      </c>
      <c r="D273" s="5" t="s">
        <v>688</v>
      </c>
      <c r="E273" s="5" t="s">
        <v>3</v>
      </c>
      <c r="F273" s="6">
        <v>1</v>
      </c>
      <c r="G273" s="7">
        <v>301780</v>
      </c>
      <c r="H273" s="7">
        <f t="shared" si="5"/>
        <v>301780</v>
      </c>
      <c r="I273" s="5" t="s">
        <v>666</v>
      </c>
      <c r="J273" s="5" t="s">
        <v>667</v>
      </c>
      <c r="K273" s="5" t="s">
        <v>686</v>
      </c>
    </row>
    <row r="274" spans="2:11" x14ac:dyDescent="0.2">
      <c r="B274" s="5">
        <v>268</v>
      </c>
      <c r="C274" s="16" t="s">
        <v>689</v>
      </c>
      <c r="D274" s="5" t="s">
        <v>690</v>
      </c>
      <c r="E274" s="5" t="s">
        <v>3</v>
      </c>
      <c r="F274" s="6">
        <v>60</v>
      </c>
      <c r="G274" s="7">
        <v>5170</v>
      </c>
      <c r="H274" s="7">
        <f t="shared" si="5"/>
        <v>310200</v>
      </c>
      <c r="I274" s="5" t="s">
        <v>666</v>
      </c>
      <c r="J274" s="5" t="s">
        <v>667</v>
      </c>
      <c r="K274" s="5" t="s">
        <v>686</v>
      </c>
    </row>
    <row r="275" spans="2:11" x14ac:dyDescent="0.2">
      <c r="B275" s="5">
        <v>269</v>
      </c>
      <c r="C275" s="16" t="s">
        <v>691</v>
      </c>
      <c r="D275" s="5" t="s">
        <v>692</v>
      </c>
      <c r="E275" s="5" t="s">
        <v>3</v>
      </c>
      <c r="F275" s="6">
        <v>60</v>
      </c>
      <c r="G275" s="7">
        <v>3450</v>
      </c>
      <c r="H275" s="7">
        <f t="shared" si="5"/>
        <v>207000</v>
      </c>
      <c r="I275" s="5" t="s">
        <v>666</v>
      </c>
      <c r="J275" s="5" t="s">
        <v>667</v>
      </c>
      <c r="K275" s="5" t="s">
        <v>686</v>
      </c>
    </row>
    <row r="276" spans="2:11" x14ac:dyDescent="0.2">
      <c r="B276" s="5">
        <v>270</v>
      </c>
      <c r="C276" s="16" t="s">
        <v>693</v>
      </c>
      <c r="D276" s="5" t="s">
        <v>694</v>
      </c>
      <c r="E276" s="5" t="s">
        <v>3</v>
      </c>
      <c r="F276" s="6">
        <v>2</v>
      </c>
      <c r="G276" s="7">
        <v>22270</v>
      </c>
      <c r="H276" s="7">
        <f t="shared" si="5"/>
        <v>44540</v>
      </c>
      <c r="I276" s="5" t="s">
        <v>666</v>
      </c>
      <c r="J276" s="5" t="s">
        <v>667</v>
      </c>
      <c r="K276" s="5" t="s">
        <v>695</v>
      </c>
    </row>
    <row r="277" spans="2:11" hidden="1" x14ac:dyDescent="0.2">
      <c r="B277" s="5">
        <v>271</v>
      </c>
      <c r="C277" s="5" t="s">
        <v>696</v>
      </c>
      <c r="D277" s="5" t="s">
        <v>697</v>
      </c>
      <c r="E277" s="5" t="s">
        <v>3</v>
      </c>
      <c r="F277" s="6">
        <v>0</v>
      </c>
      <c r="G277" s="7">
        <v>14470</v>
      </c>
      <c r="H277" s="7">
        <f t="shared" si="5"/>
        <v>0</v>
      </c>
      <c r="I277" s="5" t="s">
        <v>666</v>
      </c>
      <c r="J277" s="5" t="s">
        <v>667</v>
      </c>
      <c r="K277" s="5" t="s">
        <v>686</v>
      </c>
    </row>
    <row r="278" spans="2:11" x14ac:dyDescent="0.2">
      <c r="B278" s="5">
        <v>294</v>
      </c>
      <c r="C278" s="16" t="s">
        <v>746</v>
      </c>
      <c r="D278" s="5" t="s">
        <v>747</v>
      </c>
      <c r="E278" s="5" t="s">
        <v>18</v>
      </c>
      <c r="F278" s="6">
        <v>6</v>
      </c>
      <c r="G278" s="7">
        <v>2540</v>
      </c>
      <c r="H278" s="7">
        <f t="shared" si="5"/>
        <v>15240</v>
      </c>
      <c r="I278" s="5" t="s">
        <v>666</v>
      </c>
      <c r="J278" s="5" t="s">
        <v>700</v>
      </c>
      <c r="K278" s="5" t="s">
        <v>671</v>
      </c>
    </row>
    <row r="279" spans="2:11" hidden="1" x14ac:dyDescent="0.2">
      <c r="B279" s="5">
        <v>273</v>
      </c>
      <c r="C279" s="5" t="s">
        <v>701</v>
      </c>
      <c r="D279" s="5" t="s">
        <v>702</v>
      </c>
      <c r="E279" s="5" t="s">
        <v>18</v>
      </c>
      <c r="F279" s="6">
        <v>0</v>
      </c>
      <c r="G279" s="7">
        <v>4460</v>
      </c>
      <c r="H279" s="7">
        <f t="shared" si="5"/>
        <v>0</v>
      </c>
      <c r="I279" s="5" t="s">
        <v>666</v>
      </c>
      <c r="J279" s="5" t="s">
        <v>700</v>
      </c>
      <c r="K279" s="5" t="s">
        <v>671</v>
      </c>
    </row>
    <row r="280" spans="2:11" hidden="1" x14ac:dyDescent="0.2">
      <c r="B280" s="5">
        <v>274</v>
      </c>
      <c r="C280" s="5" t="s">
        <v>703</v>
      </c>
      <c r="D280" s="5" t="s">
        <v>704</v>
      </c>
      <c r="E280" s="5" t="s">
        <v>18</v>
      </c>
      <c r="F280" s="6">
        <v>0</v>
      </c>
      <c r="G280" s="7">
        <v>5360</v>
      </c>
      <c r="H280" s="7">
        <f t="shared" si="5"/>
        <v>0</v>
      </c>
      <c r="I280" s="5" t="s">
        <v>666</v>
      </c>
      <c r="J280" s="5" t="s">
        <v>700</v>
      </c>
      <c r="K280" s="5" t="s">
        <v>705</v>
      </c>
    </row>
    <row r="281" spans="2:11" hidden="1" x14ac:dyDescent="0.2">
      <c r="B281" s="5">
        <v>275</v>
      </c>
      <c r="C281" s="5" t="s">
        <v>706</v>
      </c>
      <c r="D281" s="5" t="s">
        <v>707</v>
      </c>
      <c r="E281" s="5" t="s">
        <v>18</v>
      </c>
      <c r="F281" s="6">
        <v>0</v>
      </c>
      <c r="G281" s="7">
        <v>2220</v>
      </c>
      <c r="H281" s="7">
        <f t="shared" si="5"/>
        <v>0</v>
      </c>
      <c r="I281" s="5" t="s">
        <v>666</v>
      </c>
      <c r="J281" s="5" t="s">
        <v>700</v>
      </c>
      <c r="K281" s="5" t="s">
        <v>708</v>
      </c>
    </row>
    <row r="282" spans="2:11" hidden="1" x14ac:dyDescent="0.2">
      <c r="B282" s="5">
        <v>276</v>
      </c>
      <c r="C282" s="5" t="s">
        <v>709</v>
      </c>
      <c r="D282" s="5" t="s">
        <v>710</v>
      </c>
      <c r="E282" s="5" t="s">
        <v>18</v>
      </c>
      <c r="F282" s="6">
        <v>0</v>
      </c>
      <c r="G282" s="7">
        <v>1690</v>
      </c>
      <c r="H282" s="7">
        <f t="shared" si="5"/>
        <v>0</v>
      </c>
      <c r="I282" s="5" t="s">
        <v>666</v>
      </c>
      <c r="J282" s="5" t="s">
        <v>700</v>
      </c>
      <c r="K282" s="5" t="s">
        <v>711</v>
      </c>
    </row>
    <row r="283" spans="2:11" hidden="1" x14ac:dyDescent="0.2">
      <c r="B283" s="5">
        <v>277</v>
      </c>
      <c r="C283" s="5" t="s">
        <v>712</v>
      </c>
      <c r="D283" s="5" t="s">
        <v>713</v>
      </c>
      <c r="E283" s="5" t="s">
        <v>18</v>
      </c>
      <c r="F283" s="6">
        <v>0</v>
      </c>
      <c r="G283" s="7">
        <v>1730</v>
      </c>
      <c r="H283" s="7">
        <f t="shared" si="5"/>
        <v>0</v>
      </c>
      <c r="I283" s="5" t="s">
        <v>666</v>
      </c>
      <c r="J283" s="5" t="s">
        <v>700</v>
      </c>
      <c r="K283" s="5" t="s">
        <v>671</v>
      </c>
    </row>
    <row r="284" spans="2:11" hidden="1" x14ac:dyDescent="0.2">
      <c r="B284" s="5">
        <v>278</v>
      </c>
      <c r="C284" s="5" t="s">
        <v>714</v>
      </c>
      <c r="D284" s="5" t="s">
        <v>715</v>
      </c>
      <c r="E284" s="5" t="s">
        <v>18</v>
      </c>
      <c r="F284" s="6">
        <v>0</v>
      </c>
      <c r="G284" s="7">
        <v>2400</v>
      </c>
      <c r="H284" s="7">
        <f t="shared" si="5"/>
        <v>0</v>
      </c>
      <c r="I284" s="5" t="s">
        <v>666</v>
      </c>
      <c r="J284" s="5" t="s">
        <v>700</v>
      </c>
      <c r="K284" s="5" t="s">
        <v>671</v>
      </c>
    </row>
    <row r="285" spans="2:11" hidden="1" x14ac:dyDescent="0.2">
      <c r="B285" s="5">
        <v>279</v>
      </c>
      <c r="C285" s="5" t="s">
        <v>716</v>
      </c>
      <c r="D285" s="5" t="s">
        <v>717</v>
      </c>
      <c r="E285" s="5" t="s">
        <v>18</v>
      </c>
      <c r="F285" s="6">
        <v>0</v>
      </c>
      <c r="G285" s="7">
        <v>3720</v>
      </c>
      <c r="H285" s="7">
        <f t="shared" si="5"/>
        <v>0</v>
      </c>
      <c r="I285" s="5" t="s">
        <v>666</v>
      </c>
      <c r="J285" s="5" t="s">
        <v>700</v>
      </c>
      <c r="K285" s="5" t="s">
        <v>671</v>
      </c>
    </row>
    <row r="286" spans="2:11" hidden="1" x14ac:dyDescent="0.2">
      <c r="B286" s="5">
        <v>280</v>
      </c>
      <c r="C286" s="5" t="s">
        <v>718</v>
      </c>
      <c r="D286" s="5" t="s">
        <v>719</v>
      </c>
      <c r="E286" s="5" t="s">
        <v>18</v>
      </c>
      <c r="F286" s="6">
        <v>0</v>
      </c>
      <c r="G286" s="7">
        <v>5300</v>
      </c>
      <c r="H286" s="7">
        <f t="shared" si="5"/>
        <v>0</v>
      </c>
      <c r="I286" s="5" t="s">
        <v>666</v>
      </c>
      <c r="J286" s="5" t="s">
        <v>700</v>
      </c>
      <c r="K286" s="5" t="s">
        <v>671</v>
      </c>
    </row>
    <row r="287" spans="2:11" hidden="1" x14ac:dyDescent="0.2">
      <c r="B287" s="5">
        <v>281</v>
      </c>
      <c r="C287" s="5" t="s">
        <v>720</v>
      </c>
      <c r="D287" s="5" t="s">
        <v>721</v>
      </c>
      <c r="E287" s="5" t="s">
        <v>18</v>
      </c>
      <c r="F287" s="6">
        <v>0</v>
      </c>
      <c r="G287" s="7">
        <v>7620</v>
      </c>
      <c r="H287" s="7">
        <f t="shared" si="5"/>
        <v>0</v>
      </c>
      <c r="I287" s="5" t="s">
        <v>666</v>
      </c>
      <c r="J287" s="5" t="s">
        <v>700</v>
      </c>
      <c r="K287" s="5" t="s">
        <v>671</v>
      </c>
    </row>
    <row r="288" spans="2:11" hidden="1" x14ac:dyDescent="0.2">
      <c r="B288" s="5">
        <v>282</v>
      </c>
      <c r="C288" s="5" t="s">
        <v>722</v>
      </c>
      <c r="D288" s="5" t="s">
        <v>723</v>
      </c>
      <c r="E288" s="5" t="s">
        <v>18</v>
      </c>
      <c r="F288" s="6">
        <v>0</v>
      </c>
      <c r="G288" s="7">
        <v>10430</v>
      </c>
      <c r="H288" s="7">
        <f t="shared" si="5"/>
        <v>0</v>
      </c>
      <c r="I288" s="5" t="s">
        <v>666</v>
      </c>
      <c r="J288" s="5" t="s">
        <v>700</v>
      </c>
      <c r="K288" s="5" t="s">
        <v>671</v>
      </c>
    </row>
    <row r="289" spans="2:11" hidden="1" x14ac:dyDescent="0.2">
      <c r="B289" s="5">
        <v>283</v>
      </c>
      <c r="C289" s="5" t="s">
        <v>724</v>
      </c>
      <c r="D289" s="5" t="s">
        <v>725</v>
      </c>
      <c r="E289" s="5" t="s">
        <v>18</v>
      </c>
      <c r="F289" s="6">
        <v>0</v>
      </c>
      <c r="G289" s="7">
        <v>14100</v>
      </c>
      <c r="H289" s="7">
        <f t="shared" si="5"/>
        <v>0</v>
      </c>
      <c r="I289" s="5" t="s">
        <v>666</v>
      </c>
      <c r="J289" s="5" t="s">
        <v>700</v>
      </c>
      <c r="K289" s="5" t="s">
        <v>671</v>
      </c>
    </row>
    <row r="290" spans="2:11" hidden="1" x14ac:dyDescent="0.2">
      <c r="B290" s="5">
        <v>284</v>
      </c>
      <c r="C290" s="5" t="s">
        <v>726</v>
      </c>
      <c r="D290" s="5" t="s">
        <v>727</v>
      </c>
      <c r="E290" s="5" t="s">
        <v>18</v>
      </c>
      <c r="F290" s="6">
        <v>0</v>
      </c>
      <c r="G290" s="7">
        <v>15130</v>
      </c>
      <c r="H290" s="7">
        <f t="shared" si="5"/>
        <v>0</v>
      </c>
      <c r="I290" s="5" t="s">
        <v>666</v>
      </c>
      <c r="J290" s="5" t="s">
        <v>700</v>
      </c>
      <c r="K290" s="5" t="s">
        <v>671</v>
      </c>
    </row>
    <row r="291" spans="2:11" hidden="1" x14ac:dyDescent="0.2">
      <c r="B291" s="5">
        <v>285</v>
      </c>
      <c r="C291" s="5" t="s">
        <v>728</v>
      </c>
      <c r="D291" s="5" t="s">
        <v>729</v>
      </c>
      <c r="E291" s="5" t="s">
        <v>18</v>
      </c>
      <c r="F291" s="6">
        <v>0</v>
      </c>
      <c r="G291" s="7">
        <v>4040</v>
      </c>
      <c r="H291" s="7">
        <f t="shared" si="5"/>
        <v>0</v>
      </c>
      <c r="I291" s="5" t="s">
        <v>666</v>
      </c>
      <c r="J291" s="5" t="s">
        <v>700</v>
      </c>
      <c r="K291" s="5" t="s">
        <v>671</v>
      </c>
    </row>
    <row r="292" spans="2:11" hidden="1" x14ac:dyDescent="0.2">
      <c r="B292" s="5">
        <v>286</v>
      </c>
      <c r="C292" s="5" t="s">
        <v>730</v>
      </c>
      <c r="D292" s="5" t="s">
        <v>731</v>
      </c>
      <c r="E292" s="5" t="s">
        <v>18</v>
      </c>
      <c r="F292" s="6">
        <v>0</v>
      </c>
      <c r="G292" s="7">
        <v>3020</v>
      </c>
      <c r="H292" s="7">
        <f t="shared" si="5"/>
        <v>0</v>
      </c>
      <c r="I292" s="5" t="s">
        <v>666</v>
      </c>
      <c r="J292" s="5" t="s">
        <v>700</v>
      </c>
      <c r="K292" s="5" t="s">
        <v>671</v>
      </c>
    </row>
    <row r="293" spans="2:11" hidden="1" x14ac:dyDescent="0.2">
      <c r="B293" s="5">
        <v>287</v>
      </c>
      <c r="C293" s="5" t="s">
        <v>732</v>
      </c>
      <c r="D293" s="5" t="s">
        <v>733</v>
      </c>
      <c r="E293" s="5" t="s">
        <v>18</v>
      </c>
      <c r="F293" s="6">
        <v>0</v>
      </c>
      <c r="G293" s="7">
        <v>9090</v>
      </c>
      <c r="H293" s="7">
        <f t="shared" si="5"/>
        <v>0</v>
      </c>
      <c r="I293" s="5" t="s">
        <v>666</v>
      </c>
      <c r="J293" s="5" t="s">
        <v>700</v>
      </c>
      <c r="K293" s="5" t="s">
        <v>671</v>
      </c>
    </row>
    <row r="294" spans="2:11" hidden="1" x14ac:dyDescent="0.2">
      <c r="B294" s="5">
        <v>288</v>
      </c>
      <c r="C294" s="5" t="s">
        <v>734</v>
      </c>
      <c r="D294" s="5" t="s">
        <v>735</v>
      </c>
      <c r="E294" s="5" t="s">
        <v>18</v>
      </c>
      <c r="F294" s="6">
        <v>0</v>
      </c>
      <c r="G294" s="7">
        <v>1880</v>
      </c>
      <c r="H294" s="7">
        <f t="shared" si="5"/>
        <v>0</v>
      </c>
      <c r="I294" s="5" t="s">
        <v>666</v>
      </c>
      <c r="J294" s="5" t="s">
        <v>700</v>
      </c>
      <c r="K294" s="5" t="s">
        <v>671</v>
      </c>
    </row>
    <row r="295" spans="2:11" hidden="1" x14ac:dyDescent="0.2">
      <c r="B295" s="5">
        <v>289</v>
      </c>
      <c r="C295" s="5" t="s">
        <v>736</v>
      </c>
      <c r="D295" s="5" t="s">
        <v>737</v>
      </c>
      <c r="E295" s="5" t="s">
        <v>18</v>
      </c>
      <c r="F295" s="6">
        <v>0</v>
      </c>
      <c r="G295" s="7">
        <v>2330</v>
      </c>
      <c r="H295" s="7">
        <f t="shared" si="5"/>
        <v>0</v>
      </c>
      <c r="I295" s="5" t="s">
        <v>666</v>
      </c>
      <c r="J295" s="5" t="s">
        <v>700</v>
      </c>
      <c r="K295" s="5" t="s">
        <v>671</v>
      </c>
    </row>
    <row r="296" spans="2:11" hidden="1" x14ac:dyDescent="0.2">
      <c r="B296" s="5">
        <v>290</v>
      </c>
      <c r="C296" s="5" t="s">
        <v>738</v>
      </c>
      <c r="D296" s="5" t="s">
        <v>739</v>
      </c>
      <c r="E296" s="5" t="s">
        <v>18</v>
      </c>
      <c r="F296" s="6">
        <v>0</v>
      </c>
      <c r="G296" s="7">
        <v>2250</v>
      </c>
      <c r="H296" s="7">
        <f t="shared" si="5"/>
        <v>0</v>
      </c>
      <c r="I296" s="5" t="s">
        <v>666</v>
      </c>
      <c r="J296" s="5" t="s">
        <v>700</v>
      </c>
      <c r="K296" s="5" t="s">
        <v>671</v>
      </c>
    </row>
    <row r="297" spans="2:11" hidden="1" x14ac:dyDescent="0.2">
      <c r="B297" s="5">
        <v>291</v>
      </c>
      <c r="C297" s="5" t="s">
        <v>740</v>
      </c>
      <c r="D297" s="5" t="s">
        <v>741</v>
      </c>
      <c r="E297" s="5" t="s">
        <v>18</v>
      </c>
      <c r="F297" s="6">
        <v>0</v>
      </c>
      <c r="G297" s="7">
        <v>1110</v>
      </c>
      <c r="H297" s="7">
        <f t="shared" si="5"/>
        <v>0</v>
      </c>
      <c r="I297" s="5" t="s">
        <v>666</v>
      </c>
      <c r="J297" s="5" t="s">
        <v>700</v>
      </c>
      <c r="K297" s="5" t="s">
        <v>671</v>
      </c>
    </row>
    <row r="298" spans="2:11" hidden="1" x14ac:dyDescent="0.2">
      <c r="B298" s="5">
        <v>292</v>
      </c>
      <c r="C298" s="5" t="s">
        <v>742</v>
      </c>
      <c r="D298" s="5" t="s">
        <v>743</v>
      </c>
      <c r="E298" s="5" t="s">
        <v>18</v>
      </c>
      <c r="F298" s="6">
        <v>0</v>
      </c>
      <c r="G298" s="7">
        <v>1470</v>
      </c>
      <c r="H298" s="7">
        <f t="shared" si="5"/>
        <v>0</v>
      </c>
      <c r="I298" s="5" t="s">
        <v>666</v>
      </c>
      <c r="J298" s="5" t="s">
        <v>700</v>
      </c>
      <c r="K298" s="5" t="s">
        <v>671</v>
      </c>
    </row>
    <row r="299" spans="2:11" hidden="1" x14ac:dyDescent="0.2">
      <c r="B299" s="5">
        <v>293</v>
      </c>
      <c r="C299" s="5" t="s">
        <v>744</v>
      </c>
      <c r="D299" s="5" t="s">
        <v>745</v>
      </c>
      <c r="E299" s="5" t="s">
        <v>18</v>
      </c>
      <c r="F299" s="6">
        <v>0</v>
      </c>
      <c r="G299" s="7">
        <v>1890</v>
      </c>
      <c r="H299" s="7">
        <f t="shared" si="5"/>
        <v>0</v>
      </c>
      <c r="I299" s="5" t="s">
        <v>666</v>
      </c>
      <c r="J299" s="5" t="s">
        <v>700</v>
      </c>
      <c r="K299" s="5" t="s">
        <v>671</v>
      </c>
    </row>
    <row r="300" spans="2:11" x14ac:dyDescent="0.2">
      <c r="B300" s="5">
        <v>296</v>
      </c>
      <c r="C300" s="16" t="s">
        <v>750</v>
      </c>
      <c r="D300" s="5" t="s">
        <v>751</v>
      </c>
      <c r="E300" s="5" t="s">
        <v>18</v>
      </c>
      <c r="F300" s="6">
        <v>6</v>
      </c>
      <c r="G300" s="7">
        <v>4100</v>
      </c>
      <c r="H300" s="7">
        <f t="shared" si="5"/>
        <v>24600</v>
      </c>
      <c r="I300" s="5" t="s">
        <v>666</v>
      </c>
      <c r="J300" s="5" t="s">
        <v>700</v>
      </c>
      <c r="K300" s="5" t="s">
        <v>671</v>
      </c>
    </row>
    <row r="301" spans="2:11" hidden="1" x14ac:dyDescent="0.2">
      <c r="B301" s="5">
        <v>295</v>
      </c>
      <c r="C301" s="5" t="s">
        <v>748</v>
      </c>
      <c r="D301" s="5" t="s">
        <v>749</v>
      </c>
      <c r="E301" s="5" t="s">
        <v>18</v>
      </c>
      <c r="F301" s="6">
        <v>0</v>
      </c>
      <c r="G301" s="7">
        <v>3160</v>
      </c>
      <c r="H301" s="7">
        <f t="shared" si="5"/>
        <v>0</v>
      </c>
      <c r="I301" s="5" t="s">
        <v>666</v>
      </c>
      <c r="J301" s="5" t="s">
        <v>700</v>
      </c>
      <c r="K301" s="5" t="s">
        <v>671</v>
      </c>
    </row>
    <row r="302" spans="2:11" x14ac:dyDescent="0.2">
      <c r="B302" s="5">
        <v>304</v>
      </c>
      <c r="C302" s="16" t="s">
        <v>767</v>
      </c>
      <c r="D302" s="5" t="s">
        <v>768</v>
      </c>
      <c r="E302" s="5" t="s">
        <v>18</v>
      </c>
      <c r="F302" s="6">
        <v>12</v>
      </c>
      <c r="G302" s="7">
        <v>10840</v>
      </c>
      <c r="H302" s="7">
        <f t="shared" si="5"/>
        <v>130080</v>
      </c>
      <c r="I302" s="5" t="s">
        <v>666</v>
      </c>
      <c r="J302" s="5" t="s">
        <v>700</v>
      </c>
      <c r="K302" s="5" t="s">
        <v>760</v>
      </c>
    </row>
    <row r="303" spans="2:11" hidden="1" x14ac:dyDescent="0.2">
      <c r="B303" s="5">
        <v>297</v>
      </c>
      <c r="C303" s="5" t="s">
        <v>752</v>
      </c>
      <c r="D303" s="5" t="s">
        <v>753</v>
      </c>
      <c r="E303" s="5" t="s">
        <v>18</v>
      </c>
      <c r="F303" s="6">
        <v>0</v>
      </c>
      <c r="G303" s="7">
        <v>6080</v>
      </c>
      <c r="H303" s="7">
        <f t="shared" si="5"/>
        <v>0</v>
      </c>
      <c r="I303" s="5" t="s">
        <v>666</v>
      </c>
      <c r="J303" s="5" t="s">
        <v>700</v>
      </c>
      <c r="K303" s="5" t="s">
        <v>671</v>
      </c>
    </row>
    <row r="304" spans="2:11" hidden="1" x14ac:dyDescent="0.2">
      <c r="B304" s="5">
        <v>298</v>
      </c>
      <c r="C304" s="5" t="s">
        <v>754</v>
      </c>
      <c r="D304" s="5" t="s">
        <v>755</v>
      </c>
      <c r="E304" s="5" t="s">
        <v>18</v>
      </c>
      <c r="F304" s="6">
        <v>0</v>
      </c>
      <c r="G304" s="7">
        <v>8520</v>
      </c>
      <c r="H304" s="7">
        <f t="shared" si="5"/>
        <v>0</v>
      </c>
      <c r="I304" s="5" t="s">
        <v>666</v>
      </c>
      <c r="J304" s="5" t="s">
        <v>700</v>
      </c>
      <c r="K304" s="5" t="s">
        <v>671</v>
      </c>
    </row>
    <row r="305" spans="2:11" hidden="1" x14ac:dyDescent="0.2">
      <c r="B305" s="5">
        <v>299</v>
      </c>
      <c r="C305" s="5" t="s">
        <v>756</v>
      </c>
      <c r="D305" s="5" t="s">
        <v>757</v>
      </c>
      <c r="E305" s="5" t="s">
        <v>18</v>
      </c>
      <c r="F305" s="6">
        <v>0</v>
      </c>
      <c r="G305" s="7">
        <v>11800</v>
      </c>
      <c r="H305" s="7">
        <f t="shared" si="5"/>
        <v>0</v>
      </c>
      <c r="I305" s="5" t="s">
        <v>666</v>
      </c>
      <c r="J305" s="5" t="s">
        <v>700</v>
      </c>
      <c r="K305" s="5" t="s">
        <v>671</v>
      </c>
    </row>
    <row r="306" spans="2:11" hidden="1" x14ac:dyDescent="0.2">
      <c r="B306" s="5">
        <v>300</v>
      </c>
      <c r="C306" s="5" t="s">
        <v>758</v>
      </c>
      <c r="D306" s="5" t="s">
        <v>759</v>
      </c>
      <c r="E306" s="5" t="s">
        <v>18</v>
      </c>
      <c r="F306" s="6">
        <v>0</v>
      </c>
      <c r="G306" s="7">
        <v>3970</v>
      </c>
      <c r="H306" s="7">
        <f t="shared" si="5"/>
        <v>0</v>
      </c>
      <c r="I306" s="5" t="s">
        <v>666</v>
      </c>
      <c r="J306" s="5" t="s">
        <v>700</v>
      </c>
      <c r="K306" s="5" t="s">
        <v>760</v>
      </c>
    </row>
    <row r="307" spans="2:11" hidden="1" x14ac:dyDescent="0.2">
      <c r="B307" s="5">
        <v>301</v>
      </c>
      <c r="C307" s="5" t="s">
        <v>761</v>
      </c>
      <c r="D307" s="5" t="s">
        <v>762</v>
      </c>
      <c r="E307" s="5" t="s">
        <v>18</v>
      </c>
      <c r="F307" s="6">
        <v>0</v>
      </c>
      <c r="G307" s="7">
        <v>5100</v>
      </c>
      <c r="H307" s="7">
        <f t="shared" si="5"/>
        <v>0</v>
      </c>
      <c r="I307" s="5" t="s">
        <v>666</v>
      </c>
      <c r="J307" s="5" t="s">
        <v>700</v>
      </c>
      <c r="K307" s="5" t="s">
        <v>760</v>
      </c>
    </row>
    <row r="308" spans="2:11" hidden="1" x14ac:dyDescent="0.2">
      <c r="B308" s="5">
        <v>302</v>
      </c>
      <c r="C308" s="5" t="s">
        <v>763</v>
      </c>
      <c r="D308" s="5" t="s">
        <v>764</v>
      </c>
      <c r="E308" s="5" t="s">
        <v>18</v>
      </c>
      <c r="F308" s="6">
        <v>0</v>
      </c>
      <c r="G308" s="7">
        <v>6700</v>
      </c>
      <c r="H308" s="7">
        <f t="shared" si="5"/>
        <v>0</v>
      </c>
      <c r="I308" s="5" t="s">
        <v>666</v>
      </c>
      <c r="J308" s="5" t="s">
        <v>700</v>
      </c>
      <c r="K308" s="5" t="s">
        <v>760</v>
      </c>
    </row>
    <row r="309" spans="2:11" hidden="1" x14ac:dyDescent="0.2">
      <c r="B309" s="5">
        <v>303</v>
      </c>
      <c r="C309" s="5" t="s">
        <v>765</v>
      </c>
      <c r="D309" s="5" t="s">
        <v>766</v>
      </c>
      <c r="E309" s="5" t="s">
        <v>18</v>
      </c>
      <c r="F309" s="6">
        <v>0</v>
      </c>
      <c r="G309" s="7">
        <v>8900</v>
      </c>
      <c r="H309" s="7">
        <f t="shared" si="5"/>
        <v>0</v>
      </c>
      <c r="I309" s="5" t="s">
        <v>666</v>
      </c>
      <c r="J309" s="5" t="s">
        <v>700</v>
      </c>
      <c r="K309" s="5" t="s">
        <v>760</v>
      </c>
    </row>
    <row r="310" spans="2:11" x14ac:dyDescent="0.2">
      <c r="B310" s="5">
        <v>305</v>
      </c>
      <c r="C310" s="16" t="s">
        <v>769</v>
      </c>
      <c r="D310" s="5" t="s">
        <v>770</v>
      </c>
      <c r="E310" s="5" t="s">
        <v>18</v>
      </c>
      <c r="F310" s="6">
        <v>6</v>
      </c>
      <c r="G310" s="7">
        <v>15426</v>
      </c>
      <c r="H310" s="7">
        <f t="shared" si="5"/>
        <v>92556</v>
      </c>
      <c r="I310" s="5" t="s">
        <v>666</v>
      </c>
      <c r="J310" s="5" t="s">
        <v>700</v>
      </c>
      <c r="K310" s="5" t="s">
        <v>760</v>
      </c>
    </row>
    <row r="311" spans="2:11" x14ac:dyDescent="0.2">
      <c r="B311" s="5">
        <v>309</v>
      </c>
      <c r="C311" s="16" t="s">
        <v>777</v>
      </c>
      <c r="D311" s="5" t="s">
        <v>778</v>
      </c>
      <c r="E311" s="5" t="s">
        <v>3</v>
      </c>
      <c r="F311" s="6">
        <v>1</v>
      </c>
      <c r="G311" s="7">
        <v>15170</v>
      </c>
      <c r="H311" s="7">
        <f t="shared" si="5"/>
        <v>15170</v>
      </c>
      <c r="I311" s="5" t="s">
        <v>666</v>
      </c>
      <c r="J311" s="5" t="s">
        <v>700</v>
      </c>
      <c r="K311" s="5" t="s">
        <v>671</v>
      </c>
    </row>
    <row r="312" spans="2:11" hidden="1" x14ac:dyDescent="0.2">
      <c r="B312" s="5">
        <v>306</v>
      </c>
      <c r="C312" s="5" t="s">
        <v>771</v>
      </c>
      <c r="D312" s="5" t="s">
        <v>772</v>
      </c>
      <c r="E312" s="5" t="s">
        <v>18</v>
      </c>
      <c r="F312" s="6">
        <v>0</v>
      </c>
      <c r="G312" s="7">
        <v>21070</v>
      </c>
      <c r="H312" s="7">
        <f t="shared" si="5"/>
        <v>0</v>
      </c>
      <c r="I312" s="5" t="s">
        <v>666</v>
      </c>
      <c r="J312" s="5" t="s">
        <v>700</v>
      </c>
      <c r="K312" s="5" t="s">
        <v>760</v>
      </c>
    </row>
    <row r="313" spans="2:11" hidden="1" x14ac:dyDescent="0.2">
      <c r="B313" s="5">
        <v>307</v>
      </c>
      <c r="C313" s="5" t="s">
        <v>773</v>
      </c>
      <c r="D313" s="5" t="s">
        <v>774</v>
      </c>
      <c r="E313" s="5" t="s">
        <v>18</v>
      </c>
      <c r="F313" s="6">
        <v>0</v>
      </c>
      <c r="G313" s="7">
        <v>26130</v>
      </c>
      <c r="H313" s="7">
        <f t="shared" si="5"/>
        <v>0</v>
      </c>
      <c r="I313" s="5" t="s">
        <v>666</v>
      </c>
      <c r="J313" s="5" t="s">
        <v>700</v>
      </c>
      <c r="K313" s="5" t="s">
        <v>760</v>
      </c>
    </row>
    <row r="314" spans="2:11" hidden="1" x14ac:dyDescent="0.2">
      <c r="B314" s="5">
        <v>308</v>
      </c>
      <c r="C314" s="5" t="s">
        <v>775</v>
      </c>
      <c r="D314" s="5" t="s">
        <v>776</v>
      </c>
      <c r="E314" s="5" t="s">
        <v>3</v>
      </c>
      <c r="F314" s="6">
        <v>0</v>
      </c>
      <c r="G314" s="7">
        <v>6290</v>
      </c>
      <c r="H314" s="7">
        <f t="shared" si="5"/>
        <v>0</v>
      </c>
      <c r="I314" s="5" t="s">
        <v>666</v>
      </c>
      <c r="J314" s="5" t="s">
        <v>700</v>
      </c>
      <c r="K314" s="5" t="s">
        <v>671</v>
      </c>
    </row>
    <row r="315" spans="2:11" x14ac:dyDescent="0.2">
      <c r="B315" s="5">
        <v>321</v>
      </c>
      <c r="C315" s="16" t="s">
        <v>801</v>
      </c>
      <c r="D315" s="5" t="s">
        <v>802</v>
      </c>
      <c r="E315" s="5" t="s">
        <v>18</v>
      </c>
      <c r="F315" s="6">
        <f>60*1.5</f>
        <v>90</v>
      </c>
      <c r="G315" s="7">
        <v>3580</v>
      </c>
      <c r="H315" s="7">
        <f t="shared" si="5"/>
        <v>322200</v>
      </c>
      <c r="I315" s="5" t="s">
        <v>666</v>
      </c>
      <c r="J315" s="5" t="s">
        <v>700</v>
      </c>
      <c r="K315" s="5" t="s">
        <v>671</v>
      </c>
    </row>
    <row r="316" spans="2:11" hidden="1" x14ac:dyDescent="0.2">
      <c r="B316" s="5">
        <v>310</v>
      </c>
      <c r="C316" s="5" t="s">
        <v>779</v>
      </c>
      <c r="D316" s="5" t="s">
        <v>780</v>
      </c>
      <c r="E316" s="5" t="s">
        <v>3</v>
      </c>
      <c r="F316" s="6">
        <v>0</v>
      </c>
      <c r="G316" s="7">
        <v>28660</v>
      </c>
      <c r="H316" s="7">
        <f t="shared" si="5"/>
        <v>0</v>
      </c>
      <c r="I316" s="5" t="s">
        <v>666</v>
      </c>
      <c r="J316" s="5" t="s">
        <v>700</v>
      </c>
      <c r="K316" s="5" t="s">
        <v>671</v>
      </c>
    </row>
    <row r="317" spans="2:11" hidden="1" x14ac:dyDescent="0.2">
      <c r="B317" s="5">
        <v>311</v>
      </c>
      <c r="C317" s="5" t="s">
        <v>781</v>
      </c>
      <c r="D317" s="5" t="s">
        <v>782</v>
      </c>
      <c r="E317" s="5" t="s">
        <v>3</v>
      </c>
      <c r="F317" s="6">
        <v>0</v>
      </c>
      <c r="G317" s="7">
        <v>37270</v>
      </c>
      <c r="H317" s="7">
        <f t="shared" si="5"/>
        <v>0</v>
      </c>
      <c r="I317" s="5" t="s">
        <v>666</v>
      </c>
      <c r="J317" s="5" t="s">
        <v>700</v>
      </c>
      <c r="K317" s="5" t="s">
        <v>671</v>
      </c>
    </row>
    <row r="318" spans="2:11" hidden="1" x14ac:dyDescent="0.2">
      <c r="B318" s="5">
        <v>312</v>
      </c>
      <c r="C318" s="5" t="s">
        <v>783</v>
      </c>
      <c r="D318" s="5" t="s">
        <v>784</v>
      </c>
      <c r="E318" s="5" t="s">
        <v>18</v>
      </c>
      <c r="F318" s="6">
        <v>0</v>
      </c>
      <c r="G318" s="7">
        <v>2490</v>
      </c>
      <c r="H318" s="7">
        <f t="shared" si="5"/>
        <v>0</v>
      </c>
      <c r="I318" s="5" t="s">
        <v>666</v>
      </c>
      <c r="J318" s="5" t="s">
        <v>700</v>
      </c>
      <c r="K318" s="5" t="s">
        <v>671</v>
      </c>
    </row>
    <row r="319" spans="2:11" hidden="1" x14ac:dyDescent="0.2">
      <c r="B319" s="5">
        <v>313</v>
      </c>
      <c r="C319" s="5" t="s">
        <v>785</v>
      </c>
      <c r="D319" s="5" t="s">
        <v>786</v>
      </c>
      <c r="E319" s="5" t="s">
        <v>18</v>
      </c>
      <c r="F319" s="6">
        <v>0</v>
      </c>
      <c r="G319" s="7">
        <v>3120</v>
      </c>
      <c r="H319" s="7">
        <f t="shared" si="5"/>
        <v>0</v>
      </c>
      <c r="I319" s="5" t="s">
        <v>666</v>
      </c>
      <c r="J319" s="5" t="s">
        <v>700</v>
      </c>
      <c r="K319" s="5" t="s">
        <v>671</v>
      </c>
    </row>
    <row r="320" spans="2:11" hidden="1" x14ac:dyDescent="0.2">
      <c r="B320" s="5">
        <v>314</v>
      </c>
      <c r="C320" s="5" t="s">
        <v>787</v>
      </c>
      <c r="D320" s="5" t="s">
        <v>788</v>
      </c>
      <c r="E320" s="5" t="s">
        <v>18</v>
      </c>
      <c r="F320" s="6">
        <v>0</v>
      </c>
      <c r="G320" s="7">
        <v>4050</v>
      </c>
      <c r="H320" s="7">
        <f t="shared" si="5"/>
        <v>0</v>
      </c>
      <c r="I320" s="5" t="s">
        <v>666</v>
      </c>
      <c r="J320" s="5" t="s">
        <v>700</v>
      </c>
      <c r="K320" s="5" t="s">
        <v>671</v>
      </c>
    </row>
    <row r="321" spans="2:11" hidden="1" x14ac:dyDescent="0.2">
      <c r="B321" s="5">
        <v>315</v>
      </c>
      <c r="C321" s="5" t="s">
        <v>789</v>
      </c>
      <c r="D321" s="5" t="s">
        <v>790</v>
      </c>
      <c r="E321" s="5" t="s">
        <v>18</v>
      </c>
      <c r="F321" s="6">
        <v>0</v>
      </c>
      <c r="G321" s="7">
        <v>6110</v>
      </c>
      <c r="H321" s="7">
        <f t="shared" si="5"/>
        <v>0</v>
      </c>
      <c r="I321" s="5" t="s">
        <v>666</v>
      </c>
      <c r="J321" s="5" t="s">
        <v>700</v>
      </c>
      <c r="K321" s="5" t="s">
        <v>671</v>
      </c>
    </row>
    <row r="322" spans="2:11" hidden="1" x14ac:dyDescent="0.2">
      <c r="B322" s="5">
        <v>316</v>
      </c>
      <c r="C322" s="5" t="s">
        <v>791</v>
      </c>
      <c r="D322" s="5" t="s">
        <v>792</v>
      </c>
      <c r="E322" s="5" t="s">
        <v>18</v>
      </c>
      <c r="F322" s="6">
        <v>0</v>
      </c>
      <c r="G322" s="7">
        <v>7630</v>
      </c>
      <c r="H322" s="7">
        <f t="shared" si="5"/>
        <v>0</v>
      </c>
      <c r="I322" s="5" t="s">
        <v>666</v>
      </c>
      <c r="J322" s="5" t="s">
        <v>700</v>
      </c>
      <c r="K322" s="5" t="s">
        <v>671</v>
      </c>
    </row>
    <row r="323" spans="2:11" hidden="1" x14ac:dyDescent="0.2">
      <c r="B323" s="5">
        <v>317</v>
      </c>
      <c r="C323" s="5" t="s">
        <v>793</v>
      </c>
      <c r="D323" s="5" t="s">
        <v>794</v>
      </c>
      <c r="E323" s="5" t="s">
        <v>18</v>
      </c>
      <c r="F323" s="6">
        <v>0</v>
      </c>
      <c r="G323" s="7">
        <v>10070</v>
      </c>
      <c r="H323" s="7">
        <f t="shared" si="5"/>
        <v>0</v>
      </c>
      <c r="I323" s="5" t="s">
        <v>666</v>
      </c>
      <c r="J323" s="5" t="s">
        <v>700</v>
      </c>
      <c r="K323" s="5" t="s">
        <v>671</v>
      </c>
    </row>
    <row r="324" spans="2:11" hidden="1" x14ac:dyDescent="0.2">
      <c r="B324" s="5">
        <v>318</v>
      </c>
      <c r="C324" s="5" t="s">
        <v>795</v>
      </c>
      <c r="D324" s="5" t="s">
        <v>796</v>
      </c>
      <c r="E324" s="5" t="s">
        <v>18</v>
      </c>
      <c r="F324" s="6">
        <v>0</v>
      </c>
      <c r="G324" s="7">
        <v>14390</v>
      </c>
      <c r="H324" s="7">
        <f t="shared" si="5"/>
        <v>0</v>
      </c>
      <c r="I324" s="5" t="s">
        <v>666</v>
      </c>
      <c r="J324" s="5" t="s">
        <v>700</v>
      </c>
      <c r="K324" s="5" t="s">
        <v>671</v>
      </c>
    </row>
    <row r="325" spans="2:11" hidden="1" x14ac:dyDescent="0.2">
      <c r="B325" s="5">
        <v>319</v>
      </c>
      <c r="C325" s="5" t="s">
        <v>797</v>
      </c>
      <c r="D325" s="5" t="s">
        <v>798</v>
      </c>
      <c r="E325" s="5" t="s">
        <v>18</v>
      </c>
      <c r="F325" s="6">
        <v>0</v>
      </c>
      <c r="G325" s="7">
        <v>11730</v>
      </c>
      <c r="H325" s="7">
        <f t="shared" si="5"/>
        <v>0</v>
      </c>
      <c r="I325" s="5" t="s">
        <v>666</v>
      </c>
      <c r="J325" s="5" t="s">
        <v>700</v>
      </c>
      <c r="K325" s="5" t="s">
        <v>671</v>
      </c>
    </row>
    <row r="326" spans="2:11" hidden="1" x14ac:dyDescent="0.2">
      <c r="B326" s="5">
        <v>320</v>
      </c>
      <c r="C326" s="5" t="s">
        <v>799</v>
      </c>
      <c r="D326" s="5" t="s">
        <v>800</v>
      </c>
      <c r="E326" s="5" t="s">
        <v>18</v>
      </c>
      <c r="F326" s="6">
        <v>0</v>
      </c>
      <c r="G326" s="7">
        <v>2670</v>
      </c>
      <c r="H326" s="7">
        <f t="shared" si="5"/>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4</v>
      </c>
      <c r="G329" s="7">
        <v>82650</v>
      </c>
      <c r="H329" s="7">
        <f t="shared" ref="H329:H392" si="6">IF(F329&lt;&gt;"",G329*F329,0)</f>
        <v>330600</v>
      </c>
      <c r="I329" s="5" t="s">
        <v>666</v>
      </c>
      <c r="J329" s="5" t="s">
        <v>822</v>
      </c>
      <c r="K329" s="5"/>
    </row>
    <row r="330" spans="2:11" hidden="1" x14ac:dyDescent="0.2">
      <c r="B330" s="5">
        <v>324</v>
      </c>
      <c r="C330" s="5" t="s">
        <v>809</v>
      </c>
      <c r="D330" s="5" t="s">
        <v>810</v>
      </c>
      <c r="E330" s="5" t="s">
        <v>18</v>
      </c>
      <c r="F330" s="6">
        <v>0</v>
      </c>
      <c r="G330" s="7">
        <v>35900</v>
      </c>
      <c r="H330" s="7">
        <f t="shared" si="6"/>
        <v>0</v>
      </c>
      <c r="I330" s="5" t="s">
        <v>666</v>
      </c>
      <c r="J330" s="5" t="s">
        <v>700</v>
      </c>
      <c r="K330" s="5"/>
    </row>
    <row r="331" spans="2:11" hidden="1" x14ac:dyDescent="0.2">
      <c r="B331" s="5">
        <v>325</v>
      </c>
      <c r="C331" s="5" t="s">
        <v>811</v>
      </c>
      <c r="D331" s="5" t="s">
        <v>812</v>
      </c>
      <c r="E331" s="5" t="s">
        <v>18</v>
      </c>
      <c r="F331" s="6">
        <v>0</v>
      </c>
      <c r="G331" s="7">
        <v>37150</v>
      </c>
      <c r="H331" s="7">
        <f t="shared" si="6"/>
        <v>0</v>
      </c>
      <c r="I331" s="5" t="s">
        <v>666</v>
      </c>
      <c r="J331" s="5" t="s">
        <v>700</v>
      </c>
      <c r="K331" s="5"/>
    </row>
    <row r="332" spans="2:11" hidden="1" x14ac:dyDescent="0.2">
      <c r="B332" s="5">
        <v>326</v>
      </c>
      <c r="C332" s="5" t="s">
        <v>813</v>
      </c>
      <c r="D332" s="5" t="s">
        <v>814</v>
      </c>
      <c r="E332" s="5" t="s">
        <v>18</v>
      </c>
      <c r="F332" s="6">
        <v>0</v>
      </c>
      <c r="G332" s="7">
        <v>58170</v>
      </c>
      <c r="H332" s="7">
        <f t="shared" si="6"/>
        <v>0</v>
      </c>
      <c r="I332" s="5" t="s">
        <v>666</v>
      </c>
      <c r="J332" s="5" t="s">
        <v>700</v>
      </c>
      <c r="K332" s="5" t="s">
        <v>815</v>
      </c>
    </row>
    <row r="333" spans="2:11" hidden="1" x14ac:dyDescent="0.2">
      <c r="B333" s="5">
        <v>327</v>
      </c>
      <c r="C333" s="5" t="s">
        <v>816</v>
      </c>
      <c r="D333" s="5" t="s">
        <v>817</v>
      </c>
      <c r="E333" s="5" t="s">
        <v>18</v>
      </c>
      <c r="F333" s="6">
        <v>0</v>
      </c>
      <c r="G333" s="7">
        <v>38300</v>
      </c>
      <c r="H333" s="7">
        <f t="shared" si="6"/>
        <v>0</v>
      </c>
      <c r="I333" s="5" t="s">
        <v>666</v>
      </c>
      <c r="J333" s="5" t="s">
        <v>700</v>
      </c>
      <c r="K333" s="5"/>
    </row>
    <row r="334" spans="2:11" hidden="1" x14ac:dyDescent="0.2">
      <c r="B334" s="5">
        <v>328</v>
      </c>
      <c r="C334" s="5" t="s">
        <v>818</v>
      </c>
      <c r="D334" s="5" t="s">
        <v>819</v>
      </c>
      <c r="E334" s="5" t="s">
        <v>18</v>
      </c>
      <c r="F334" s="6">
        <v>0</v>
      </c>
      <c r="G334" s="7">
        <v>62780</v>
      </c>
      <c r="H334" s="7">
        <f t="shared" si="6"/>
        <v>0</v>
      </c>
      <c r="I334" s="5" t="s">
        <v>666</v>
      </c>
      <c r="J334" s="5" t="s">
        <v>700</v>
      </c>
      <c r="K334" s="5"/>
    </row>
    <row r="335" spans="2:11" x14ac:dyDescent="0.2">
      <c r="B335" s="5">
        <v>332</v>
      </c>
      <c r="C335" s="16" t="s">
        <v>827</v>
      </c>
      <c r="D335" s="5" t="s">
        <v>828</v>
      </c>
      <c r="E335" s="5" t="s">
        <v>3</v>
      </c>
      <c r="F335" s="6">
        <v>0</v>
      </c>
      <c r="G335" s="7">
        <v>472720</v>
      </c>
      <c r="H335" s="7">
        <f t="shared" si="6"/>
        <v>0</v>
      </c>
      <c r="I335" s="5" t="s">
        <v>666</v>
      </c>
      <c r="J335" s="5" t="s">
        <v>822</v>
      </c>
      <c r="K335" s="5"/>
    </row>
    <row r="336" spans="2:11" hidden="1" x14ac:dyDescent="0.2">
      <c r="B336" s="5">
        <v>330</v>
      </c>
      <c r="C336" s="5" t="s">
        <v>823</v>
      </c>
      <c r="D336" s="5" t="s">
        <v>824</v>
      </c>
      <c r="E336" s="5" t="s">
        <v>3</v>
      </c>
      <c r="F336" s="6">
        <v>0</v>
      </c>
      <c r="G336" s="7">
        <v>715430</v>
      </c>
      <c r="H336" s="7">
        <f t="shared" si="6"/>
        <v>0</v>
      </c>
      <c r="I336" s="5" t="s">
        <v>666</v>
      </c>
      <c r="J336" s="5" t="s">
        <v>822</v>
      </c>
      <c r="K336" s="5"/>
    </row>
    <row r="337" spans="2:11" hidden="1" x14ac:dyDescent="0.2">
      <c r="B337" s="5">
        <v>331</v>
      </c>
      <c r="C337" s="5" t="s">
        <v>825</v>
      </c>
      <c r="D337" s="5" t="s">
        <v>826</v>
      </c>
      <c r="E337" s="5" t="s">
        <v>3</v>
      </c>
      <c r="F337" s="6">
        <v>0</v>
      </c>
      <c r="G337" s="7">
        <v>698780</v>
      </c>
      <c r="H337" s="7">
        <f t="shared" si="6"/>
        <v>0</v>
      </c>
      <c r="I337" s="5" t="s">
        <v>666</v>
      </c>
      <c r="J337" s="5" t="s">
        <v>822</v>
      </c>
      <c r="K337" s="5"/>
    </row>
    <row r="338" spans="2:11" x14ac:dyDescent="0.2">
      <c r="B338" s="5">
        <v>472</v>
      </c>
      <c r="C338" s="16" t="s">
        <v>1142</v>
      </c>
      <c r="D338" s="5" t="s">
        <v>1143</v>
      </c>
      <c r="E338" s="5" t="s">
        <v>3</v>
      </c>
      <c r="F338" s="6">
        <v>1</v>
      </c>
      <c r="G338" s="7">
        <v>1036930</v>
      </c>
      <c r="H338" s="7">
        <f t="shared" si="6"/>
        <v>1036930</v>
      </c>
      <c r="I338" s="5" t="s">
        <v>666</v>
      </c>
      <c r="J338" s="5" t="s">
        <v>343</v>
      </c>
      <c r="K338" s="5" t="s">
        <v>1141</v>
      </c>
    </row>
    <row r="339" spans="2:11" hidden="1" x14ac:dyDescent="0.2">
      <c r="B339" s="5">
        <v>333</v>
      </c>
      <c r="C339" s="5" t="s">
        <v>829</v>
      </c>
      <c r="D339" s="5" t="s">
        <v>830</v>
      </c>
      <c r="E339" s="5" t="s">
        <v>3</v>
      </c>
      <c r="F339" s="6">
        <v>0</v>
      </c>
      <c r="G339" s="7">
        <v>585610</v>
      </c>
      <c r="H339" s="7">
        <f t="shared" si="6"/>
        <v>0</v>
      </c>
      <c r="I339" s="5" t="s">
        <v>666</v>
      </c>
      <c r="J339" s="5" t="s">
        <v>822</v>
      </c>
      <c r="K339" s="5"/>
    </row>
    <row r="340" spans="2:11" hidden="1" x14ac:dyDescent="0.2">
      <c r="B340" s="5">
        <v>334</v>
      </c>
      <c r="C340" s="5" t="s">
        <v>831</v>
      </c>
      <c r="D340" s="5" t="s">
        <v>832</v>
      </c>
      <c r="E340" s="5" t="s">
        <v>3</v>
      </c>
      <c r="F340" s="6">
        <v>0</v>
      </c>
      <c r="G340" s="7">
        <v>320010</v>
      </c>
      <c r="H340" s="7">
        <f t="shared" si="6"/>
        <v>0</v>
      </c>
      <c r="I340" s="5" t="s">
        <v>666</v>
      </c>
      <c r="J340" s="5" t="s">
        <v>822</v>
      </c>
      <c r="K340" s="5"/>
    </row>
    <row r="341" spans="2:11" hidden="1" x14ac:dyDescent="0.2">
      <c r="B341" s="5">
        <v>335</v>
      </c>
      <c r="C341" s="5" t="s">
        <v>833</v>
      </c>
      <c r="D341" s="5" t="s">
        <v>834</v>
      </c>
      <c r="E341" s="5" t="s">
        <v>3</v>
      </c>
      <c r="F341" s="6">
        <v>0</v>
      </c>
      <c r="G341" s="7">
        <v>48140</v>
      </c>
      <c r="H341" s="7">
        <f t="shared" si="6"/>
        <v>0</v>
      </c>
      <c r="I341" s="5" t="s">
        <v>666</v>
      </c>
      <c r="J341" s="5" t="s">
        <v>822</v>
      </c>
      <c r="K341" s="5"/>
    </row>
    <row r="342" spans="2:11" hidden="1" x14ac:dyDescent="0.2">
      <c r="B342" s="5">
        <v>336</v>
      </c>
      <c r="C342" s="5" t="s">
        <v>835</v>
      </c>
      <c r="D342" s="5" t="s">
        <v>836</v>
      </c>
      <c r="E342" s="5" t="s">
        <v>3</v>
      </c>
      <c r="F342" s="6">
        <v>0</v>
      </c>
      <c r="G342" s="7">
        <v>48380</v>
      </c>
      <c r="H342" s="7">
        <f t="shared" si="6"/>
        <v>0</v>
      </c>
      <c r="I342" s="5" t="s">
        <v>666</v>
      </c>
      <c r="J342" s="5" t="s">
        <v>822</v>
      </c>
      <c r="K342" s="5"/>
    </row>
    <row r="343" spans="2:11" hidden="1" x14ac:dyDescent="0.2">
      <c r="B343" s="5">
        <v>337</v>
      </c>
      <c r="C343" s="5" t="s">
        <v>837</v>
      </c>
      <c r="D343" s="5" t="s">
        <v>838</v>
      </c>
      <c r="E343" s="5" t="s">
        <v>3</v>
      </c>
      <c r="F343" s="6">
        <v>0</v>
      </c>
      <c r="G343" s="7">
        <v>131120</v>
      </c>
      <c r="H343" s="7">
        <f t="shared" si="6"/>
        <v>0</v>
      </c>
      <c r="I343" s="5" t="s">
        <v>666</v>
      </c>
      <c r="J343" s="5" t="s">
        <v>822</v>
      </c>
      <c r="K343" s="5"/>
    </row>
    <row r="344" spans="2:11" hidden="1" x14ac:dyDescent="0.2">
      <c r="B344" s="5">
        <v>338</v>
      </c>
      <c r="C344" s="5" t="s">
        <v>839</v>
      </c>
      <c r="D344" s="5" t="s">
        <v>840</v>
      </c>
      <c r="E344" s="5" t="s">
        <v>3</v>
      </c>
      <c r="F344" s="6">
        <v>0</v>
      </c>
      <c r="G344" s="7">
        <v>59750</v>
      </c>
      <c r="H344" s="7">
        <f t="shared" si="6"/>
        <v>0</v>
      </c>
      <c r="I344" s="5" t="s">
        <v>666</v>
      </c>
      <c r="J344" s="5" t="s">
        <v>822</v>
      </c>
      <c r="K344" s="5"/>
    </row>
    <row r="345" spans="2:11" hidden="1" x14ac:dyDescent="0.2">
      <c r="B345" s="5">
        <v>339</v>
      </c>
      <c r="C345" s="5" t="s">
        <v>841</v>
      </c>
      <c r="D345" s="5" t="s">
        <v>842</v>
      </c>
      <c r="E345" s="5" t="s">
        <v>3</v>
      </c>
      <c r="F345" s="6">
        <v>0</v>
      </c>
      <c r="G345" s="7">
        <v>37790</v>
      </c>
      <c r="H345" s="7">
        <f t="shared" si="6"/>
        <v>0</v>
      </c>
      <c r="I345" s="5" t="s">
        <v>666</v>
      </c>
      <c r="J345" s="5" t="s">
        <v>822</v>
      </c>
      <c r="K345" s="5"/>
    </row>
    <row r="346" spans="2:11" hidden="1" x14ac:dyDescent="0.2">
      <c r="B346" s="5">
        <v>340</v>
      </c>
      <c r="C346" s="5" t="s">
        <v>843</v>
      </c>
      <c r="D346" s="5" t="s">
        <v>844</v>
      </c>
      <c r="E346" s="5" t="s">
        <v>3</v>
      </c>
      <c r="F346" s="6">
        <v>0</v>
      </c>
      <c r="G346" s="7">
        <v>124380</v>
      </c>
      <c r="H346" s="7">
        <f t="shared" si="6"/>
        <v>0</v>
      </c>
      <c r="I346" s="5" t="s">
        <v>666</v>
      </c>
      <c r="J346" s="5" t="s">
        <v>822</v>
      </c>
      <c r="K346" s="5"/>
    </row>
    <row r="347" spans="2:11" hidden="1" x14ac:dyDescent="0.2">
      <c r="B347" s="5">
        <v>341</v>
      </c>
      <c r="C347" s="5" t="s">
        <v>845</v>
      </c>
      <c r="D347" s="5" t="s">
        <v>846</v>
      </c>
      <c r="E347" s="5" t="s">
        <v>3</v>
      </c>
      <c r="F347" s="6">
        <v>0</v>
      </c>
      <c r="G347" s="7">
        <v>37570</v>
      </c>
      <c r="H347" s="7">
        <f t="shared" si="6"/>
        <v>0</v>
      </c>
      <c r="I347" s="5" t="s">
        <v>666</v>
      </c>
      <c r="J347" s="5" t="s">
        <v>822</v>
      </c>
      <c r="K347" s="5"/>
    </row>
    <row r="348" spans="2:11" hidden="1" x14ac:dyDescent="0.2">
      <c r="B348" s="5">
        <v>342</v>
      </c>
      <c r="C348" s="5" t="s">
        <v>847</v>
      </c>
      <c r="D348" s="5" t="s">
        <v>848</v>
      </c>
      <c r="E348" s="5" t="s">
        <v>3</v>
      </c>
      <c r="F348" s="6">
        <v>0</v>
      </c>
      <c r="G348" s="7">
        <v>56370</v>
      </c>
      <c r="H348" s="7">
        <f t="shared" si="6"/>
        <v>0</v>
      </c>
      <c r="I348" s="5" t="s">
        <v>666</v>
      </c>
      <c r="J348" s="5" t="s">
        <v>822</v>
      </c>
      <c r="K348" s="5"/>
    </row>
    <row r="349" spans="2:11" hidden="1" x14ac:dyDescent="0.2">
      <c r="B349" s="5">
        <v>343</v>
      </c>
      <c r="C349" s="5" t="s">
        <v>849</v>
      </c>
      <c r="D349" s="5" t="s">
        <v>850</v>
      </c>
      <c r="E349" s="5" t="s">
        <v>3</v>
      </c>
      <c r="F349" s="6">
        <v>0</v>
      </c>
      <c r="G349" s="7">
        <v>56240</v>
      </c>
      <c r="H349" s="7">
        <f t="shared" si="6"/>
        <v>0</v>
      </c>
      <c r="I349" s="5" t="s">
        <v>666</v>
      </c>
      <c r="J349" s="5" t="s">
        <v>822</v>
      </c>
      <c r="K349" s="5"/>
    </row>
    <row r="350" spans="2:11" hidden="1" x14ac:dyDescent="0.2">
      <c r="B350" s="5">
        <v>344</v>
      </c>
      <c r="C350" s="8" t="s">
        <v>851</v>
      </c>
      <c r="D350" s="5" t="s">
        <v>852</v>
      </c>
      <c r="E350" s="5" t="s">
        <v>3</v>
      </c>
      <c r="F350" s="6">
        <v>0</v>
      </c>
      <c r="G350" s="7">
        <v>145610</v>
      </c>
      <c r="H350" s="7">
        <f t="shared" si="6"/>
        <v>0</v>
      </c>
      <c r="I350" s="5" t="s">
        <v>666</v>
      </c>
      <c r="J350" s="5" t="s">
        <v>822</v>
      </c>
      <c r="K350" s="5"/>
    </row>
    <row r="351" spans="2:11" hidden="1" x14ac:dyDescent="0.2">
      <c r="B351" s="5">
        <v>345</v>
      </c>
      <c r="C351" s="8" t="s">
        <v>853</v>
      </c>
      <c r="D351" s="5" t="s">
        <v>854</v>
      </c>
      <c r="E351" s="5" t="s">
        <v>3</v>
      </c>
      <c r="F351" s="6">
        <v>0</v>
      </c>
      <c r="G351" s="7">
        <v>95620</v>
      </c>
      <c r="H351" s="7">
        <f t="shared" si="6"/>
        <v>0</v>
      </c>
      <c r="I351" s="5" t="s">
        <v>666</v>
      </c>
      <c r="J351" s="5" t="s">
        <v>822</v>
      </c>
      <c r="K351" s="5"/>
    </row>
    <row r="352" spans="2:11" hidden="1" x14ac:dyDescent="0.2">
      <c r="B352" s="5">
        <v>346</v>
      </c>
      <c r="C352" s="5" t="s">
        <v>855</v>
      </c>
      <c r="D352" s="5" t="s">
        <v>856</v>
      </c>
      <c r="E352" s="5" t="s">
        <v>3</v>
      </c>
      <c r="F352" s="6">
        <v>0</v>
      </c>
      <c r="G352" s="7">
        <v>132670</v>
      </c>
      <c r="H352" s="7">
        <f t="shared" si="6"/>
        <v>0</v>
      </c>
      <c r="I352" s="5" t="s">
        <v>666</v>
      </c>
      <c r="J352" s="5" t="s">
        <v>822</v>
      </c>
      <c r="K352" s="5"/>
    </row>
    <row r="353" spans="2:11" hidden="1" x14ac:dyDescent="0.2">
      <c r="B353" s="5">
        <v>347</v>
      </c>
      <c r="C353" s="5" t="s">
        <v>857</v>
      </c>
      <c r="D353" s="5" t="s">
        <v>858</v>
      </c>
      <c r="E353" s="5" t="s">
        <v>3</v>
      </c>
      <c r="F353" s="6">
        <v>0</v>
      </c>
      <c r="G353" s="7">
        <v>135070</v>
      </c>
      <c r="H353" s="7">
        <f t="shared" si="6"/>
        <v>0</v>
      </c>
      <c r="I353" s="5" t="s">
        <v>666</v>
      </c>
      <c r="J353" s="5" t="s">
        <v>822</v>
      </c>
      <c r="K353" s="5"/>
    </row>
    <row r="354" spans="2:11" hidden="1" x14ac:dyDescent="0.2">
      <c r="B354" s="5">
        <v>348</v>
      </c>
      <c r="C354" s="5" t="s">
        <v>859</v>
      </c>
      <c r="D354" s="5" t="s">
        <v>860</v>
      </c>
      <c r="E354" s="5" t="s">
        <v>3</v>
      </c>
      <c r="F354" s="6">
        <v>0</v>
      </c>
      <c r="G354" s="7">
        <v>50570</v>
      </c>
      <c r="H354" s="7">
        <f t="shared" si="6"/>
        <v>0</v>
      </c>
      <c r="I354" s="5" t="s">
        <v>666</v>
      </c>
      <c r="J354" s="5" t="s">
        <v>822</v>
      </c>
      <c r="K354" s="5"/>
    </row>
    <row r="355" spans="2:11" hidden="1" x14ac:dyDescent="0.2">
      <c r="B355" s="5">
        <v>349</v>
      </c>
      <c r="C355" s="5" t="s">
        <v>861</v>
      </c>
      <c r="D355" s="5" t="s">
        <v>862</v>
      </c>
      <c r="E355" s="5" t="s">
        <v>3</v>
      </c>
      <c r="F355" s="6">
        <v>0</v>
      </c>
      <c r="G355" s="7">
        <v>124920</v>
      </c>
      <c r="H355" s="7">
        <f t="shared" si="6"/>
        <v>0</v>
      </c>
      <c r="I355" s="5" t="s">
        <v>666</v>
      </c>
      <c r="J355" s="5" t="s">
        <v>822</v>
      </c>
      <c r="K355" s="5"/>
    </row>
    <row r="356" spans="2:11" hidden="1" x14ac:dyDescent="0.2">
      <c r="B356" s="5">
        <v>350</v>
      </c>
      <c r="C356" s="5" t="s">
        <v>863</v>
      </c>
      <c r="D356" s="5" t="s">
        <v>864</v>
      </c>
      <c r="E356" s="5" t="s">
        <v>3</v>
      </c>
      <c r="F356" s="6">
        <v>0</v>
      </c>
      <c r="G356" s="7">
        <v>90350</v>
      </c>
      <c r="H356" s="7">
        <f t="shared" si="6"/>
        <v>0</v>
      </c>
      <c r="I356" s="5" t="s">
        <v>666</v>
      </c>
      <c r="J356" s="5" t="s">
        <v>822</v>
      </c>
      <c r="K356" s="5"/>
    </row>
    <row r="357" spans="2:11" hidden="1" x14ac:dyDescent="0.2">
      <c r="B357" s="5">
        <v>351</v>
      </c>
      <c r="C357" s="5" t="s">
        <v>865</v>
      </c>
      <c r="D357" s="5" t="s">
        <v>866</v>
      </c>
      <c r="E357" s="5" t="s">
        <v>3</v>
      </c>
      <c r="F357" s="6">
        <v>0</v>
      </c>
      <c r="G357" s="7">
        <v>129360</v>
      </c>
      <c r="H357" s="7">
        <f t="shared" si="6"/>
        <v>0</v>
      </c>
      <c r="I357" s="5" t="s">
        <v>666</v>
      </c>
      <c r="J357" s="5" t="s">
        <v>822</v>
      </c>
      <c r="K357" s="5"/>
    </row>
    <row r="358" spans="2:11" hidden="1" x14ac:dyDescent="0.2">
      <c r="B358" s="5">
        <v>352</v>
      </c>
      <c r="C358" s="5" t="s">
        <v>867</v>
      </c>
      <c r="D358" s="5" t="s">
        <v>868</v>
      </c>
      <c r="E358" s="5" t="s">
        <v>3</v>
      </c>
      <c r="F358" s="6">
        <v>0</v>
      </c>
      <c r="G358" s="7">
        <v>135220</v>
      </c>
      <c r="H358" s="7">
        <f t="shared" si="6"/>
        <v>0</v>
      </c>
      <c r="I358" s="5" t="s">
        <v>666</v>
      </c>
      <c r="J358" s="5" t="s">
        <v>822</v>
      </c>
      <c r="K358" s="5"/>
    </row>
    <row r="359" spans="2:11" hidden="1" x14ac:dyDescent="0.2">
      <c r="B359" s="5">
        <v>353</v>
      </c>
      <c r="C359" s="5" t="s">
        <v>869</v>
      </c>
      <c r="D359" s="5" t="s">
        <v>870</v>
      </c>
      <c r="E359" s="5" t="s">
        <v>18</v>
      </c>
      <c r="F359" s="6">
        <v>0</v>
      </c>
      <c r="G359" s="7">
        <v>60970</v>
      </c>
      <c r="H359" s="7">
        <f t="shared" si="6"/>
        <v>0</v>
      </c>
      <c r="I359" s="5" t="s">
        <v>666</v>
      </c>
      <c r="J359" s="5" t="s">
        <v>822</v>
      </c>
      <c r="K359" s="5"/>
    </row>
    <row r="360" spans="2:11" hidden="1" x14ac:dyDescent="0.2">
      <c r="B360" s="5">
        <v>354</v>
      </c>
      <c r="C360" s="5" t="s">
        <v>871</v>
      </c>
      <c r="D360" s="5" t="s">
        <v>872</v>
      </c>
      <c r="E360" s="5" t="s">
        <v>3</v>
      </c>
      <c r="F360" s="6">
        <v>0</v>
      </c>
      <c r="G360" s="7">
        <v>996660</v>
      </c>
      <c r="H360" s="7">
        <f t="shared" si="6"/>
        <v>0</v>
      </c>
      <c r="I360" s="5" t="s">
        <v>666</v>
      </c>
      <c r="J360" s="5" t="s">
        <v>822</v>
      </c>
      <c r="K360" s="5"/>
    </row>
    <row r="361" spans="2:11" hidden="1" x14ac:dyDescent="0.2">
      <c r="B361" s="5">
        <v>355</v>
      </c>
      <c r="C361" s="5" t="s">
        <v>873</v>
      </c>
      <c r="D361" s="5" t="s">
        <v>874</v>
      </c>
      <c r="E361" s="5" t="s">
        <v>3</v>
      </c>
      <c r="F361" s="6">
        <v>0</v>
      </c>
      <c r="G361" s="7">
        <v>815200</v>
      </c>
      <c r="H361" s="7">
        <f t="shared" si="6"/>
        <v>0</v>
      </c>
      <c r="I361" s="5" t="s">
        <v>666</v>
      </c>
      <c r="J361" s="5" t="s">
        <v>822</v>
      </c>
      <c r="K361" s="5"/>
    </row>
    <row r="362" spans="2:11" hidden="1" x14ac:dyDescent="0.2">
      <c r="B362" s="5">
        <v>356</v>
      </c>
      <c r="C362" s="5" t="s">
        <v>875</v>
      </c>
      <c r="D362" s="5" t="s">
        <v>876</v>
      </c>
      <c r="E362" s="5" t="s">
        <v>18</v>
      </c>
      <c r="F362" s="6">
        <v>0</v>
      </c>
      <c r="G362" s="7">
        <v>49720</v>
      </c>
      <c r="H362" s="7">
        <f t="shared" si="6"/>
        <v>0</v>
      </c>
      <c r="I362" s="5" t="s">
        <v>666</v>
      </c>
      <c r="J362" s="5" t="s">
        <v>822</v>
      </c>
      <c r="K362" s="5"/>
    </row>
    <row r="363" spans="2:11" hidden="1" x14ac:dyDescent="0.2">
      <c r="B363" s="5">
        <v>357</v>
      </c>
      <c r="C363" s="5" t="s">
        <v>877</v>
      </c>
      <c r="D363" s="5" t="s">
        <v>878</v>
      </c>
      <c r="E363" s="5" t="s">
        <v>3</v>
      </c>
      <c r="F363" s="6">
        <v>0</v>
      </c>
      <c r="G363" s="7">
        <v>753820</v>
      </c>
      <c r="H363" s="7">
        <f t="shared" si="6"/>
        <v>0</v>
      </c>
      <c r="I363" s="5" t="s">
        <v>666</v>
      </c>
      <c r="J363" s="5" t="s">
        <v>822</v>
      </c>
      <c r="K363" s="5"/>
    </row>
    <row r="364" spans="2:11" hidden="1" x14ac:dyDescent="0.2">
      <c r="B364" s="5">
        <v>358</v>
      </c>
      <c r="C364" s="5" t="s">
        <v>879</v>
      </c>
      <c r="D364" s="5" t="s">
        <v>880</v>
      </c>
      <c r="E364" s="5" t="s">
        <v>3</v>
      </c>
      <c r="F364" s="6">
        <v>0</v>
      </c>
      <c r="G364" s="7">
        <v>690660</v>
      </c>
      <c r="H364" s="7">
        <f t="shared" si="6"/>
        <v>0</v>
      </c>
      <c r="I364" s="5" t="s">
        <v>666</v>
      </c>
      <c r="J364" s="5" t="s">
        <v>822</v>
      </c>
      <c r="K364" s="5"/>
    </row>
    <row r="365" spans="2:11" hidden="1" x14ac:dyDescent="0.2">
      <c r="B365" s="5">
        <v>359</v>
      </c>
      <c r="C365" s="8" t="s">
        <v>881</v>
      </c>
      <c r="D365" s="5" t="s">
        <v>882</v>
      </c>
      <c r="E365" s="5" t="s">
        <v>3</v>
      </c>
      <c r="F365" s="6">
        <v>0</v>
      </c>
      <c r="G365" s="7">
        <v>56430</v>
      </c>
      <c r="H365" s="7">
        <f t="shared" si="6"/>
        <v>0</v>
      </c>
      <c r="I365" s="5" t="s">
        <v>666</v>
      </c>
      <c r="J365" s="5" t="s">
        <v>822</v>
      </c>
      <c r="K365" s="5"/>
    </row>
    <row r="366" spans="2:11" hidden="1" x14ac:dyDescent="0.2">
      <c r="B366" s="5">
        <v>360</v>
      </c>
      <c r="C366" s="8" t="s">
        <v>883</v>
      </c>
      <c r="D366" s="5" t="s">
        <v>884</v>
      </c>
      <c r="E366" s="5" t="s">
        <v>3</v>
      </c>
      <c r="F366" s="6">
        <v>0</v>
      </c>
      <c r="G366" s="7">
        <v>57760</v>
      </c>
      <c r="H366" s="7">
        <f t="shared" si="6"/>
        <v>0</v>
      </c>
      <c r="I366" s="5" t="s">
        <v>666</v>
      </c>
      <c r="J366" s="5" t="s">
        <v>822</v>
      </c>
      <c r="K366" s="5"/>
    </row>
    <row r="367" spans="2:11" hidden="1" x14ac:dyDescent="0.2">
      <c r="B367" s="5">
        <v>361</v>
      </c>
      <c r="C367" s="5" t="s">
        <v>885</v>
      </c>
      <c r="D367" s="5" t="s">
        <v>886</v>
      </c>
      <c r="E367" s="5" t="s">
        <v>3</v>
      </c>
      <c r="F367" s="6">
        <v>0</v>
      </c>
      <c r="G367" s="7">
        <v>437780</v>
      </c>
      <c r="H367" s="7">
        <f t="shared" si="6"/>
        <v>0</v>
      </c>
      <c r="I367" s="5" t="s">
        <v>666</v>
      </c>
      <c r="J367" s="5" t="s">
        <v>822</v>
      </c>
      <c r="K367" s="5"/>
    </row>
    <row r="368" spans="2:11" hidden="1" x14ac:dyDescent="0.2">
      <c r="B368" s="5">
        <v>362</v>
      </c>
      <c r="C368" s="5" t="s">
        <v>887</v>
      </c>
      <c r="D368" s="5" t="s">
        <v>888</v>
      </c>
      <c r="E368" s="5" t="s">
        <v>18</v>
      </c>
      <c r="F368" s="6">
        <v>0</v>
      </c>
      <c r="G368" s="7">
        <v>36420</v>
      </c>
      <c r="H368" s="7">
        <f t="shared" si="6"/>
        <v>0</v>
      </c>
      <c r="I368" s="5" t="s">
        <v>666</v>
      </c>
      <c r="J368" s="5" t="s">
        <v>822</v>
      </c>
      <c r="K368" s="5"/>
    </row>
    <row r="369" spans="2:11" hidden="1" x14ac:dyDescent="0.2">
      <c r="B369" s="5">
        <v>363</v>
      </c>
      <c r="C369" s="5" t="s">
        <v>889</v>
      </c>
      <c r="D369" s="5" t="s">
        <v>890</v>
      </c>
      <c r="E369" s="5" t="s">
        <v>3</v>
      </c>
      <c r="F369" s="6">
        <v>0</v>
      </c>
      <c r="G369" s="7">
        <v>169000</v>
      </c>
      <c r="H369" s="7">
        <f t="shared" si="6"/>
        <v>0</v>
      </c>
      <c r="I369" s="5" t="s">
        <v>666</v>
      </c>
      <c r="J369" s="5" t="s">
        <v>822</v>
      </c>
      <c r="K369" s="5"/>
    </row>
    <row r="370" spans="2:11" hidden="1" x14ac:dyDescent="0.2">
      <c r="B370" s="5">
        <v>364</v>
      </c>
      <c r="C370" s="5" t="s">
        <v>891</v>
      </c>
      <c r="D370" s="5" t="s">
        <v>892</v>
      </c>
      <c r="E370" s="5" t="s">
        <v>3</v>
      </c>
      <c r="F370" s="6">
        <v>0</v>
      </c>
      <c r="G370" s="7">
        <v>265000</v>
      </c>
      <c r="H370" s="7">
        <f t="shared" si="6"/>
        <v>0</v>
      </c>
      <c r="I370" s="5" t="s">
        <v>666</v>
      </c>
      <c r="J370" s="5" t="s">
        <v>822</v>
      </c>
      <c r="K370" s="5"/>
    </row>
    <row r="371" spans="2:11" hidden="1" x14ac:dyDescent="0.2">
      <c r="B371" s="5">
        <v>365</v>
      </c>
      <c r="C371" s="5" t="s">
        <v>893</v>
      </c>
      <c r="D371" s="5" t="s">
        <v>894</v>
      </c>
      <c r="E371" s="5" t="s">
        <v>3</v>
      </c>
      <c r="F371" s="6">
        <v>0</v>
      </c>
      <c r="G371" s="7">
        <v>380000</v>
      </c>
      <c r="H371" s="7">
        <f t="shared" si="6"/>
        <v>0</v>
      </c>
      <c r="I371" s="5" t="s">
        <v>666</v>
      </c>
      <c r="J371" s="5" t="s">
        <v>822</v>
      </c>
      <c r="K371" s="5"/>
    </row>
    <row r="372" spans="2:11" hidden="1" x14ac:dyDescent="0.2">
      <c r="B372" s="5">
        <v>366</v>
      </c>
      <c r="C372" s="5" t="s">
        <v>895</v>
      </c>
      <c r="D372" s="5" t="s">
        <v>896</v>
      </c>
      <c r="E372" s="5" t="s">
        <v>3</v>
      </c>
      <c r="F372" s="6">
        <v>0</v>
      </c>
      <c r="G372" s="7">
        <v>547040</v>
      </c>
      <c r="H372" s="7">
        <f t="shared" si="6"/>
        <v>0</v>
      </c>
      <c r="I372" s="5" t="s">
        <v>666</v>
      </c>
      <c r="J372" s="5" t="s">
        <v>822</v>
      </c>
      <c r="K372" s="5"/>
    </row>
    <row r="373" spans="2:11" hidden="1" x14ac:dyDescent="0.2">
      <c r="B373" s="5">
        <v>367</v>
      </c>
      <c r="C373" s="5" t="s">
        <v>897</v>
      </c>
      <c r="D373" s="5" t="s">
        <v>898</v>
      </c>
      <c r="E373" s="5" t="s">
        <v>3</v>
      </c>
      <c r="F373" s="6">
        <v>0</v>
      </c>
      <c r="G373" s="7">
        <v>183000</v>
      </c>
      <c r="H373" s="7">
        <f t="shared" si="6"/>
        <v>0</v>
      </c>
      <c r="I373" s="5" t="s">
        <v>666</v>
      </c>
      <c r="J373" s="5" t="s">
        <v>822</v>
      </c>
      <c r="K373" s="5"/>
    </row>
    <row r="374" spans="2:11" hidden="1" x14ac:dyDescent="0.2">
      <c r="B374" s="5">
        <v>368</v>
      </c>
      <c r="C374" s="5" t="s">
        <v>899</v>
      </c>
      <c r="D374" s="5" t="s">
        <v>900</v>
      </c>
      <c r="E374" s="5" t="s">
        <v>3</v>
      </c>
      <c r="F374" s="6">
        <v>0</v>
      </c>
      <c r="G374" s="7">
        <v>125000</v>
      </c>
      <c r="H374" s="7">
        <f t="shared" si="6"/>
        <v>0</v>
      </c>
      <c r="I374" s="5" t="s">
        <v>666</v>
      </c>
      <c r="J374" s="5" t="s">
        <v>822</v>
      </c>
      <c r="K374" s="5"/>
    </row>
    <row r="375" spans="2:11" hidden="1" x14ac:dyDescent="0.2">
      <c r="B375" s="5">
        <v>369</v>
      </c>
      <c r="C375" s="5" t="s">
        <v>901</v>
      </c>
      <c r="D375" s="5" t="s">
        <v>902</v>
      </c>
      <c r="E375" s="5" t="s">
        <v>3</v>
      </c>
      <c r="F375" s="6">
        <v>0</v>
      </c>
      <c r="G375" s="7">
        <v>58570</v>
      </c>
      <c r="H375" s="7">
        <f t="shared" si="6"/>
        <v>0</v>
      </c>
      <c r="I375" s="5" t="s">
        <v>666</v>
      </c>
      <c r="J375" s="5" t="s">
        <v>822</v>
      </c>
      <c r="K375" s="5"/>
    </row>
    <row r="376" spans="2:11" hidden="1" x14ac:dyDescent="0.2">
      <c r="B376" s="5">
        <v>370</v>
      </c>
      <c r="C376" s="5" t="s">
        <v>903</v>
      </c>
      <c r="D376" s="5" t="s">
        <v>904</v>
      </c>
      <c r="E376" s="5" t="s">
        <v>3</v>
      </c>
      <c r="F376" s="6">
        <v>0</v>
      </c>
      <c r="G376" s="7">
        <v>23000</v>
      </c>
      <c r="H376" s="7">
        <f t="shared" si="6"/>
        <v>0</v>
      </c>
      <c r="I376" s="5" t="s">
        <v>666</v>
      </c>
      <c r="J376" s="5" t="s">
        <v>822</v>
      </c>
      <c r="K376" s="5"/>
    </row>
    <row r="377" spans="2:11" hidden="1" x14ac:dyDescent="0.2">
      <c r="B377" s="5">
        <v>371</v>
      </c>
      <c r="C377" s="5" t="s">
        <v>905</v>
      </c>
      <c r="D377" s="5" t="s">
        <v>906</v>
      </c>
      <c r="E377" s="5" t="s">
        <v>3</v>
      </c>
      <c r="F377" s="6">
        <v>0</v>
      </c>
      <c r="G377" s="7">
        <v>5000</v>
      </c>
      <c r="H377" s="7">
        <f t="shared" si="6"/>
        <v>0</v>
      </c>
      <c r="I377" s="5" t="s">
        <v>666</v>
      </c>
      <c r="J377" s="5" t="s">
        <v>822</v>
      </c>
      <c r="K377" s="5"/>
    </row>
    <row r="378" spans="2:11" hidden="1" x14ac:dyDescent="0.2">
      <c r="B378" s="5">
        <v>372</v>
      </c>
      <c r="C378" s="5" t="s">
        <v>907</v>
      </c>
      <c r="D378" s="5" t="s">
        <v>908</v>
      </c>
      <c r="E378" s="5" t="s">
        <v>3</v>
      </c>
      <c r="F378" s="6">
        <v>0</v>
      </c>
      <c r="G378" s="7">
        <v>4270</v>
      </c>
      <c r="H378" s="7">
        <f t="shared" si="6"/>
        <v>0</v>
      </c>
      <c r="I378" s="5" t="s">
        <v>666</v>
      </c>
      <c r="J378" s="5" t="s">
        <v>822</v>
      </c>
      <c r="K378" s="5"/>
    </row>
    <row r="379" spans="2:11" hidden="1" x14ac:dyDescent="0.2">
      <c r="B379" s="5">
        <v>373</v>
      </c>
      <c r="C379" s="5" t="s">
        <v>909</v>
      </c>
      <c r="D379" s="5" t="s">
        <v>665</v>
      </c>
      <c r="E379" s="5" t="s">
        <v>3</v>
      </c>
      <c r="F379" s="6">
        <v>0</v>
      </c>
      <c r="G379" s="7">
        <v>654200</v>
      </c>
      <c r="H379" s="7">
        <f t="shared" si="6"/>
        <v>0</v>
      </c>
      <c r="I379" s="5" t="s">
        <v>666</v>
      </c>
      <c r="J379" s="5" t="s">
        <v>822</v>
      </c>
      <c r="K379" s="5"/>
    </row>
    <row r="380" spans="2:11" hidden="1" x14ac:dyDescent="0.2">
      <c r="B380" s="5">
        <v>374</v>
      </c>
      <c r="C380" s="5" t="s">
        <v>910</v>
      </c>
      <c r="D380" s="5" t="s">
        <v>911</v>
      </c>
      <c r="E380" s="5" t="s">
        <v>3</v>
      </c>
      <c r="F380" s="6">
        <v>0</v>
      </c>
      <c r="G380" s="7">
        <v>244000</v>
      </c>
      <c r="H380" s="7">
        <f t="shared" si="6"/>
        <v>0</v>
      </c>
      <c r="I380" s="5" t="s">
        <v>666</v>
      </c>
      <c r="J380" s="5" t="s">
        <v>822</v>
      </c>
      <c r="K380" s="5"/>
    </row>
    <row r="381" spans="2:11" hidden="1" x14ac:dyDescent="0.2">
      <c r="B381" s="5">
        <v>375</v>
      </c>
      <c r="C381" s="5" t="s">
        <v>912</v>
      </c>
      <c r="D381" s="5" t="s">
        <v>913</v>
      </c>
      <c r="E381" s="5" t="s">
        <v>3</v>
      </c>
      <c r="F381" s="6">
        <v>0</v>
      </c>
      <c r="G381" s="7">
        <v>240000</v>
      </c>
      <c r="H381" s="7">
        <f t="shared" si="6"/>
        <v>0</v>
      </c>
      <c r="I381" s="5" t="s">
        <v>666</v>
      </c>
      <c r="J381" s="5" t="s">
        <v>822</v>
      </c>
      <c r="K381" s="5"/>
    </row>
    <row r="382" spans="2:11" hidden="1" x14ac:dyDescent="0.2">
      <c r="B382" s="5">
        <v>376</v>
      </c>
      <c r="C382" s="5" t="s">
        <v>914</v>
      </c>
      <c r="D382" s="5" t="s">
        <v>915</v>
      </c>
      <c r="E382" s="5" t="s">
        <v>3</v>
      </c>
      <c r="F382" s="6">
        <v>0</v>
      </c>
      <c r="G382" s="7">
        <v>808500</v>
      </c>
      <c r="H382" s="7">
        <f t="shared" si="6"/>
        <v>0</v>
      </c>
      <c r="I382" s="5" t="s">
        <v>666</v>
      </c>
      <c r="J382" s="5" t="s">
        <v>822</v>
      </c>
      <c r="K382" s="5"/>
    </row>
    <row r="383" spans="2:11" hidden="1" x14ac:dyDescent="0.2">
      <c r="B383" s="5">
        <v>377</v>
      </c>
      <c r="C383" s="5" t="s">
        <v>916</v>
      </c>
      <c r="D383" s="5" t="s">
        <v>917</v>
      </c>
      <c r="E383" s="5" t="s">
        <v>3</v>
      </c>
      <c r="F383" s="6">
        <v>0</v>
      </c>
      <c r="G383" s="7">
        <v>87000</v>
      </c>
      <c r="H383" s="7">
        <f t="shared" si="6"/>
        <v>0</v>
      </c>
      <c r="I383" s="5" t="s">
        <v>666</v>
      </c>
      <c r="J383" s="5" t="s">
        <v>822</v>
      </c>
      <c r="K383" s="5"/>
    </row>
    <row r="384" spans="2:11" hidden="1" x14ac:dyDescent="0.2">
      <c r="B384" s="5">
        <v>378</v>
      </c>
      <c r="C384" s="5" t="s">
        <v>918</v>
      </c>
      <c r="D384" s="5" t="s">
        <v>919</v>
      </c>
      <c r="E384" s="5" t="s">
        <v>3</v>
      </c>
      <c r="F384" s="6">
        <v>0</v>
      </c>
      <c r="G384" s="7">
        <v>252500</v>
      </c>
      <c r="H384" s="7">
        <f t="shared" si="6"/>
        <v>0</v>
      </c>
      <c r="I384" s="5" t="s">
        <v>666</v>
      </c>
      <c r="J384" s="5" t="s">
        <v>822</v>
      </c>
      <c r="K384" s="5"/>
    </row>
    <row r="385" spans="2:11" hidden="1" x14ac:dyDescent="0.2">
      <c r="B385" s="5">
        <v>379</v>
      </c>
      <c r="C385" s="5" t="s">
        <v>920</v>
      </c>
      <c r="D385" s="5" t="s">
        <v>921</v>
      </c>
      <c r="E385" s="5" t="s">
        <v>3</v>
      </c>
      <c r="F385" s="6">
        <v>0</v>
      </c>
      <c r="G385" s="7">
        <v>226000</v>
      </c>
      <c r="H385" s="7">
        <f t="shared" si="6"/>
        <v>0</v>
      </c>
      <c r="I385" s="5" t="s">
        <v>666</v>
      </c>
      <c r="J385" s="5" t="s">
        <v>822</v>
      </c>
      <c r="K385" s="5"/>
    </row>
    <row r="386" spans="2:11" hidden="1" x14ac:dyDescent="0.2">
      <c r="B386" s="5">
        <v>380</v>
      </c>
      <c r="C386" s="5" t="s">
        <v>922</v>
      </c>
      <c r="D386" s="5" t="s">
        <v>923</v>
      </c>
      <c r="E386" s="5" t="s">
        <v>3</v>
      </c>
      <c r="F386" s="6">
        <v>0</v>
      </c>
      <c r="G386" s="7">
        <v>427500</v>
      </c>
      <c r="H386" s="7">
        <f t="shared" si="6"/>
        <v>0</v>
      </c>
      <c r="I386" s="5" t="s">
        <v>666</v>
      </c>
      <c r="J386" s="5" t="s">
        <v>822</v>
      </c>
      <c r="K386" s="5"/>
    </row>
    <row r="387" spans="2:11" hidden="1" x14ac:dyDescent="0.2">
      <c r="B387" s="5">
        <v>381</v>
      </c>
      <c r="C387" s="5" t="s">
        <v>924</v>
      </c>
      <c r="D387" s="5" t="s">
        <v>925</v>
      </c>
      <c r="E387" s="5" t="s">
        <v>3</v>
      </c>
      <c r="F387" s="6">
        <v>0</v>
      </c>
      <c r="G387" s="7">
        <v>250000</v>
      </c>
      <c r="H387" s="7">
        <f t="shared" si="6"/>
        <v>0</v>
      </c>
      <c r="I387" s="5" t="s">
        <v>666</v>
      </c>
      <c r="J387" s="5" t="s">
        <v>822</v>
      </c>
      <c r="K387" s="5"/>
    </row>
    <row r="388" spans="2:11" hidden="1" x14ac:dyDescent="0.2">
      <c r="B388" s="5">
        <v>382</v>
      </c>
      <c r="C388" s="5" t="s">
        <v>926</v>
      </c>
      <c r="D388" s="5" t="s">
        <v>927</v>
      </c>
      <c r="E388" s="5" t="s">
        <v>3</v>
      </c>
      <c r="F388" s="6">
        <v>0</v>
      </c>
      <c r="G388" s="7">
        <v>511250</v>
      </c>
      <c r="H388" s="7">
        <f t="shared" si="6"/>
        <v>0</v>
      </c>
      <c r="I388" s="5" t="s">
        <v>666</v>
      </c>
      <c r="J388" s="5" t="s">
        <v>822</v>
      </c>
      <c r="K388" s="5"/>
    </row>
    <row r="389" spans="2:11" hidden="1" x14ac:dyDescent="0.2">
      <c r="B389" s="5">
        <v>383</v>
      </c>
      <c r="C389" s="5" t="s">
        <v>928</v>
      </c>
      <c r="D389" s="5" t="s">
        <v>929</v>
      </c>
      <c r="E389" s="5" t="s">
        <v>3</v>
      </c>
      <c r="F389" s="6">
        <v>0</v>
      </c>
      <c r="G389" s="7">
        <v>544000</v>
      </c>
      <c r="H389" s="7">
        <f t="shared" si="6"/>
        <v>0</v>
      </c>
      <c r="I389" s="5" t="s">
        <v>666</v>
      </c>
      <c r="J389" s="5" t="s">
        <v>822</v>
      </c>
      <c r="K389" s="5"/>
    </row>
    <row r="390" spans="2:11" hidden="1" x14ac:dyDescent="0.2">
      <c r="B390" s="5">
        <v>384</v>
      </c>
      <c r="C390" s="5" t="s">
        <v>930</v>
      </c>
      <c r="D390" s="5" t="s">
        <v>931</v>
      </c>
      <c r="E390" s="5" t="s">
        <v>3</v>
      </c>
      <c r="F390" s="6">
        <v>0</v>
      </c>
      <c r="G390" s="7">
        <v>655830</v>
      </c>
      <c r="H390" s="7">
        <f t="shared" si="6"/>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ref="H393:H456" si="7">IF(F393&lt;&gt;"",G393*F393,0)</f>
        <v>0</v>
      </c>
      <c r="I393" s="5" t="s">
        <v>666</v>
      </c>
      <c r="J393" s="5" t="s">
        <v>822</v>
      </c>
      <c r="K393" s="5"/>
    </row>
    <row r="394" spans="2:11" hidden="1" x14ac:dyDescent="0.2">
      <c r="B394" s="5">
        <v>388</v>
      </c>
      <c r="C394" s="5" t="s">
        <v>938</v>
      </c>
      <c r="D394" s="5" t="s">
        <v>939</v>
      </c>
      <c r="E394" s="5" t="s">
        <v>3</v>
      </c>
      <c r="F394" s="6">
        <v>0</v>
      </c>
      <c r="G394" s="7">
        <v>29420</v>
      </c>
      <c r="H394" s="7">
        <f t="shared" si="7"/>
        <v>0</v>
      </c>
      <c r="I394" s="5" t="s">
        <v>666</v>
      </c>
      <c r="J394" s="5" t="s">
        <v>822</v>
      </c>
      <c r="K394" s="5"/>
    </row>
    <row r="395" spans="2:11" hidden="1" x14ac:dyDescent="0.2">
      <c r="B395" s="5">
        <v>389</v>
      </c>
      <c r="C395" s="5" t="s">
        <v>940</v>
      </c>
      <c r="D395" s="5" t="s">
        <v>941</v>
      </c>
      <c r="E395" s="5" t="s">
        <v>3</v>
      </c>
      <c r="F395" s="6">
        <v>0</v>
      </c>
      <c r="G395" s="7">
        <v>16420</v>
      </c>
      <c r="H395" s="7">
        <f t="shared" si="7"/>
        <v>0</v>
      </c>
      <c r="I395" s="5" t="s">
        <v>666</v>
      </c>
      <c r="J395" s="5" t="s">
        <v>822</v>
      </c>
      <c r="K395" s="5"/>
    </row>
    <row r="396" spans="2:11" hidden="1" x14ac:dyDescent="0.2">
      <c r="B396" s="5">
        <v>390</v>
      </c>
      <c r="C396" s="5" t="s">
        <v>942</v>
      </c>
      <c r="D396" s="5" t="s">
        <v>943</v>
      </c>
      <c r="E396" s="5" t="s">
        <v>3</v>
      </c>
      <c r="F396" s="6">
        <v>0</v>
      </c>
      <c r="G396" s="7">
        <v>15160</v>
      </c>
      <c r="H396" s="7">
        <f t="shared" si="7"/>
        <v>0</v>
      </c>
      <c r="I396" s="5" t="s">
        <v>666</v>
      </c>
      <c r="J396" s="5" t="s">
        <v>822</v>
      </c>
      <c r="K396" s="5"/>
    </row>
    <row r="397" spans="2:11" hidden="1" x14ac:dyDescent="0.2">
      <c r="B397" s="5">
        <v>391</v>
      </c>
      <c r="C397" s="5" t="s">
        <v>944</v>
      </c>
      <c r="D397" s="5" t="s">
        <v>945</v>
      </c>
      <c r="E397" s="5" t="s">
        <v>3</v>
      </c>
      <c r="F397" s="6">
        <v>0</v>
      </c>
      <c r="G397" s="7">
        <v>17230</v>
      </c>
      <c r="H397" s="7">
        <f t="shared" si="7"/>
        <v>0</v>
      </c>
      <c r="I397" s="5" t="s">
        <v>666</v>
      </c>
      <c r="J397" s="5" t="s">
        <v>822</v>
      </c>
      <c r="K397" s="5"/>
    </row>
    <row r="398" spans="2:11" hidden="1" x14ac:dyDescent="0.2">
      <c r="B398" s="5">
        <v>392</v>
      </c>
      <c r="C398" s="5" t="s">
        <v>946</v>
      </c>
      <c r="D398" s="5" t="s">
        <v>947</v>
      </c>
      <c r="E398" s="5" t="s">
        <v>3</v>
      </c>
      <c r="F398" s="6">
        <v>0</v>
      </c>
      <c r="G398" s="7">
        <v>23830</v>
      </c>
      <c r="H398" s="7">
        <f t="shared" si="7"/>
        <v>0</v>
      </c>
      <c r="I398" s="5" t="s">
        <v>666</v>
      </c>
      <c r="J398" s="5" t="s">
        <v>822</v>
      </c>
      <c r="K398" s="5"/>
    </row>
    <row r="399" spans="2:11" hidden="1" x14ac:dyDescent="0.2">
      <c r="B399" s="5">
        <v>393</v>
      </c>
      <c r="C399" s="5" t="s">
        <v>948</v>
      </c>
      <c r="D399" s="5" t="s">
        <v>949</v>
      </c>
      <c r="E399" s="5" t="s">
        <v>3</v>
      </c>
      <c r="F399" s="6">
        <v>0</v>
      </c>
      <c r="G399" s="7">
        <v>24700</v>
      </c>
      <c r="H399" s="7">
        <f t="shared" si="7"/>
        <v>0</v>
      </c>
      <c r="I399" s="5" t="s">
        <v>666</v>
      </c>
      <c r="J399" s="5" t="s">
        <v>822</v>
      </c>
      <c r="K399" s="5"/>
    </row>
    <row r="400" spans="2:11" hidden="1" x14ac:dyDescent="0.2">
      <c r="B400" s="5">
        <v>394</v>
      </c>
      <c r="C400" s="5" t="s">
        <v>950</v>
      </c>
      <c r="D400" s="5" t="s">
        <v>951</v>
      </c>
      <c r="E400" s="5" t="s">
        <v>3</v>
      </c>
      <c r="F400" s="6">
        <v>0</v>
      </c>
      <c r="G400" s="7">
        <v>163130</v>
      </c>
      <c r="H400" s="7">
        <f t="shared" si="7"/>
        <v>0</v>
      </c>
      <c r="I400" s="5" t="s">
        <v>666</v>
      </c>
      <c r="J400" s="5" t="s">
        <v>822</v>
      </c>
      <c r="K400" s="5"/>
    </row>
    <row r="401" spans="2:11" hidden="1" x14ac:dyDescent="0.2">
      <c r="B401" s="5">
        <v>395</v>
      </c>
      <c r="C401" s="5" t="s">
        <v>952</v>
      </c>
      <c r="D401" s="5" t="s">
        <v>953</v>
      </c>
      <c r="E401" s="5" t="s">
        <v>3</v>
      </c>
      <c r="F401" s="6">
        <v>0</v>
      </c>
      <c r="G401" s="7">
        <v>104750</v>
      </c>
      <c r="H401" s="7">
        <f t="shared" si="7"/>
        <v>0</v>
      </c>
      <c r="I401" s="5" t="s">
        <v>666</v>
      </c>
      <c r="J401" s="5" t="s">
        <v>822</v>
      </c>
      <c r="K401" s="5"/>
    </row>
    <row r="402" spans="2:11" hidden="1" x14ac:dyDescent="0.2">
      <c r="B402" s="5">
        <v>396</v>
      </c>
      <c r="C402" s="5" t="s">
        <v>954</v>
      </c>
      <c r="D402" s="5" t="s">
        <v>955</v>
      </c>
      <c r="E402" s="5" t="s">
        <v>3</v>
      </c>
      <c r="F402" s="6">
        <v>0</v>
      </c>
      <c r="G402" s="7">
        <v>98090</v>
      </c>
      <c r="H402" s="7">
        <f t="shared" si="7"/>
        <v>0</v>
      </c>
      <c r="I402" s="5" t="s">
        <v>666</v>
      </c>
      <c r="J402" s="5" t="s">
        <v>822</v>
      </c>
      <c r="K402" s="5"/>
    </row>
    <row r="403" spans="2:11" hidden="1" x14ac:dyDescent="0.2">
      <c r="B403" s="5">
        <v>397</v>
      </c>
      <c r="C403" s="5" t="s">
        <v>956</v>
      </c>
      <c r="D403" s="5" t="s">
        <v>957</v>
      </c>
      <c r="E403" s="5" t="s">
        <v>3</v>
      </c>
      <c r="F403" s="6">
        <v>0</v>
      </c>
      <c r="G403" s="7">
        <v>87640</v>
      </c>
      <c r="H403" s="7">
        <f t="shared" si="7"/>
        <v>0</v>
      </c>
      <c r="I403" s="5" t="s">
        <v>666</v>
      </c>
      <c r="J403" s="5" t="s">
        <v>822</v>
      </c>
      <c r="K403" s="5"/>
    </row>
    <row r="404" spans="2:11" hidden="1" x14ac:dyDescent="0.2">
      <c r="B404" s="5">
        <v>398</v>
      </c>
      <c r="C404" s="5" t="s">
        <v>958</v>
      </c>
      <c r="D404" s="5" t="s">
        <v>959</v>
      </c>
      <c r="E404" s="5" t="s">
        <v>3</v>
      </c>
      <c r="F404" s="6">
        <v>0</v>
      </c>
      <c r="G404" s="7">
        <v>5001350</v>
      </c>
      <c r="H404" s="7">
        <f t="shared" si="7"/>
        <v>0</v>
      </c>
      <c r="I404" s="5" t="s">
        <v>666</v>
      </c>
      <c r="J404" s="5" t="s">
        <v>822</v>
      </c>
      <c r="K404" s="5"/>
    </row>
    <row r="405" spans="2:11" hidden="1" x14ac:dyDescent="0.2">
      <c r="B405" s="5">
        <v>399</v>
      </c>
      <c r="C405" s="5" t="s">
        <v>960</v>
      </c>
      <c r="D405" s="5" t="s">
        <v>961</v>
      </c>
      <c r="E405" s="5" t="s">
        <v>3</v>
      </c>
      <c r="F405" s="6">
        <v>0</v>
      </c>
      <c r="G405" s="7">
        <v>5401870</v>
      </c>
      <c r="H405" s="7">
        <f t="shared" si="7"/>
        <v>0</v>
      </c>
      <c r="I405" s="5" t="s">
        <v>666</v>
      </c>
      <c r="J405" s="5" t="s">
        <v>822</v>
      </c>
      <c r="K405" s="5"/>
    </row>
    <row r="406" spans="2:11" hidden="1" x14ac:dyDescent="0.2">
      <c r="B406" s="5">
        <v>400</v>
      </c>
      <c r="C406" s="5" t="s">
        <v>962</v>
      </c>
      <c r="D406" s="5" t="s">
        <v>963</v>
      </c>
      <c r="E406" s="5" t="s">
        <v>3</v>
      </c>
      <c r="F406" s="6">
        <v>0</v>
      </c>
      <c r="G406" s="7">
        <v>5903610</v>
      </c>
      <c r="H406" s="7">
        <f t="shared" si="7"/>
        <v>0</v>
      </c>
      <c r="I406" s="5" t="s">
        <v>666</v>
      </c>
      <c r="J406" s="5" t="s">
        <v>822</v>
      </c>
      <c r="K406" s="5"/>
    </row>
    <row r="407" spans="2:11" hidden="1" x14ac:dyDescent="0.2">
      <c r="B407" s="5">
        <v>401</v>
      </c>
      <c r="C407" s="5" t="s">
        <v>964</v>
      </c>
      <c r="D407" s="5" t="s">
        <v>965</v>
      </c>
      <c r="E407" s="5" t="s">
        <v>3</v>
      </c>
      <c r="F407" s="6">
        <v>0</v>
      </c>
      <c r="G407" s="7">
        <v>236600</v>
      </c>
      <c r="H407" s="7">
        <f t="shared" si="7"/>
        <v>0</v>
      </c>
      <c r="I407" s="5" t="s">
        <v>666</v>
      </c>
      <c r="J407" s="5" t="s">
        <v>822</v>
      </c>
      <c r="K407" s="5"/>
    </row>
    <row r="408" spans="2:11" hidden="1" x14ac:dyDescent="0.2">
      <c r="B408" s="5">
        <v>402</v>
      </c>
      <c r="C408" s="5" t="s">
        <v>966</v>
      </c>
      <c r="D408" s="5" t="s">
        <v>967</v>
      </c>
      <c r="E408" s="5" t="s">
        <v>3</v>
      </c>
      <c r="F408" s="6">
        <v>0</v>
      </c>
      <c r="G408" s="7">
        <v>281190</v>
      </c>
      <c r="H408" s="7">
        <f t="shared" si="7"/>
        <v>0</v>
      </c>
      <c r="I408" s="5" t="s">
        <v>666</v>
      </c>
      <c r="J408" s="5" t="s">
        <v>822</v>
      </c>
      <c r="K408" s="5"/>
    </row>
    <row r="409" spans="2:11" hidden="1" x14ac:dyDescent="0.2">
      <c r="B409" s="5">
        <v>403</v>
      </c>
      <c r="C409" s="5" t="s">
        <v>968</v>
      </c>
      <c r="D409" s="5" t="s">
        <v>969</v>
      </c>
      <c r="E409" s="5" t="s">
        <v>3</v>
      </c>
      <c r="F409" s="6">
        <v>0</v>
      </c>
      <c r="G409" s="7">
        <v>197750</v>
      </c>
      <c r="H409" s="7">
        <f t="shared" si="7"/>
        <v>0</v>
      </c>
      <c r="I409" s="5" t="s">
        <v>666</v>
      </c>
      <c r="J409" s="5" t="s">
        <v>822</v>
      </c>
      <c r="K409" s="5"/>
    </row>
    <row r="410" spans="2:11" hidden="1" x14ac:dyDescent="0.2">
      <c r="B410" s="5">
        <v>404</v>
      </c>
      <c r="C410" s="5" t="s">
        <v>970</v>
      </c>
      <c r="D410" s="5" t="s">
        <v>971</v>
      </c>
      <c r="E410" s="5" t="s">
        <v>3</v>
      </c>
      <c r="F410" s="6">
        <v>0</v>
      </c>
      <c r="G410" s="7">
        <v>307100</v>
      </c>
      <c r="H410" s="7">
        <f t="shared" si="7"/>
        <v>0</v>
      </c>
      <c r="I410" s="5" t="s">
        <v>666</v>
      </c>
      <c r="J410" s="5" t="s">
        <v>822</v>
      </c>
      <c r="K410" s="5"/>
    </row>
    <row r="411" spans="2:11" hidden="1" x14ac:dyDescent="0.2">
      <c r="B411" s="5">
        <v>405</v>
      </c>
      <c r="C411" s="5" t="s">
        <v>972</v>
      </c>
      <c r="D411" s="5" t="s">
        <v>973</v>
      </c>
      <c r="E411" s="5" t="s">
        <v>3</v>
      </c>
      <c r="F411" s="6">
        <v>0</v>
      </c>
      <c r="G411" s="7">
        <v>646660</v>
      </c>
      <c r="H411" s="7">
        <f t="shared" si="7"/>
        <v>0</v>
      </c>
      <c r="I411" s="5" t="s">
        <v>666</v>
      </c>
      <c r="J411" s="5" t="s">
        <v>822</v>
      </c>
      <c r="K411" s="5" t="s">
        <v>974</v>
      </c>
    </row>
    <row r="412" spans="2:11" hidden="1" x14ac:dyDescent="0.2">
      <c r="B412" s="5">
        <v>406</v>
      </c>
      <c r="C412" s="5" t="s">
        <v>975</v>
      </c>
      <c r="D412" s="5" t="s">
        <v>976</v>
      </c>
      <c r="E412" s="5" t="s">
        <v>3</v>
      </c>
      <c r="F412" s="6">
        <v>0</v>
      </c>
      <c r="G412" s="7">
        <v>695030</v>
      </c>
      <c r="H412" s="7">
        <f t="shared" si="7"/>
        <v>0</v>
      </c>
      <c r="I412" s="5" t="s">
        <v>666</v>
      </c>
      <c r="J412" s="5" t="s">
        <v>822</v>
      </c>
      <c r="K412" s="5" t="s">
        <v>974</v>
      </c>
    </row>
    <row r="413" spans="2:11" hidden="1" x14ac:dyDescent="0.2">
      <c r="B413" s="5">
        <v>407</v>
      </c>
      <c r="C413" s="5" t="s">
        <v>977</v>
      </c>
      <c r="D413" s="5" t="s">
        <v>978</v>
      </c>
      <c r="E413" s="5" t="s">
        <v>18</v>
      </c>
      <c r="F413" s="6">
        <v>0</v>
      </c>
      <c r="G413" s="7">
        <v>18660</v>
      </c>
      <c r="H413" s="7">
        <f t="shared" si="7"/>
        <v>0</v>
      </c>
      <c r="I413" s="5" t="s">
        <v>666</v>
      </c>
      <c r="J413" s="5" t="s">
        <v>822</v>
      </c>
      <c r="K413" s="5" t="s">
        <v>979</v>
      </c>
    </row>
    <row r="414" spans="2:11" hidden="1" x14ac:dyDescent="0.2">
      <c r="B414" s="5">
        <v>408</v>
      </c>
      <c r="C414" s="5" t="s">
        <v>980</v>
      </c>
      <c r="D414" s="5" t="s">
        <v>981</v>
      </c>
      <c r="E414" s="5" t="s">
        <v>18</v>
      </c>
      <c r="F414" s="6">
        <v>0</v>
      </c>
      <c r="G414" s="7">
        <v>23120</v>
      </c>
      <c r="H414" s="7">
        <f t="shared" si="7"/>
        <v>0</v>
      </c>
      <c r="I414" s="5" t="s">
        <v>666</v>
      </c>
      <c r="J414" s="5" t="s">
        <v>822</v>
      </c>
      <c r="K414" s="5" t="s">
        <v>982</v>
      </c>
    </row>
    <row r="415" spans="2:11" hidden="1" x14ac:dyDescent="0.2">
      <c r="B415" s="5">
        <v>409</v>
      </c>
      <c r="C415" s="5" t="s">
        <v>983</v>
      </c>
      <c r="D415" s="5" t="s">
        <v>984</v>
      </c>
      <c r="E415" s="5" t="s">
        <v>18</v>
      </c>
      <c r="F415" s="6">
        <v>0</v>
      </c>
      <c r="G415" s="7">
        <v>23680</v>
      </c>
      <c r="H415" s="7">
        <f t="shared" si="7"/>
        <v>0</v>
      </c>
      <c r="I415" s="5" t="s">
        <v>666</v>
      </c>
      <c r="J415" s="5" t="s">
        <v>822</v>
      </c>
      <c r="K415" s="5" t="s">
        <v>985</v>
      </c>
    </row>
    <row r="416" spans="2:11" hidden="1" x14ac:dyDescent="0.2">
      <c r="B416" s="5">
        <v>410</v>
      </c>
      <c r="C416" s="5" t="s">
        <v>986</v>
      </c>
      <c r="D416" s="5" t="s">
        <v>987</v>
      </c>
      <c r="E416" s="5" t="s">
        <v>18</v>
      </c>
      <c r="F416" s="6">
        <v>0</v>
      </c>
      <c r="G416" s="7">
        <v>24830</v>
      </c>
      <c r="H416" s="7">
        <f t="shared" si="7"/>
        <v>0</v>
      </c>
      <c r="I416" s="5" t="s">
        <v>666</v>
      </c>
      <c r="J416" s="5" t="s">
        <v>822</v>
      </c>
      <c r="K416" s="5" t="s">
        <v>988</v>
      </c>
    </row>
    <row r="417" spans="2:11" hidden="1" x14ac:dyDescent="0.2">
      <c r="B417" s="5">
        <v>411</v>
      </c>
      <c r="C417" s="5" t="s">
        <v>989</v>
      </c>
      <c r="D417" s="5" t="s">
        <v>990</v>
      </c>
      <c r="E417" s="5" t="s">
        <v>18</v>
      </c>
      <c r="F417" s="6">
        <v>0</v>
      </c>
      <c r="G417" s="7">
        <v>46510</v>
      </c>
      <c r="H417" s="7">
        <f t="shared" si="7"/>
        <v>0</v>
      </c>
      <c r="I417" s="5" t="s">
        <v>666</v>
      </c>
      <c r="J417" s="5" t="s">
        <v>822</v>
      </c>
      <c r="K417" s="5" t="s">
        <v>991</v>
      </c>
    </row>
    <row r="418" spans="2:11" hidden="1" x14ac:dyDescent="0.2">
      <c r="B418" s="5">
        <v>412</v>
      </c>
      <c r="C418" s="5" t="s">
        <v>992</v>
      </c>
      <c r="D418" s="5" t="s">
        <v>993</v>
      </c>
      <c r="E418" s="5" t="s">
        <v>18</v>
      </c>
      <c r="F418" s="6">
        <v>0</v>
      </c>
      <c r="G418" s="7">
        <v>42960</v>
      </c>
      <c r="H418" s="7">
        <f t="shared" si="7"/>
        <v>0</v>
      </c>
      <c r="I418" s="5" t="s">
        <v>666</v>
      </c>
      <c r="J418" s="5" t="s">
        <v>822</v>
      </c>
      <c r="K418" s="5" t="s">
        <v>994</v>
      </c>
    </row>
    <row r="419" spans="2:11" hidden="1" x14ac:dyDescent="0.2">
      <c r="B419" s="5">
        <v>413</v>
      </c>
      <c r="C419" s="5" t="s">
        <v>995</v>
      </c>
      <c r="D419" s="5" t="s">
        <v>996</v>
      </c>
      <c r="E419" s="5" t="s">
        <v>18</v>
      </c>
      <c r="F419" s="6">
        <v>0</v>
      </c>
      <c r="G419" s="7">
        <v>45350</v>
      </c>
      <c r="H419" s="7">
        <f t="shared" si="7"/>
        <v>0</v>
      </c>
      <c r="I419" s="5" t="s">
        <v>666</v>
      </c>
      <c r="J419" s="5" t="s">
        <v>822</v>
      </c>
      <c r="K419" s="5" t="s">
        <v>997</v>
      </c>
    </row>
    <row r="420" spans="2:11" hidden="1" x14ac:dyDescent="0.2">
      <c r="B420" s="5">
        <v>414</v>
      </c>
      <c r="C420" s="5" t="s">
        <v>998</v>
      </c>
      <c r="D420" s="5" t="s">
        <v>999</v>
      </c>
      <c r="E420" s="5" t="s">
        <v>18</v>
      </c>
      <c r="F420" s="6">
        <v>0</v>
      </c>
      <c r="G420" s="7">
        <v>45900</v>
      </c>
      <c r="H420" s="7">
        <f t="shared" si="7"/>
        <v>0</v>
      </c>
      <c r="I420" s="5" t="s">
        <v>666</v>
      </c>
      <c r="J420" s="5" t="s">
        <v>822</v>
      </c>
      <c r="K420" s="5" t="s">
        <v>1000</v>
      </c>
    </row>
    <row r="421" spans="2:11" hidden="1" x14ac:dyDescent="0.2">
      <c r="B421" s="5">
        <v>415</v>
      </c>
      <c r="C421" s="5" t="s">
        <v>1001</v>
      </c>
      <c r="D421" s="5" t="s">
        <v>1002</v>
      </c>
      <c r="E421" s="5" t="s">
        <v>18</v>
      </c>
      <c r="F421" s="6">
        <v>0</v>
      </c>
      <c r="G421" s="7">
        <v>46490</v>
      </c>
      <c r="H421" s="7">
        <f t="shared" si="7"/>
        <v>0</v>
      </c>
      <c r="I421" s="5" t="s">
        <v>666</v>
      </c>
      <c r="J421" s="5" t="s">
        <v>822</v>
      </c>
      <c r="K421" s="5" t="s">
        <v>1003</v>
      </c>
    </row>
    <row r="422" spans="2:11" hidden="1" x14ac:dyDescent="0.2">
      <c r="B422" s="5">
        <v>416</v>
      </c>
      <c r="C422" s="5" t="s">
        <v>1004</v>
      </c>
      <c r="D422" s="5" t="s">
        <v>1005</v>
      </c>
      <c r="E422" s="5" t="s">
        <v>3</v>
      </c>
      <c r="F422" s="6">
        <v>0</v>
      </c>
      <c r="G422" s="7">
        <v>4002810</v>
      </c>
      <c r="H422" s="7">
        <f t="shared" si="7"/>
        <v>0</v>
      </c>
      <c r="I422" s="5" t="s">
        <v>666</v>
      </c>
      <c r="J422" s="5" t="s">
        <v>822</v>
      </c>
      <c r="K422" s="5" t="s">
        <v>1006</v>
      </c>
    </row>
    <row r="423" spans="2:11" hidden="1" x14ac:dyDescent="0.2">
      <c r="B423" s="5">
        <v>417</v>
      </c>
      <c r="C423" s="5" t="s">
        <v>1007</v>
      </c>
      <c r="D423" s="5" t="s">
        <v>1008</v>
      </c>
      <c r="E423" s="5" t="s">
        <v>3</v>
      </c>
      <c r="F423" s="6">
        <v>0</v>
      </c>
      <c r="G423" s="7">
        <v>4449240</v>
      </c>
      <c r="H423" s="7">
        <f t="shared" si="7"/>
        <v>0</v>
      </c>
      <c r="I423" s="5" t="s">
        <v>666</v>
      </c>
      <c r="J423" s="5" t="s">
        <v>822</v>
      </c>
      <c r="K423" s="5" t="s">
        <v>1006</v>
      </c>
    </row>
    <row r="424" spans="2:11" hidden="1" x14ac:dyDescent="0.2">
      <c r="B424" s="5">
        <v>418</v>
      </c>
      <c r="C424" s="5" t="s">
        <v>1009</v>
      </c>
      <c r="D424" s="5" t="s">
        <v>1010</v>
      </c>
      <c r="E424" s="5" t="s">
        <v>3</v>
      </c>
      <c r="F424" s="6">
        <v>0</v>
      </c>
      <c r="G424" s="7">
        <v>321860</v>
      </c>
      <c r="H424" s="7">
        <f t="shared" si="7"/>
        <v>0</v>
      </c>
      <c r="I424" s="5" t="s">
        <v>666</v>
      </c>
      <c r="J424" s="5" t="s">
        <v>822</v>
      </c>
      <c r="K424" s="5" t="s">
        <v>1011</v>
      </c>
    </row>
    <row r="425" spans="2:11" hidden="1" x14ac:dyDescent="0.2">
      <c r="B425" s="5">
        <v>419</v>
      </c>
      <c r="C425" s="5" t="s">
        <v>1012</v>
      </c>
      <c r="D425" s="5" t="s">
        <v>1013</v>
      </c>
      <c r="E425" s="5" t="s">
        <v>3</v>
      </c>
      <c r="F425" s="6">
        <v>0</v>
      </c>
      <c r="G425" s="7">
        <v>527850</v>
      </c>
      <c r="H425" s="7">
        <f t="shared" si="7"/>
        <v>0</v>
      </c>
      <c r="I425" s="5" t="s">
        <v>666</v>
      </c>
      <c r="J425" s="5" t="s">
        <v>822</v>
      </c>
      <c r="K425" s="5" t="s">
        <v>1014</v>
      </c>
    </row>
    <row r="426" spans="2:11" hidden="1" x14ac:dyDescent="0.2">
      <c r="B426" s="5">
        <v>420</v>
      </c>
      <c r="C426" s="5" t="s">
        <v>1015</v>
      </c>
      <c r="D426" s="5" t="s">
        <v>1016</v>
      </c>
      <c r="E426" s="5" t="s">
        <v>3</v>
      </c>
      <c r="F426" s="6">
        <v>0</v>
      </c>
      <c r="G426" s="7">
        <v>481420</v>
      </c>
      <c r="H426" s="7">
        <f t="shared" si="7"/>
        <v>0</v>
      </c>
      <c r="I426" s="5" t="s">
        <v>666</v>
      </c>
      <c r="J426" s="5" t="s">
        <v>822</v>
      </c>
      <c r="K426" s="5" t="s">
        <v>1014</v>
      </c>
    </row>
    <row r="427" spans="2:11" hidden="1" x14ac:dyDescent="0.2">
      <c r="B427" s="5">
        <v>421</v>
      </c>
      <c r="C427" s="5" t="s">
        <v>1017</v>
      </c>
      <c r="D427" s="5" t="s">
        <v>1018</v>
      </c>
      <c r="E427" s="5" t="s">
        <v>3</v>
      </c>
      <c r="F427" s="6">
        <v>0</v>
      </c>
      <c r="G427" s="7">
        <v>1773730</v>
      </c>
      <c r="H427" s="7">
        <f t="shared" si="7"/>
        <v>0</v>
      </c>
      <c r="I427" s="5" t="s">
        <v>666</v>
      </c>
      <c r="J427" s="5" t="s">
        <v>822</v>
      </c>
      <c r="K427" s="5"/>
    </row>
    <row r="428" spans="2:11" hidden="1" x14ac:dyDescent="0.2">
      <c r="B428" s="5">
        <v>422</v>
      </c>
      <c r="C428" s="5" t="s">
        <v>1019</v>
      </c>
      <c r="D428" s="5" t="s">
        <v>1020</v>
      </c>
      <c r="E428" s="5" t="s">
        <v>3</v>
      </c>
      <c r="F428" s="6">
        <v>0</v>
      </c>
      <c r="G428" s="7">
        <v>1239080</v>
      </c>
      <c r="H428" s="7">
        <f t="shared" si="7"/>
        <v>0</v>
      </c>
      <c r="I428" s="5" t="s">
        <v>666</v>
      </c>
      <c r="J428" s="5" t="s">
        <v>822</v>
      </c>
      <c r="K428" s="5"/>
    </row>
    <row r="429" spans="2:11" hidden="1" x14ac:dyDescent="0.2">
      <c r="B429" s="5">
        <v>423</v>
      </c>
      <c r="C429" s="5" t="s">
        <v>1021</v>
      </c>
      <c r="D429" s="5" t="s">
        <v>1022</v>
      </c>
      <c r="E429" s="5" t="s">
        <v>3</v>
      </c>
      <c r="F429" s="6">
        <v>0</v>
      </c>
      <c r="G429" s="7">
        <v>511140</v>
      </c>
      <c r="H429" s="7">
        <f t="shared" si="7"/>
        <v>0</v>
      </c>
      <c r="I429" s="5" t="s">
        <v>666</v>
      </c>
      <c r="J429" s="5" t="s">
        <v>822</v>
      </c>
      <c r="K429" s="5"/>
    </row>
    <row r="430" spans="2:11" hidden="1" x14ac:dyDescent="0.2">
      <c r="B430" s="5">
        <v>424</v>
      </c>
      <c r="C430" s="5" t="s">
        <v>1023</v>
      </c>
      <c r="D430" s="5" t="s">
        <v>1024</v>
      </c>
      <c r="E430" s="5" t="s">
        <v>3</v>
      </c>
      <c r="F430" s="6">
        <v>0</v>
      </c>
      <c r="G430" s="7">
        <v>463100</v>
      </c>
      <c r="H430" s="7">
        <f t="shared" si="7"/>
        <v>0</v>
      </c>
      <c r="I430" s="5" t="s">
        <v>666</v>
      </c>
      <c r="J430" s="5" t="s">
        <v>822</v>
      </c>
      <c r="K430" s="5"/>
    </row>
    <row r="431" spans="2:11" hidden="1" x14ac:dyDescent="0.2">
      <c r="B431" s="5">
        <v>425</v>
      </c>
      <c r="C431" s="5" t="s">
        <v>1025</v>
      </c>
      <c r="D431" s="5" t="s">
        <v>1026</v>
      </c>
      <c r="E431" s="5" t="s">
        <v>3</v>
      </c>
      <c r="F431" s="6">
        <v>0</v>
      </c>
      <c r="G431" s="7">
        <v>262170</v>
      </c>
      <c r="H431" s="7">
        <f t="shared" si="7"/>
        <v>0</v>
      </c>
      <c r="I431" s="5" t="s">
        <v>666</v>
      </c>
      <c r="J431" s="5" t="s">
        <v>822</v>
      </c>
      <c r="K431" s="5" t="s">
        <v>1027</v>
      </c>
    </row>
    <row r="432" spans="2:11" hidden="1" x14ac:dyDescent="0.2">
      <c r="B432" s="5">
        <v>426</v>
      </c>
      <c r="C432" s="5" t="s">
        <v>1028</v>
      </c>
      <c r="D432" s="5" t="s">
        <v>1029</v>
      </c>
      <c r="E432" s="5" t="s">
        <v>3</v>
      </c>
      <c r="F432" s="6">
        <v>0</v>
      </c>
      <c r="G432" s="7">
        <v>242190</v>
      </c>
      <c r="H432" s="7">
        <f t="shared" si="7"/>
        <v>0</v>
      </c>
      <c r="I432" s="5" t="s">
        <v>666</v>
      </c>
      <c r="J432" s="5" t="s">
        <v>822</v>
      </c>
      <c r="K432" s="5" t="s">
        <v>1027</v>
      </c>
    </row>
    <row r="433" spans="2:11" hidden="1" x14ac:dyDescent="0.2">
      <c r="B433" s="5">
        <v>427</v>
      </c>
      <c r="C433" s="5" t="s">
        <v>1030</v>
      </c>
      <c r="D433" s="5" t="s">
        <v>1031</v>
      </c>
      <c r="E433" s="5" t="s">
        <v>3</v>
      </c>
      <c r="F433" s="6">
        <v>0</v>
      </c>
      <c r="G433" s="7">
        <v>156910</v>
      </c>
      <c r="H433" s="7">
        <f t="shared" si="7"/>
        <v>0</v>
      </c>
      <c r="I433" s="5" t="s">
        <v>666</v>
      </c>
      <c r="J433" s="5" t="s">
        <v>822</v>
      </c>
      <c r="K433" s="5" t="s">
        <v>1032</v>
      </c>
    </row>
    <row r="434" spans="2:11" hidden="1" x14ac:dyDescent="0.2">
      <c r="B434" s="5">
        <v>428</v>
      </c>
      <c r="C434" s="5" t="s">
        <v>1033</v>
      </c>
      <c r="D434" s="5" t="s">
        <v>1034</v>
      </c>
      <c r="E434" s="5" t="s">
        <v>3</v>
      </c>
      <c r="F434" s="6">
        <v>0</v>
      </c>
      <c r="G434" s="7">
        <v>147070</v>
      </c>
      <c r="H434" s="7">
        <f t="shared" si="7"/>
        <v>0</v>
      </c>
      <c r="I434" s="5" t="s">
        <v>666</v>
      </c>
      <c r="J434" s="5" t="s">
        <v>822</v>
      </c>
      <c r="K434" s="5" t="s">
        <v>1032</v>
      </c>
    </row>
    <row r="435" spans="2:11" hidden="1" x14ac:dyDescent="0.2">
      <c r="B435" s="5">
        <v>429</v>
      </c>
      <c r="C435" s="5" t="s">
        <v>1035</v>
      </c>
      <c r="D435" s="5" t="s">
        <v>1036</v>
      </c>
      <c r="E435" s="5" t="s">
        <v>3</v>
      </c>
      <c r="F435" s="6">
        <v>0</v>
      </c>
      <c r="G435" s="7">
        <v>29710</v>
      </c>
      <c r="H435" s="7">
        <f t="shared" si="7"/>
        <v>0</v>
      </c>
      <c r="I435" s="5" t="s">
        <v>666</v>
      </c>
      <c r="J435" s="5" t="s">
        <v>822</v>
      </c>
      <c r="K435" s="5" t="s">
        <v>1037</v>
      </c>
    </row>
    <row r="436" spans="2:11" hidden="1" x14ac:dyDescent="0.2">
      <c r="B436" s="5">
        <v>430</v>
      </c>
      <c r="C436" s="5" t="s">
        <v>1038</v>
      </c>
      <c r="D436" s="5" t="s">
        <v>1039</v>
      </c>
      <c r="E436" s="5" t="s">
        <v>3</v>
      </c>
      <c r="F436" s="6">
        <v>0</v>
      </c>
      <c r="G436" s="7">
        <v>36260</v>
      </c>
      <c r="H436" s="7">
        <f t="shared" si="7"/>
        <v>0</v>
      </c>
      <c r="I436" s="5" t="s">
        <v>666</v>
      </c>
      <c r="J436" s="5" t="s">
        <v>822</v>
      </c>
      <c r="K436" s="5" t="s">
        <v>1037</v>
      </c>
    </row>
    <row r="437" spans="2:11" hidden="1" x14ac:dyDescent="0.2">
      <c r="B437" s="5">
        <v>431</v>
      </c>
      <c r="C437" s="5" t="s">
        <v>1040</v>
      </c>
      <c r="D437" s="5" t="s">
        <v>1041</v>
      </c>
      <c r="E437" s="5" t="s">
        <v>3</v>
      </c>
      <c r="F437" s="6">
        <v>0</v>
      </c>
      <c r="G437" s="7">
        <v>38210</v>
      </c>
      <c r="H437" s="7">
        <f t="shared" si="7"/>
        <v>0</v>
      </c>
      <c r="I437" s="5" t="s">
        <v>666</v>
      </c>
      <c r="J437" s="5" t="s">
        <v>822</v>
      </c>
      <c r="K437" s="5" t="s">
        <v>1042</v>
      </c>
    </row>
    <row r="438" spans="2:11" hidden="1" x14ac:dyDescent="0.2">
      <c r="B438" s="5">
        <v>432</v>
      </c>
      <c r="C438" s="5" t="s">
        <v>1043</v>
      </c>
      <c r="D438" s="5" t="s">
        <v>1044</v>
      </c>
      <c r="E438" s="5" t="s">
        <v>3</v>
      </c>
      <c r="F438" s="6">
        <v>0</v>
      </c>
      <c r="G438" s="7">
        <v>52160</v>
      </c>
      <c r="H438" s="7">
        <f t="shared" si="7"/>
        <v>0</v>
      </c>
      <c r="I438" s="5" t="s">
        <v>666</v>
      </c>
      <c r="J438" s="5" t="s">
        <v>822</v>
      </c>
      <c r="K438" s="5" t="s">
        <v>1045</v>
      </c>
    </row>
    <row r="439" spans="2:11" hidden="1" x14ac:dyDescent="0.2">
      <c r="B439" s="5">
        <v>433</v>
      </c>
      <c r="C439" s="5" t="s">
        <v>1046</v>
      </c>
      <c r="D439" s="5" t="s">
        <v>1047</v>
      </c>
      <c r="E439" s="5" t="s">
        <v>3</v>
      </c>
      <c r="F439" s="6">
        <v>0</v>
      </c>
      <c r="G439" s="7">
        <v>66500</v>
      </c>
      <c r="H439" s="7">
        <f t="shared" si="7"/>
        <v>0</v>
      </c>
      <c r="I439" s="5" t="s">
        <v>666</v>
      </c>
      <c r="J439" s="5" t="s">
        <v>822</v>
      </c>
      <c r="K439" s="5" t="s">
        <v>1048</v>
      </c>
    </row>
    <row r="440" spans="2:11" hidden="1" x14ac:dyDescent="0.2">
      <c r="B440" s="5">
        <v>434</v>
      </c>
      <c r="C440" s="5" t="s">
        <v>1049</v>
      </c>
      <c r="D440" s="5" t="s">
        <v>1050</v>
      </c>
      <c r="E440" s="5" t="s">
        <v>3</v>
      </c>
      <c r="F440" s="6">
        <v>0</v>
      </c>
      <c r="G440" s="7">
        <v>60690</v>
      </c>
      <c r="H440" s="7">
        <f t="shared" si="7"/>
        <v>0</v>
      </c>
      <c r="I440" s="5" t="s">
        <v>666</v>
      </c>
      <c r="J440" s="5" t="s">
        <v>822</v>
      </c>
      <c r="K440" s="5" t="s">
        <v>1048</v>
      </c>
    </row>
    <row r="441" spans="2:11" hidden="1" x14ac:dyDescent="0.2">
      <c r="B441" s="5">
        <v>435</v>
      </c>
      <c r="C441" s="5" t="s">
        <v>1051</v>
      </c>
      <c r="D441" s="5" t="s">
        <v>1052</v>
      </c>
      <c r="E441" s="5" t="s">
        <v>3</v>
      </c>
      <c r="F441" s="6">
        <v>0</v>
      </c>
      <c r="G441" s="7">
        <v>686670</v>
      </c>
      <c r="H441" s="7">
        <f t="shared" si="7"/>
        <v>0</v>
      </c>
      <c r="I441" s="5" t="s">
        <v>666</v>
      </c>
      <c r="J441" s="5" t="s">
        <v>822</v>
      </c>
      <c r="K441" s="5" t="s">
        <v>1053</v>
      </c>
    </row>
    <row r="442" spans="2:11" hidden="1" x14ac:dyDescent="0.2">
      <c r="B442" s="5">
        <v>436</v>
      </c>
      <c r="C442" s="5" t="s">
        <v>1054</v>
      </c>
      <c r="D442" s="5" t="s">
        <v>1055</v>
      </c>
      <c r="E442" s="5" t="s">
        <v>3</v>
      </c>
      <c r="F442" s="6">
        <v>0</v>
      </c>
      <c r="G442" s="7">
        <v>35730</v>
      </c>
      <c r="H442" s="7">
        <f t="shared" si="7"/>
        <v>0</v>
      </c>
      <c r="I442" s="5" t="s">
        <v>666</v>
      </c>
      <c r="J442" s="5" t="s">
        <v>822</v>
      </c>
      <c r="K442" s="5" t="s">
        <v>1056</v>
      </c>
    </row>
    <row r="443" spans="2:11" hidden="1" x14ac:dyDescent="0.2">
      <c r="B443" s="5">
        <v>437</v>
      </c>
      <c r="C443" s="5" t="s">
        <v>1057</v>
      </c>
      <c r="D443" s="5" t="s">
        <v>1058</v>
      </c>
      <c r="E443" s="5" t="s">
        <v>3</v>
      </c>
      <c r="F443" s="6">
        <v>0</v>
      </c>
      <c r="G443" s="7">
        <v>30770</v>
      </c>
      <c r="H443" s="7">
        <f t="shared" si="7"/>
        <v>0</v>
      </c>
      <c r="I443" s="5" t="s">
        <v>666</v>
      </c>
      <c r="J443" s="5" t="s">
        <v>822</v>
      </c>
      <c r="K443" s="5" t="s">
        <v>1056</v>
      </c>
    </row>
    <row r="444" spans="2:11" hidden="1" x14ac:dyDescent="0.2">
      <c r="B444" s="5">
        <v>438</v>
      </c>
      <c r="C444" s="5" t="s">
        <v>1059</v>
      </c>
      <c r="D444" s="5" t="s">
        <v>1060</v>
      </c>
      <c r="E444" s="5" t="s">
        <v>3</v>
      </c>
      <c r="F444" s="6">
        <v>0</v>
      </c>
      <c r="G444" s="7">
        <v>40110</v>
      </c>
      <c r="H444" s="7">
        <f t="shared" si="7"/>
        <v>0</v>
      </c>
      <c r="I444" s="5" t="s">
        <v>666</v>
      </c>
      <c r="J444" s="5" t="s">
        <v>822</v>
      </c>
      <c r="K444" s="5" t="s">
        <v>1061</v>
      </c>
    </row>
    <row r="445" spans="2:11" hidden="1" x14ac:dyDescent="0.2">
      <c r="B445" s="5">
        <v>439</v>
      </c>
      <c r="C445" s="5" t="s">
        <v>1062</v>
      </c>
      <c r="D445" s="5" t="s">
        <v>1063</v>
      </c>
      <c r="E445" s="5" t="s">
        <v>3</v>
      </c>
      <c r="F445" s="6">
        <v>0</v>
      </c>
      <c r="G445" s="7">
        <v>33820</v>
      </c>
      <c r="H445" s="7">
        <f t="shared" si="7"/>
        <v>0</v>
      </c>
      <c r="I445" s="5" t="s">
        <v>666</v>
      </c>
      <c r="J445" s="5" t="s">
        <v>822</v>
      </c>
      <c r="K445" s="5" t="s">
        <v>1061</v>
      </c>
    </row>
    <row r="446" spans="2:11" hidden="1" x14ac:dyDescent="0.2">
      <c r="B446" s="5">
        <v>440</v>
      </c>
      <c r="C446" s="5" t="s">
        <v>1064</v>
      </c>
      <c r="D446" s="5" t="s">
        <v>1065</v>
      </c>
      <c r="E446" s="5" t="s">
        <v>3</v>
      </c>
      <c r="F446" s="6">
        <v>0</v>
      </c>
      <c r="G446" s="7">
        <v>746785</v>
      </c>
      <c r="H446" s="7">
        <f t="shared" si="7"/>
        <v>0</v>
      </c>
      <c r="I446" s="5" t="s">
        <v>666</v>
      </c>
      <c r="J446" s="5" t="s">
        <v>822</v>
      </c>
      <c r="K446" s="5" t="s">
        <v>1066</v>
      </c>
    </row>
    <row r="447" spans="2:11" hidden="1" x14ac:dyDescent="0.2">
      <c r="B447" s="5">
        <v>441</v>
      </c>
      <c r="C447" s="5" t="s">
        <v>1067</v>
      </c>
      <c r="D447" s="5" t="s">
        <v>1068</v>
      </c>
      <c r="E447" s="5" t="s">
        <v>3</v>
      </c>
      <c r="F447" s="6">
        <v>0</v>
      </c>
      <c r="G447" s="7">
        <v>927170</v>
      </c>
      <c r="H447" s="7">
        <f t="shared" si="7"/>
        <v>0</v>
      </c>
      <c r="I447" s="5" t="s">
        <v>666</v>
      </c>
      <c r="J447" s="5" t="s">
        <v>822</v>
      </c>
      <c r="K447" s="5" t="s">
        <v>1066</v>
      </c>
    </row>
    <row r="448" spans="2:11" hidden="1" x14ac:dyDescent="0.2">
      <c r="B448" s="5">
        <v>442</v>
      </c>
      <c r="C448" s="5" t="s">
        <v>1069</v>
      </c>
      <c r="D448" s="5" t="s">
        <v>1070</v>
      </c>
      <c r="E448" s="5" t="s">
        <v>3</v>
      </c>
      <c r="F448" s="6">
        <v>0</v>
      </c>
      <c r="G448" s="7">
        <v>744370</v>
      </c>
      <c r="H448" s="7">
        <f t="shared" si="7"/>
        <v>0</v>
      </c>
      <c r="I448" s="5" t="s">
        <v>666</v>
      </c>
      <c r="J448" s="5" t="s">
        <v>822</v>
      </c>
      <c r="K448" s="5" t="s">
        <v>1071</v>
      </c>
    </row>
    <row r="449" spans="2:11" hidden="1" x14ac:dyDescent="0.2">
      <c r="B449" s="5">
        <v>443</v>
      </c>
      <c r="C449" s="5" t="s">
        <v>1072</v>
      </c>
      <c r="D449" s="5" t="s">
        <v>1073</v>
      </c>
      <c r="E449" s="5" t="s">
        <v>3</v>
      </c>
      <c r="F449" s="6">
        <v>0</v>
      </c>
      <c r="G449" s="7">
        <v>609930</v>
      </c>
      <c r="H449" s="7">
        <f t="shared" si="7"/>
        <v>0</v>
      </c>
      <c r="I449" s="5" t="s">
        <v>666</v>
      </c>
      <c r="J449" s="5" t="s">
        <v>822</v>
      </c>
      <c r="K449" s="5" t="s">
        <v>1071</v>
      </c>
    </row>
    <row r="450" spans="2:11" hidden="1" x14ac:dyDescent="0.2">
      <c r="B450" s="5">
        <v>444</v>
      </c>
      <c r="C450" s="5" t="s">
        <v>1074</v>
      </c>
      <c r="D450" s="5" t="s">
        <v>1075</v>
      </c>
      <c r="E450" s="5" t="s">
        <v>3</v>
      </c>
      <c r="F450" s="6">
        <v>0</v>
      </c>
      <c r="G450" s="7">
        <v>4740720</v>
      </c>
      <c r="H450" s="7">
        <f t="shared" si="7"/>
        <v>0</v>
      </c>
      <c r="I450" s="5" t="s">
        <v>666</v>
      </c>
      <c r="J450" s="5" t="s">
        <v>822</v>
      </c>
      <c r="K450" s="5" t="s">
        <v>1006</v>
      </c>
    </row>
    <row r="451" spans="2:11" hidden="1" x14ac:dyDescent="0.2">
      <c r="B451" s="5">
        <v>445</v>
      </c>
      <c r="C451" s="5" t="s">
        <v>1076</v>
      </c>
      <c r="D451" s="5" t="s">
        <v>1077</v>
      </c>
      <c r="E451" s="5" t="s">
        <v>3</v>
      </c>
      <c r="F451" s="6">
        <v>0</v>
      </c>
      <c r="G451" s="7">
        <v>5297700</v>
      </c>
      <c r="H451" s="7">
        <f t="shared" si="7"/>
        <v>0</v>
      </c>
      <c r="I451" s="5" t="s">
        <v>666</v>
      </c>
      <c r="J451" s="5" t="s">
        <v>822</v>
      </c>
      <c r="K451" s="5" t="s">
        <v>1006</v>
      </c>
    </row>
    <row r="452" spans="2:11" hidden="1" x14ac:dyDescent="0.2">
      <c r="B452" s="5">
        <v>446</v>
      </c>
      <c r="C452" s="5" t="s">
        <v>1078</v>
      </c>
      <c r="D452" s="5" t="s">
        <v>1079</v>
      </c>
      <c r="E452" s="5" t="s">
        <v>3</v>
      </c>
      <c r="F452" s="6">
        <v>0</v>
      </c>
      <c r="G452" s="7">
        <v>4494440</v>
      </c>
      <c r="H452" s="7">
        <f t="shared" si="7"/>
        <v>0</v>
      </c>
      <c r="I452" s="5" t="s">
        <v>666</v>
      </c>
      <c r="J452" s="5" t="s">
        <v>822</v>
      </c>
      <c r="K452" s="5" t="s">
        <v>1006</v>
      </c>
    </row>
    <row r="453" spans="2:11" hidden="1" x14ac:dyDescent="0.2">
      <c r="B453" s="5">
        <v>447</v>
      </c>
      <c r="C453" s="5" t="s">
        <v>1080</v>
      </c>
      <c r="D453" s="5" t="s">
        <v>1081</v>
      </c>
      <c r="E453" s="5" t="s">
        <v>3</v>
      </c>
      <c r="F453" s="6">
        <v>0</v>
      </c>
      <c r="G453" s="7">
        <v>5374830</v>
      </c>
      <c r="H453" s="7">
        <f t="shared" si="7"/>
        <v>0</v>
      </c>
      <c r="I453" s="5" t="s">
        <v>666</v>
      </c>
      <c r="J453" s="5" t="s">
        <v>822</v>
      </c>
      <c r="K453" s="5" t="s">
        <v>1006</v>
      </c>
    </row>
    <row r="454" spans="2:11" hidden="1" x14ac:dyDescent="0.2">
      <c r="B454" s="5">
        <v>448</v>
      </c>
      <c r="C454" s="5" t="s">
        <v>1082</v>
      </c>
      <c r="D454" s="5" t="s">
        <v>1083</v>
      </c>
      <c r="E454" s="5" t="s">
        <v>3</v>
      </c>
      <c r="F454" s="6">
        <v>0</v>
      </c>
      <c r="G454" s="7">
        <v>4043470</v>
      </c>
      <c r="H454" s="7">
        <f t="shared" si="7"/>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ref="H457:H520" si="8">IF(F457&lt;&gt;"",G457*F457,0)</f>
        <v>0</v>
      </c>
      <c r="I457" s="5" t="s">
        <v>666</v>
      </c>
      <c r="J457" s="5" t="s">
        <v>822</v>
      </c>
      <c r="K457" s="5" t="s">
        <v>1088</v>
      </c>
    </row>
    <row r="458" spans="2:11" hidden="1" x14ac:dyDescent="0.2">
      <c r="B458" s="5">
        <v>452</v>
      </c>
      <c r="C458" s="5" t="s">
        <v>1091</v>
      </c>
      <c r="D458" s="5" t="s">
        <v>951</v>
      </c>
      <c r="E458" s="5" t="s">
        <v>3</v>
      </c>
      <c r="F458" s="6">
        <v>0</v>
      </c>
      <c r="G458" s="7">
        <v>221550</v>
      </c>
      <c r="H458" s="7">
        <f t="shared" si="8"/>
        <v>0</v>
      </c>
      <c r="I458" s="5" t="s">
        <v>666</v>
      </c>
      <c r="J458" s="5" t="s">
        <v>822</v>
      </c>
      <c r="K458" s="5" t="s">
        <v>1092</v>
      </c>
    </row>
    <row r="459" spans="2:11" hidden="1" x14ac:dyDescent="0.2">
      <c r="B459" s="5">
        <v>453</v>
      </c>
      <c r="C459" s="5" t="s">
        <v>1093</v>
      </c>
      <c r="D459" s="5" t="s">
        <v>1094</v>
      </c>
      <c r="E459" s="5" t="s">
        <v>3</v>
      </c>
      <c r="F459" s="6">
        <v>0</v>
      </c>
      <c r="G459" s="7">
        <v>32800</v>
      </c>
      <c r="H459" s="7">
        <f t="shared" si="8"/>
        <v>0</v>
      </c>
      <c r="I459" s="5" t="s">
        <v>666</v>
      </c>
      <c r="J459" s="5" t="s">
        <v>822</v>
      </c>
      <c r="K459" s="5" t="s">
        <v>1095</v>
      </c>
    </row>
    <row r="460" spans="2:11" hidden="1" x14ac:dyDescent="0.2">
      <c r="B460" s="5">
        <v>454</v>
      </c>
      <c r="C460" s="5" t="s">
        <v>1096</v>
      </c>
      <c r="D460" s="5" t="s">
        <v>1097</v>
      </c>
      <c r="E460" s="5" t="s">
        <v>3</v>
      </c>
      <c r="F460" s="6">
        <v>0</v>
      </c>
      <c r="G460" s="7">
        <v>9920</v>
      </c>
      <c r="H460" s="7">
        <f t="shared" si="8"/>
        <v>0</v>
      </c>
      <c r="I460" s="5" t="s">
        <v>666</v>
      </c>
      <c r="J460" s="5" t="s">
        <v>822</v>
      </c>
      <c r="K460" s="5" t="s">
        <v>1098</v>
      </c>
    </row>
    <row r="461" spans="2:11" hidden="1" x14ac:dyDescent="0.2">
      <c r="B461" s="5">
        <v>455</v>
      </c>
      <c r="C461" s="5" t="s">
        <v>1099</v>
      </c>
      <c r="D461" s="5" t="s">
        <v>1100</v>
      </c>
      <c r="E461" s="5" t="s">
        <v>3</v>
      </c>
      <c r="F461" s="6">
        <v>0</v>
      </c>
      <c r="G461" s="7">
        <v>13040</v>
      </c>
      <c r="H461" s="7">
        <f t="shared" si="8"/>
        <v>0</v>
      </c>
      <c r="I461" s="5" t="s">
        <v>666</v>
      </c>
      <c r="J461" s="5" t="s">
        <v>822</v>
      </c>
      <c r="K461" s="5" t="s">
        <v>1101</v>
      </c>
    </row>
    <row r="462" spans="2:11" hidden="1" x14ac:dyDescent="0.2">
      <c r="B462" s="5">
        <v>456</v>
      </c>
      <c r="C462" s="5" t="s">
        <v>1102</v>
      </c>
      <c r="D462" s="5" t="s">
        <v>971</v>
      </c>
      <c r="E462" s="5" t="s">
        <v>3</v>
      </c>
      <c r="F462" s="6">
        <v>0</v>
      </c>
      <c r="G462" s="7">
        <v>302380</v>
      </c>
      <c r="H462" s="7">
        <f t="shared" si="8"/>
        <v>0</v>
      </c>
      <c r="I462" s="5" t="s">
        <v>666</v>
      </c>
      <c r="J462" s="5" t="s">
        <v>822</v>
      </c>
      <c r="K462" s="5" t="s">
        <v>1092</v>
      </c>
    </row>
    <row r="463" spans="2:11" hidden="1" x14ac:dyDescent="0.2">
      <c r="B463" s="5">
        <v>457</v>
      </c>
      <c r="C463" s="5" t="s">
        <v>1103</v>
      </c>
      <c r="D463" s="5" t="s">
        <v>1104</v>
      </c>
      <c r="E463" s="5" t="s">
        <v>3</v>
      </c>
      <c r="F463" s="6">
        <v>0</v>
      </c>
      <c r="G463" s="7">
        <v>800400</v>
      </c>
      <c r="H463" s="7">
        <f t="shared" si="8"/>
        <v>0</v>
      </c>
      <c r="I463" s="5" t="s">
        <v>666</v>
      </c>
      <c r="J463" s="5" t="s">
        <v>822</v>
      </c>
      <c r="K463" s="5"/>
    </row>
    <row r="464" spans="2:11" hidden="1" x14ac:dyDescent="0.2">
      <c r="B464" s="5">
        <v>458</v>
      </c>
      <c r="C464" s="5" t="s">
        <v>1105</v>
      </c>
      <c r="D464" s="5" t="s">
        <v>1106</v>
      </c>
      <c r="E464" s="5" t="s">
        <v>22</v>
      </c>
      <c r="F464" s="6">
        <v>0</v>
      </c>
      <c r="G464" s="7">
        <v>5220</v>
      </c>
      <c r="H464" s="7">
        <f t="shared" si="8"/>
        <v>0</v>
      </c>
      <c r="I464" s="5" t="s">
        <v>666</v>
      </c>
      <c r="J464" s="5" t="s">
        <v>1107</v>
      </c>
      <c r="K464" s="5" t="s">
        <v>1108</v>
      </c>
    </row>
    <row r="465" spans="2:11" hidden="1" x14ac:dyDescent="0.2">
      <c r="B465" s="5">
        <v>459</v>
      </c>
      <c r="C465" s="5" t="s">
        <v>1109</v>
      </c>
      <c r="D465" s="5" t="s">
        <v>1110</v>
      </c>
      <c r="E465" s="5" t="s">
        <v>12</v>
      </c>
      <c r="F465" s="6">
        <v>0</v>
      </c>
      <c r="G465" s="7">
        <v>22520</v>
      </c>
      <c r="H465" s="7">
        <f t="shared" si="8"/>
        <v>0</v>
      </c>
      <c r="I465" s="5" t="s">
        <v>666</v>
      </c>
      <c r="J465" s="5" t="s">
        <v>1107</v>
      </c>
      <c r="K465" s="5" t="s">
        <v>1111</v>
      </c>
    </row>
    <row r="466" spans="2:11" hidden="1" x14ac:dyDescent="0.2">
      <c r="B466" s="5">
        <v>460</v>
      </c>
      <c r="C466" s="5" t="s">
        <v>1112</v>
      </c>
      <c r="D466" s="5" t="s">
        <v>1113</v>
      </c>
      <c r="E466" s="5" t="s">
        <v>3</v>
      </c>
      <c r="F466" s="6">
        <v>0</v>
      </c>
      <c r="G466" s="7">
        <v>54680</v>
      </c>
      <c r="H466" s="7">
        <f t="shared" si="8"/>
        <v>0</v>
      </c>
      <c r="I466" s="5" t="s">
        <v>666</v>
      </c>
      <c r="J466" s="5" t="s">
        <v>1107</v>
      </c>
      <c r="K466" s="5" t="s">
        <v>1114</v>
      </c>
    </row>
    <row r="467" spans="2:11" hidden="1" x14ac:dyDescent="0.2">
      <c r="B467" s="5">
        <v>461</v>
      </c>
      <c r="C467" s="5" t="s">
        <v>1115</v>
      </c>
      <c r="D467" s="5" t="s">
        <v>1116</v>
      </c>
      <c r="E467" s="5" t="s">
        <v>3</v>
      </c>
      <c r="F467" s="6">
        <v>0</v>
      </c>
      <c r="G467" s="7">
        <v>507830</v>
      </c>
      <c r="H467" s="7">
        <f t="shared" si="8"/>
        <v>0</v>
      </c>
      <c r="I467" s="5" t="s">
        <v>666</v>
      </c>
      <c r="J467" s="5" t="s">
        <v>1107</v>
      </c>
      <c r="K467" s="5"/>
    </row>
    <row r="468" spans="2:11" hidden="1" x14ac:dyDescent="0.2">
      <c r="B468" s="5">
        <v>462</v>
      </c>
      <c r="C468" s="5" t="s">
        <v>1117</v>
      </c>
      <c r="D468" s="5" t="s">
        <v>1118</v>
      </c>
      <c r="E468" s="5" t="s">
        <v>18</v>
      </c>
      <c r="F468" s="6">
        <v>0</v>
      </c>
      <c r="G468" s="7">
        <v>31450</v>
      </c>
      <c r="H468" s="7">
        <f t="shared" si="8"/>
        <v>0</v>
      </c>
      <c r="I468" s="5" t="s">
        <v>666</v>
      </c>
      <c r="J468" s="5" t="s">
        <v>1107</v>
      </c>
      <c r="K468" s="5" t="s">
        <v>1119</v>
      </c>
    </row>
    <row r="469" spans="2:11" hidden="1" x14ac:dyDescent="0.2">
      <c r="B469" s="5">
        <v>463</v>
      </c>
      <c r="C469" s="5" t="s">
        <v>1120</v>
      </c>
      <c r="D469" s="5" t="s">
        <v>1121</v>
      </c>
      <c r="E469" s="5" t="s">
        <v>3</v>
      </c>
      <c r="F469" s="6">
        <v>0</v>
      </c>
      <c r="G469" s="7">
        <v>29830</v>
      </c>
      <c r="H469" s="7">
        <f t="shared" si="8"/>
        <v>0</v>
      </c>
      <c r="I469" s="5" t="s">
        <v>666</v>
      </c>
      <c r="J469" s="5" t="s">
        <v>1107</v>
      </c>
      <c r="K469" s="5" t="s">
        <v>1119</v>
      </c>
    </row>
    <row r="470" spans="2:11" hidden="1" x14ac:dyDescent="0.2">
      <c r="B470" s="5">
        <v>464</v>
      </c>
      <c r="C470" s="5" t="s">
        <v>1122</v>
      </c>
      <c r="D470" s="5" t="s">
        <v>1123</v>
      </c>
      <c r="E470" s="5" t="s">
        <v>3</v>
      </c>
      <c r="F470" s="6">
        <v>0</v>
      </c>
      <c r="G470" s="7">
        <v>32690</v>
      </c>
      <c r="H470" s="7">
        <f t="shared" si="8"/>
        <v>0</v>
      </c>
      <c r="I470" s="5" t="s">
        <v>666</v>
      </c>
      <c r="J470" s="5" t="s">
        <v>1107</v>
      </c>
      <c r="K470" s="5" t="s">
        <v>1119</v>
      </c>
    </row>
    <row r="471" spans="2:11" hidden="1" x14ac:dyDescent="0.2">
      <c r="B471" s="5">
        <v>465</v>
      </c>
      <c r="C471" s="5" t="s">
        <v>1124</v>
      </c>
      <c r="D471" s="5" t="s">
        <v>1125</v>
      </c>
      <c r="E471" s="5" t="s">
        <v>3</v>
      </c>
      <c r="F471" s="6">
        <v>0</v>
      </c>
      <c r="G471" s="7">
        <v>30200</v>
      </c>
      <c r="H471" s="7">
        <f t="shared" si="8"/>
        <v>0</v>
      </c>
      <c r="I471" s="5" t="s">
        <v>666</v>
      </c>
      <c r="J471" s="5" t="s">
        <v>1107</v>
      </c>
      <c r="K471" s="5" t="s">
        <v>1119</v>
      </c>
    </row>
    <row r="472" spans="2:11" hidden="1" x14ac:dyDescent="0.2">
      <c r="B472" s="5">
        <v>466</v>
      </c>
      <c r="C472" s="5" t="s">
        <v>1126</v>
      </c>
      <c r="D472" s="5" t="s">
        <v>1127</v>
      </c>
      <c r="E472" s="5" t="s">
        <v>18</v>
      </c>
      <c r="F472" s="6">
        <v>0</v>
      </c>
      <c r="G472" s="7">
        <v>15280</v>
      </c>
      <c r="H472" s="7">
        <f t="shared" si="8"/>
        <v>0</v>
      </c>
      <c r="I472" s="5" t="s">
        <v>666</v>
      </c>
      <c r="J472" s="5" t="s">
        <v>1107</v>
      </c>
      <c r="K472" s="5" t="s">
        <v>1119</v>
      </c>
    </row>
    <row r="473" spans="2:11" hidden="1" x14ac:dyDescent="0.2">
      <c r="B473" s="5">
        <v>467</v>
      </c>
      <c r="C473" s="5" t="s">
        <v>1128</v>
      </c>
      <c r="D473" s="5" t="s">
        <v>915</v>
      </c>
      <c r="E473" s="5" t="s">
        <v>3</v>
      </c>
      <c r="F473" s="6">
        <v>0</v>
      </c>
      <c r="G473" s="7">
        <v>903540</v>
      </c>
      <c r="H473" s="7">
        <f t="shared" si="8"/>
        <v>0</v>
      </c>
      <c r="I473" s="5" t="s">
        <v>666</v>
      </c>
      <c r="J473" s="5" t="s">
        <v>1107</v>
      </c>
      <c r="K473" s="5" t="s">
        <v>1129</v>
      </c>
    </row>
    <row r="474" spans="2:11" hidden="1" x14ac:dyDescent="0.2">
      <c r="B474" s="5">
        <v>468</v>
      </c>
      <c r="C474" s="5" t="s">
        <v>1130</v>
      </c>
      <c r="D474" s="5" t="s">
        <v>1131</v>
      </c>
      <c r="E474" s="5" t="s">
        <v>3</v>
      </c>
      <c r="F474" s="6">
        <v>0</v>
      </c>
      <c r="G474" s="7">
        <v>83280</v>
      </c>
      <c r="H474" s="7">
        <f t="shared" si="8"/>
        <v>0</v>
      </c>
      <c r="I474" s="5" t="s">
        <v>666</v>
      </c>
      <c r="J474" s="5" t="s">
        <v>343</v>
      </c>
      <c r="K474" s="5" t="s">
        <v>1132</v>
      </c>
    </row>
    <row r="475" spans="2:11" hidden="1" x14ac:dyDescent="0.2">
      <c r="B475" s="5">
        <v>469</v>
      </c>
      <c r="C475" s="5" t="s">
        <v>1133</v>
      </c>
      <c r="D475" s="5" t="s">
        <v>1134</v>
      </c>
      <c r="E475" s="5" t="s">
        <v>3</v>
      </c>
      <c r="F475" s="6">
        <v>0</v>
      </c>
      <c r="G475" s="7">
        <v>58920</v>
      </c>
      <c r="H475" s="7">
        <f t="shared" si="8"/>
        <v>0</v>
      </c>
      <c r="I475" s="5" t="s">
        <v>666</v>
      </c>
      <c r="J475" s="5" t="s">
        <v>343</v>
      </c>
      <c r="K475" s="5" t="s">
        <v>1135</v>
      </c>
    </row>
    <row r="476" spans="2:11" hidden="1" x14ac:dyDescent="0.2">
      <c r="B476" s="5">
        <v>470</v>
      </c>
      <c r="C476" s="5" t="s">
        <v>1136</v>
      </c>
      <c r="D476" s="5" t="s">
        <v>1137</v>
      </c>
      <c r="E476" s="5" t="s">
        <v>3</v>
      </c>
      <c r="F476" s="6">
        <v>0</v>
      </c>
      <c r="G476" s="7">
        <v>659660</v>
      </c>
      <c r="H476" s="7">
        <f t="shared" si="8"/>
        <v>0</v>
      </c>
      <c r="I476" s="5" t="s">
        <v>666</v>
      </c>
      <c r="J476" s="5" t="s">
        <v>343</v>
      </c>
      <c r="K476" s="5" t="s">
        <v>1138</v>
      </c>
    </row>
    <row r="477" spans="2:11" hidden="1" x14ac:dyDescent="0.2">
      <c r="B477" s="5">
        <v>471</v>
      </c>
      <c r="C477" s="5" t="s">
        <v>1139</v>
      </c>
      <c r="D477" s="5" t="s">
        <v>1140</v>
      </c>
      <c r="E477" s="5" t="s">
        <v>3</v>
      </c>
      <c r="F477" s="6">
        <v>0</v>
      </c>
      <c r="G477" s="7">
        <v>581650</v>
      </c>
      <c r="H477" s="7">
        <f t="shared" si="8"/>
        <v>0</v>
      </c>
      <c r="I477" s="5" t="s">
        <v>666</v>
      </c>
      <c r="J477" s="5" t="s">
        <v>343</v>
      </c>
      <c r="K477" s="5" t="s">
        <v>1141</v>
      </c>
    </row>
    <row r="478" spans="2:11" x14ac:dyDescent="0.2">
      <c r="B478" s="5">
        <v>500</v>
      </c>
      <c r="C478" s="16" t="s">
        <v>1206</v>
      </c>
      <c r="D478" s="5" t="s">
        <v>1207</v>
      </c>
      <c r="E478" s="5" t="s">
        <v>3</v>
      </c>
      <c r="F478" s="6">
        <v>25</v>
      </c>
      <c r="G478" s="7">
        <v>3990</v>
      </c>
      <c r="H478" s="7">
        <f t="shared" si="8"/>
        <v>99750</v>
      </c>
      <c r="I478" s="5" t="s">
        <v>1187</v>
      </c>
      <c r="J478" s="5" t="s">
        <v>223</v>
      </c>
      <c r="K478" s="5" t="s">
        <v>1208</v>
      </c>
    </row>
    <row r="479" spans="2:11" hidden="1" x14ac:dyDescent="0.2">
      <c r="B479" s="5">
        <v>473</v>
      </c>
      <c r="C479" s="5" t="s">
        <v>1144</v>
      </c>
      <c r="D479" s="5" t="s">
        <v>1145</v>
      </c>
      <c r="E479" s="5" t="s">
        <v>3</v>
      </c>
      <c r="F479" s="6">
        <v>0</v>
      </c>
      <c r="G479" s="7">
        <v>1424000</v>
      </c>
      <c r="H479" s="7">
        <f t="shared" si="8"/>
        <v>0</v>
      </c>
      <c r="I479" s="5" t="s">
        <v>666</v>
      </c>
      <c r="J479" s="5" t="s">
        <v>343</v>
      </c>
      <c r="K479" s="5" t="s">
        <v>1141</v>
      </c>
    </row>
    <row r="480" spans="2:11" hidden="1" x14ac:dyDescent="0.2">
      <c r="B480" s="5">
        <v>474</v>
      </c>
      <c r="C480" s="5" t="s">
        <v>1146</v>
      </c>
      <c r="D480" s="5" t="s">
        <v>1147</v>
      </c>
      <c r="E480" s="5" t="s">
        <v>3</v>
      </c>
      <c r="F480" s="6">
        <v>0</v>
      </c>
      <c r="G480" s="7">
        <v>277340</v>
      </c>
      <c r="H480" s="7">
        <f t="shared" si="8"/>
        <v>0</v>
      </c>
      <c r="I480" s="5" t="s">
        <v>666</v>
      </c>
      <c r="J480" s="5" t="s">
        <v>343</v>
      </c>
      <c r="K480" s="5" t="s">
        <v>1141</v>
      </c>
    </row>
    <row r="481" spans="2:11" hidden="1" x14ac:dyDescent="0.2">
      <c r="B481" s="5">
        <v>475</v>
      </c>
      <c r="C481" s="5" t="s">
        <v>1148</v>
      </c>
      <c r="D481" s="5" t="s">
        <v>1149</v>
      </c>
      <c r="E481" s="5" t="s">
        <v>3</v>
      </c>
      <c r="F481" s="6">
        <v>0</v>
      </c>
      <c r="G481" s="7">
        <v>300770</v>
      </c>
      <c r="H481" s="7">
        <f t="shared" si="8"/>
        <v>0</v>
      </c>
      <c r="I481" s="5" t="s">
        <v>666</v>
      </c>
      <c r="J481" s="5" t="s">
        <v>343</v>
      </c>
      <c r="K481" s="5" t="s">
        <v>1150</v>
      </c>
    </row>
    <row r="482" spans="2:11" hidden="1" x14ac:dyDescent="0.2">
      <c r="B482" s="5">
        <v>476</v>
      </c>
      <c r="C482" s="5" t="s">
        <v>1151</v>
      </c>
      <c r="D482" s="5" t="s">
        <v>1152</v>
      </c>
      <c r="E482" s="5" t="s">
        <v>3</v>
      </c>
      <c r="F482" s="6">
        <v>0</v>
      </c>
      <c r="G482" s="7">
        <v>360000</v>
      </c>
      <c r="H482" s="7">
        <f t="shared" si="8"/>
        <v>0</v>
      </c>
      <c r="I482" s="5" t="s">
        <v>666</v>
      </c>
      <c r="J482" s="5" t="s">
        <v>343</v>
      </c>
      <c r="K482" s="5" t="s">
        <v>1153</v>
      </c>
    </row>
    <row r="483" spans="2:11" hidden="1" x14ac:dyDescent="0.2">
      <c r="B483" s="5">
        <v>477</v>
      </c>
      <c r="C483" s="5" t="s">
        <v>1154</v>
      </c>
      <c r="D483" s="5" t="s">
        <v>836</v>
      </c>
      <c r="E483" s="5" t="s">
        <v>3</v>
      </c>
      <c r="F483" s="6">
        <v>0</v>
      </c>
      <c r="G483" s="7">
        <v>48880</v>
      </c>
      <c r="H483" s="7">
        <f t="shared" si="8"/>
        <v>0</v>
      </c>
      <c r="I483" s="5" t="s">
        <v>666</v>
      </c>
      <c r="J483" s="5" t="s">
        <v>343</v>
      </c>
      <c r="K483" s="5"/>
    </row>
    <row r="484" spans="2:11" hidden="1" x14ac:dyDescent="0.2">
      <c r="B484" s="5">
        <v>478</v>
      </c>
      <c r="C484" s="5" t="s">
        <v>1155</v>
      </c>
      <c r="D484" s="5" t="s">
        <v>1156</v>
      </c>
      <c r="E484" s="5" t="s">
        <v>3</v>
      </c>
      <c r="F484" s="6">
        <v>0</v>
      </c>
      <c r="G484" s="7">
        <v>124790</v>
      </c>
      <c r="H484" s="7">
        <f t="shared" si="8"/>
        <v>0</v>
      </c>
      <c r="I484" s="5" t="s">
        <v>666</v>
      </c>
      <c r="J484" s="5" t="s">
        <v>343</v>
      </c>
      <c r="K484" s="5"/>
    </row>
    <row r="485" spans="2:11" hidden="1" x14ac:dyDescent="0.2">
      <c r="B485" s="5">
        <v>479</v>
      </c>
      <c r="C485" s="5" t="s">
        <v>1157</v>
      </c>
      <c r="D485" s="5" t="s">
        <v>1158</v>
      </c>
      <c r="E485" s="5" t="s">
        <v>3</v>
      </c>
      <c r="F485" s="6">
        <v>0</v>
      </c>
      <c r="G485" s="7">
        <v>54940</v>
      </c>
      <c r="H485" s="7">
        <f t="shared" si="8"/>
        <v>0</v>
      </c>
      <c r="I485" s="5" t="s">
        <v>666</v>
      </c>
      <c r="J485" s="5" t="s">
        <v>343</v>
      </c>
      <c r="K485" s="5"/>
    </row>
    <row r="486" spans="2:11" hidden="1" x14ac:dyDescent="0.2">
      <c r="B486" s="5">
        <v>480</v>
      </c>
      <c r="C486" s="5" t="s">
        <v>1159</v>
      </c>
      <c r="D486" s="5" t="s">
        <v>842</v>
      </c>
      <c r="E486" s="5" t="s">
        <v>3</v>
      </c>
      <c r="F486" s="6">
        <v>0</v>
      </c>
      <c r="G486" s="7">
        <v>36530</v>
      </c>
      <c r="H486" s="7">
        <f t="shared" si="8"/>
        <v>0</v>
      </c>
      <c r="I486" s="5" t="s">
        <v>666</v>
      </c>
      <c r="J486" s="5" t="s">
        <v>343</v>
      </c>
      <c r="K486" s="5"/>
    </row>
    <row r="487" spans="2:11" hidden="1" x14ac:dyDescent="0.2">
      <c r="B487" s="5">
        <v>481</v>
      </c>
      <c r="C487" s="5" t="s">
        <v>1160</v>
      </c>
      <c r="D487" s="5" t="s">
        <v>1161</v>
      </c>
      <c r="E487" s="5" t="s">
        <v>3</v>
      </c>
      <c r="F487" s="6">
        <v>0</v>
      </c>
      <c r="G487" s="7">
        <v>111320</v>
      </c>
      <c r="H487" s="7">
        <f t="shared" si="8"/>
        <v>0</v>
      </c>
      <c r="I487" s="5" t="s">
        <v>666</v>
      </c>
      <c r="J487" s="5" t="s">
        <v>343</v>
      </c>
      <c r="K487" s="5"/>
    </row>
    <row r="488" spans="2:11" hidden="1" x14ac:dyDescent="0.2">
      <c r="B488" s="5">
        <v>482</v>
      </c>
      <c r="C488" s="5" t="s">
        <v>1162</v>
      </c>
      <c r="D488" s="5" t="s">
        <v>1163</v>
      </c>
      <c r="E488" s="5" t="s">
        <v>3</v>
      </c>
      <c r="F488" s="6">
        <v>0</v>
      </c>
      <c r="G488" s="7">
        <v>36250</v>
      </c>
      <c r="H488" s="7">
        <f t="shared" si="8"/>
        <v>0</v>
      </c>
      <c r="I488" s="5" t="s">
        <v>666</v>
      </c>
      <c r="J488" s="5" t="s">
        <v>343</v>
      </c>
      <c r="K488" s="5"/>
    </row>
    <row r="489" spans="2:11" hidden="1" x14ac:dyDescent="0.2">
      <c r="B489" s="5">
        <v>483</v>
      </c>
      <c r="C489" s="5" t="s">
        <v>1164</v>
      </c>
      <c r="D489" s="5" t="s">
        <v>1165</v>
      </c>
      <c r="E489" s="5" t="s">
        <v>3</v>
      </c>
      <c r="F489" s="6">
        <v>0</v>
      </c>
      <c r="G489" s="7">
        <v>59420</v>
      </c>
      <c r="H489" s="7">
        <f t="shared" si="8"/>
        <v>0</v>
      </c>
      <c r="I489" s="5" t="s">
        <v>666</v>
      </c>
      <c r="J489" s="5" t="s">
        <v>343</v>
      </c>
      <c r="K489" s="5"/>
    </row>
    <row r="490" spans="2:11" hidden="1" x14ac:dyDescent="0.2">
      <c r="B490" s="5">
        <v>484</v>
      </c>
      <c r="C490" s="5" t="s">
        <v>1166</v>
      </c>
      <c r="D490" s="5" t="s">
        <v>1167</v>
      </c>
      <c r="E490" s="5" t="s">
        <v>3</v>
      </c>
      <c r="F490" s="6">
        <v>0</v>
      </c>
      <c r="G490" s="7">
        <v>56960</v>
      </c>
      <c r="H490" s="7">
        <f t="shared" si="8"/>
        <v>0</v>
      </c>
      <c r="I490" s="5" t="s">
        <v>666</v>
      </c>
      <c r="J490" s="5" t="s">
        <v>343</v>
      </c>
      <c r="K490" s="5"/>
    </row>
    <row r="491" spans="2:11" hidden="1" x14ac:dyDescent="0.2">
      <c r="B491" s="5">
        <v>485</v>
      </c>
      <c r="C491" s="5" t="s">
        <v>1168</v>
      </c>
      <c r="D491" s="5" t="s">
        <v>1169</v>
      </c>
      <c r="E491" s="5" t="s">
        <v>3</v>
      </c>
      <c r="F491" s="6">
        <v>0</v>
      </c>
      <c r="G491" s="7">
        <v>126270</v>
      </c>
      <c r="H491" s="7">
        <f t="shared" si="8"/>
        <v>0</v>
      </c>
      <c r="I491" s="5" t="s">
        <v>666</v>
      </c>
      <c r="J491" s="5" t="s">
        <v>343</v>
      </c>
      <c r="K491" s="5"/>
    </row>
    <row r="492" spans="2:11" hidden="1" x14ac:dyDescent="0.2">
      <c r="B492" s="5">
        <v>486</v>
      </c>
      <c r="C492" s="5" t="s">
        <v>1170</v>
      </c>
      <c r="D492" s="5" t="s">
        <v>1171</v>
      </c>
      <c r="E492" s="5" t="s">
        <v>3</v>
      </c>
      <c r="F492" s="6">
        <v>0</v>
      </c>
      <c r="G492" s="7">
        <v>124960</v>
      </c>
      <c r="H492" s="7">
        <f t="shared" si="8"/>
        <v>0</v>
      </c>
      <c r="I492" s="5" t="s">
        <v>666</v>
      </c>
      <c r="J492" s="5" t="s">
        <v>343</v>
      </c>
      <c r="K492" s="5"/>
    </row>
    <row r="493" spans="2:11" hidden="1" x14ac:dyDescent="0.2">
      <c r="B493" s="5">
        <v>487</v>
      </c>
      <c r="C493" s="5" t="s">
        <v>1172</v>
      </c>
      <c r="D493" s="5" t="s">
        <v>1173</v>
      </c>
      <c r="E493" s="5" t="s">
        <v>3</v>
      </c>
      <c r="F493" s="6">
        <v>0</v>
      </c>
      <c r="G493" s="7">
        <v>51810</v>
      </c>
      <c r="H493" s="7">
        <f t="shared" si="8"/>
        <v>0</v>
      </c>
      <c r="I493" s="5" t="s">
        <v>666</v>
      </c>
      <c r="J493" s="5" t="s">
        <v>1174</v>
      </c>
      <c r="K493" s="5"/>
    </row>
    <row r="494" spans="2:11" hidden="1" x14ac:dyDescent="0.2">
      <c r="B494" s="5">
        <v>488</v>
      </c>
      <c r="C494" s="5" t="s">
        <v>1175</v>
      </c>
      <c r="D494" s="5" t="s">
        <v>1176</v>
      </c>
      <c r="E494" s="5" t="s">
        <v>3</v>
      </c>
      <c r="F494" s="6">
        <v>0</v>
      </c>
      <c r="G494" s="7">
        <v>368610</v>
      </c>
      <c r="H494" s="7">
        <f t="shared" si="8"/>
        <v>0</v>
      </c>
      <c r="I494" s="5" t="s">
        <v>666</v>
      </c>
      <c r="J494" s="5" t="s">
        <v>1174</v>
      </c>
      <c r="K494" s="5"/>
    </row>
    <row r="495" spans="2:11" hidden="1" x14ac:dyDescent="0.2">
      <c r="B495" s="5">
        <v>489</v>
      </c>
      <c r="C495" s="5" t="s">
        <v>1177</v>
      </c>
      <c r="D495" s="5" t="s">
        <v>1178</v>
      </c>
      <c r="E495" s="5" t="s">
        <v>18</v>
      </c>
      <c r="F495" s="6">
        <v>0</v>
      </c>
      <c r="G495" s="7">
        <v>12520</v>
      </c>
      <c r="H495" s="7">
        <f t="shared" si="8"/>
        <v>0</v>
      </c>
      <c r="I495" s="5" t="s">
        <v>666</v>
      </c>
      <c r="J495" s="5" t="s">
        <v>1174</v>
      </c>
      <c r="K495" s="5"/>
    </row>
    <row r="496" spans="2:11" hidden="1" x14ac:dyDescent="0.2">
      <c r="B496" s="5">
        <v>490</v>
      </c>
      <c r="C496" s="5" t="s">
        <v>1179</v>
      </c>
      <c r="D496" s="5" t="s">
        <v>1180</v>
      </c>
      <c r="E496" s="5" t="s">
        <v>18</v>
      </c>
      <c r="F496" s="6">
        <v>0</v>
      </c>
      <c r="G496" s="7">
        <v>58150</v>
      </c>
      <c r="H496" s="7">
        <f t="shared" si="8"/>
        <v>0</v>
      </c>
      <c r="I496" s="5" t="s">
        <v>666</v>
      </c>
      <c r="J496" s="5" t="s">
        <v>1174</v>
      </c>
      <c r="K496" s="5"/>
    </row>
    <row r="497" spans="2:11" hidden="1" x14ac:dyDescent="0.2">
      <c r="B497" s="5">
        <v>491</v>
      </c>
      <c r="C497" s="5" t="s">
        <v>1181</v>
      </c>
      <c r="D497" s="5" t="s">
        <v>1182</v>
      </c>
      <c r="E497" s="5" t="s">
        <v>3</v>
      </c>
      <c r="F497" s="6">
        <v>0</v>
      </c>
      <c r="G497" s="7">
        <v>383260</v>
      </c>
      <c r="H497" s="7">
        <f t="shared" si="8"/>
        <v>0</v>
      </c>
      <c r="I497" s="5" t="s">
        <v>666</v>
      </c>
      <c r="J497" s="5" t="s">
        <v>1174</v>
      </c>
      <c r="K497" s="5"/>
    </row>
    <row r="498" spans="2:11" hidden="1" x14ac:dyDescent="0.2">
      <c r="B498" s="5">
        <v>492</v>
      </c>
      <c r="C498" s="5" t="s">
        <v>1183</v>
      </c>
      <c r="D498" s="5" t="s">
        <v>1184</v>
      </c>
      <c r="E498" s="5" t="s">
        <v>3</v>
      </c>
      <c r="F498" s="6">
        <v>0</v>
      </c>
      <c r="G498" s="7">
        <v>593220</v>
      </c>
      <c r="H498" s="7">
        <f t="shared" si="8"/>
        <v>0</v>
      </c>
      <c r="I498" s="5" t="s">
        <v>666</v>
      </c>
      <c r="J498" s="5" t="s">
        <v>1174</v>
      </c>
      <c r="K498" s="5"/>
    </row>
    <row r="499" spans="2:11" hidden="1" x14ac:dyDescent="0.2">
      <c r="B499" s="5">
        <v>493</v>
      </c>
      <c r="C499" s="5" t="s">
        <v>1185</v>
      </c>
      <c r="D499" s="5" t="s">
        <v>1186</v>
      </c>
      <c r="E499" s="5" t="s">
        <v>3</v>
      </c>
      <c r="F499" s="6">
        <v>0</v>
      </c>
      <c r="G499" s="7">
        <v>890400</v>
      </c>
      <c r="H499" s="7">
        <f t="shared" si="8"/>
        <v>0</v>
      </c>
      <c r="I499" s="5" t="s">
        <v>1187</v>
      </c>
      <c r="J499" s="5" t="s">
        <v>1188</v>
      </c>
      <c r="K499" s="5" t="s">
        <v>1189</v>
      </c>
    </row>
    <row r="500" spans="2:11" ht="210" hidden="1" x14ac:dyDescent="0.2">
      <c r="B500" s="5">
        <v>494</v>
      </c>
      <c r="C500" s="5" t="s">
        <v>1190</v>
      </c>
      <c r="D500" s="5" t="s">
        <v>1191</v>
      </c>
      <c r="E500" s="5" t="s">
        <v>3</v>
      </c>
      <c r="F500" s="6">
        <v>0</v>
      </c>
      <c r="G500" s="7">
        <v>592460</v>
      </c>
      <c r="H500" s="7">
        <f t="shared" si="8"/>
        <v>0</v>
      </c>
      <c r="I500" s="5" t="s">
        <v>1187</v>
      </c>
      <c r="J500" s="5" t="s">
        <v>1188</v>
      </c>
      <c r="K500" s="9" t="s">
        <v>1192</v>
      </c>
    </row>
    <row r="501" spans="2:11" ht="210" hidden="1" x14ac:dyDescent="0.2">
      <c r="B501" s="5">
        <v>495</v>
      </c>
      <c r="C501" s="5" t="s">
        <v>1193</v>
      </c>
      <c r="D501" s="5" t="s">
        <v>1194</v>
      </c>
      <c r="E501" s="5" t="s">
        <v>3</v>
      </c>
      <c r="F501" s="6">
        <v>0</v>
      </c>
      <c r="G501" s="7">
        <v>452860</v>
      </c>
      <c r="H501" s="7">
        <f t="shared" si="8"/>
        <v>0</v>
      </c>
      <c r="I501" s="5" t="s">
        <v>1187</v>
      </c>
      <c r="J501" s="5" t="s">
        <v>1188</v>
      </c>
      <c r="K501" s="9" t="s">
        <v>1192</v>
      </c>
    </row>
    <row r="502" spans="2:11" ht="210" hidden="1" x14ac:dyDescent="0.2">
      <c r="B502" s="5">
        <v>496</v>
      </c>
      <c r="C502" s="5" t="s">
        <v>1195</v>
      </c>
      <c r="D502" s="5" t="s">
        <v>1196</v>
      </c>
      <c r="E502" s="5" t="s">
        <v>3</v>
      </c>
      <c r="F502" s="6">
        <v>0</v>
      </c>
      <c r="G502" s="7">
        <v>778460</v>
      </c>
      <c r="H502" s="7">
        <f t="shared" si="8"/>
        <v>0</v>
      </c>
      <c r="I502" s="5" t="s">
        <v>1187</v>
      </c>
      <c r="J502" s="5" t="s">
        <v>1188</v>
      </c>
      <c r="K502" s="9" t="s">
        <v>1192</v>
      </c>
    </row>
    <row r="503" spans="2:11" ht="210" hidden="1" x14ac:dyDescent="0.2">
      <c r="B503" s="5">
        <v>497</v>
      </c>
      <c r="C503" s="5" t="s">
        <v>1197</v>
      </c>
      <c r="D503" s="5" t="s">
        <v>1198</v>
      </c>
      <c r="E503" s="5" t="s">
        <v>3</v>
      </c>
      <c r="F503" s="6">
        <v>0</v>
      </c>
      <c r="G503" s="7">
        <v>652710</v>
      </c>
      <c r="H503" s="7">
        <f t="shared" si="8"/>
        <v>0</v>
      </c>
      <c r="I503" s="5" t="s">
        <v>1187</v>
      </c>
      <c r="J503" s="5" t="s">
        <v>1188</v>
      </c>
      <c r="K503" s="9" t="s">
        <v>1192</v>
      </c>
    </row>
    <row r="504" spans="2:11" hidden="1" x14ac:dyDescent="0.2">
      <c r="B504" s="5">
        <v>498</v>
      </c>
      <c r="C504" s="5" t="s">
        <v>1199</v>
      </c>
      <c r="D504" s="5" t="s">
        <v>1200</v>
      </c>
      <c r="E504" s="5" t="s">
        <v>1201</v>
      </c>
      <c r="F504" s="6">
        <v>0</v>
      </c>
      <c r="G504" s="7">
        <v>3210</v>
      </c>
      <c r="H504" s="7">
        <f t="shared" si="8"/>
        <v>0</v>
      </c>
      <c r="I504" s="5" t="s">
        <v>1187</v>
      </c>
      <c r="J504" s="5" t="s">
        <v>223</v>
      </c>
      <c r="K504" s="5" t="s">
        <v>1202</v>
      </c>
    </row>
    <row r="505" spans="2:11" hidden="1" x14ac:dyDescent="0.2">
      <c r="B505" s="5">
        <v>499</v>
      </c>
      <c r="C505" s="5" t="s">
        <v>1203</v>
      </c>
      <c r="D505" s="5" t="s">
        <v>1204</v>
      </c>
      <c r="E505" s="5" t="s">
        <v>3</v>
      </c>
      <c r="F505" s="6">
        <v>0</v>
      </c>
      <c r="G505" s="7">
        <v>56080</v>
      </c>
      <c r="H505" s="7">
        <f t="shared" si="8"/>
        <v>0</v>
      </c>
      <c r="I505" s="5" t="s">
        <v>1187</v>
      </c>
      <c r="J505" s="5" t="s">
        <v>223</v>
      </c>
      <c r="K505" s="5" t="s">
        <v>1205</v>
      </c>
    </row>
    <row r="506" spans="2:11" x14ac:dyDescent="0.2">
      <c r="B506" s="5">
        <v>501</v>
      </c>
      <c r="C506" s="16" t="s">
        <v>1209</v>
      </c>
      <c r="D506" s="5" t="s">
        <v>1210</v>
      </c>
      <c r="E506" s="5" t="s">
        <v>359</v>
      </c>
      <c r="F506" s="6">
        <v>25</v>
      </c>
      <c r="G506" s="7">
        <v>31080</v>
      </c>
      <c r="H506" s="7">
        <f t="shared" si="8"/>
        <v>777000</v>
      </c>
      <c r="I506" s="5" t="s">
        <v>1187</v>
      </c>
      <c r="J506" s="5" t="s">
        <v>223</v>
      </c>
      <c r="K506" s="5" t="s">
        <v>1211</v>
      </c>
    </row>
    <row r="507" spans="2:11" x14ac:dyDescent="0.2">
      <c r="B507" s="5">
        <v>503</v>
      </c>
      <c r="C507" s="16" t="s">
        <v>1215</v>
      </c>
      <c r="D507" s="5" t="s">
        <v>1216</v>
      </c>
      <c r="E507" s="5" t="s">
        <v>3</v>
      </c>
      <c r="F507" s="6">
        <v>1</v>
      </c>
      <c r="G507" s="7">
        <v>80930</v>
      </c>
      <c r="H507" s="7">
        <f t="shared" si="8"/>
        <v>80930</v>
      </c>
      <c r="I507" s="5" t="s">
        <v>1187</v>
      </c>
      <c r="J507" s="5" t="s">
        <v>223</v>
      </c>
      <c r="K507" s="5" t="s">
        <v>1217</v>
      </c>
    </row>
    <row r="508" spans="2:11" hidden="1" x14ac:dyDescent="0.2">
      <c r="B508" s="5">
        <v>502</v>
      </c>
      <c r="C508" s="5" t="s">
        <v>1212</v>
      </c>
      <c r="D508" s="5" t="s">
        <v>1213</v>
      </c>
      <c r="E508" s="5" t="s">
        <v>359</v>
      </c>
      <c r="F508" s="6">
        <v>0</v>
      </c>
      <c r="G508" s="7">
        <v>17610</v>
      </c>
      <c r="H508" s="7">
        <f t="shared" si="8"/>
        <v>0</v>
      </c>
      <c r="I508" s="5" t="s">
        <v>1187</v>
      </c>
      <c r="J508" s="5" t="s">
        <v>223</v>
      </c>
      <c r="K508" s="5" t="s">
        <v>1214</v>
      </c>
    </row>
    <row r="509" spans="2:11" x14ac:dyDescent="0.2">
      <c r="B509" s="5">
        <v>550</v>
      </c>
      <c r="C509" s="16" t="s">
        <v>1320</v>
      </c>
      <c r="D509" s="5" t="s">
        <v>1321</v>
      </c>
      <c r="E509" s="5" t="s">
        <v>3</v>
      </c>
      <c r="F509" s="6">
        <v>1</v>
      </c>
      <c r="G509" s="7">
        <v>125390</v>
      </c>
      <c r="H509" s="7">
        <f t="shared" si="8"/>
        <v>125390</v>
      </c>
      <c r="I509" s="5" t="s">
        <v>1187</v>
      </c>
      <c r="J509" s="5" t="s">
        <v>1251</v>
      </c>
      <c r="K509" s="5" t="s">
        <v>1238</v>
      </c>
    </row>
    <row r="510" spans="2:11" hidden="1" x14ac:dyDescent="0.2">
      <c r="B510" s="5">
        <v>504</v>
      </c>
      <c r="C510" s="5" t="s">
        <v>1218</v>
      </c>
      <c r="D510" s="5" t="s">
        <v>1219</v>
      </c>
      <c r="E510" s="5" t="s">
        <v>12</v>
      </c>
      <c r="F510" s="6">
        <v>0</v>
      </c>
      <c r="G510" s="7">
        <v>240700</v>
      </c>
      <c r="H510" s="7">
        <f t="shared" si="8"/>
        <v>0</v>
      </c>
      <c r="I510" s="5" t="s">
        <v>1187</v>
      </c>
      <c r="J510" s="5" t="s">
        <v>223</v>
      </c>
      <c r="K510" s="5" t="s">
        <v>1220</v>
      </c>
    </row>
    <row r="511" spans="2:11" hidden="1" x14ac:dyDescent="0.2">
      <c r="B511" s="5">
        <v>505</v>
      </c>
      <c r="C511" s="5" t="s">
        <v>1221</v>
      </c>
      <c r="D511" s="5" t="s">
        <v>1222</v>
      </c>
      <c r="E511" s="5" t="s">
        <v>3</v>
      </c>
      <c r="F511" s="6">
        <v>0</v>
      </c>
      <c r="G511" s="7">
        <v>7580</v>
      </c>
      <c r="H511" s="7">
        <f t="shared" si="8"/>
        <v>0</v>
      </c>
      <c r="I511" s="5" t="s">
        <v>1187</v>
      </c>
      <c r="J511" s="5" t="s">
        <v>223</v>
      </c>
      <c r="K511" s="5" t="s">
        <v>1223</v>
      </c>
    </row>
    <row r="512" spans="2:11" hidden="1" x14ac:dyDescent="0.2">
      <c r="B512" s="5">
        <v>506</v>
      </c>
      <c r="C512" s="5" t="s">
        <v>1224</v>
      </c>
      <c r="D512" s="5" t="s">
        <v>1225</v>
      </c>
      <c r="E512" s="5" t="s">
        <v>18</v>
      </c>
      <c r="F512" s="6">
        <v>0</v>
      </c>
      <c r="G512" s="7">
        <v>6160</v>
      </c>
      <c r="H512" s="7">
        <f t="shared" si="8"/>
        <v>0</v>
      </c>
      <c r="I512" s="5" t="s">
        <v>1187</v>
      </c>
      <c r="J512" s="5" t="s">
        <v>223</v>
      </c>
      <c r="K512" s="5" t="s">
        <v>1226</v>
      </c>
    </row>
    <row r="513" spans="2:11" hidden="1" x14ac:dyDescent="0.2">
      <c r="B513" s="5">
        <v>507</v>
      </c>
      <c r="C513" s="5" t="s">
        <v>1227</v>
      </c>
      <c r="D513" s="5" t="s">
        <v>1228</v>
      </c>
      <c r="E513" s="5" t="s">
        <v>18</v>
      </c>
      <c r="F513" s="6">
        <v>0</v>
      </c>
      <c r="G513" s="7">
        <v>3090</v>
      </c>
      <c r="H513" s="7">
        <f t="shared" si="8"/>
        <v>0</v>
      </c>
      <c r="I513" s="5" t="s">
        <v>1187</v>
      </c>
      <c r="J513" s="5" t="s">
        <v>223</v>
      </c>
      <c r="K513" s="5" t="s">
        <v>1229</v>
      </c>
    </row>
    <row r="514" spans="2:11" hidden="1" x14ac:dyDescent="0.2">
      <c r="B514" s="5">
        <v>508</v>
      </c>
      <c r="C514" s="5" t="s">
        <v>1230</v>
      </c>
      <c r="D514" s="5" t="s">
        <v>1231</v>
      </c>
      <c r="E514" s="5" t="s">
        <v>18</v>
      </c>
      <c r="F514" s="6">
        <v>0</v>
      </c>
      <c r="G514" s="7">
        <v>3090</v>
      </c>
      <c r="H514" s="7">
        <f t="shared" si="8"/>
        <v>0</v>
      </c>
      <c r="I514" s="5" t="s">
        <v>1187</v>
      </c>
      <c r="J514" s="5" t="s">
        <v>223</v>
      </c>
      <c r="K514" s="5" t="s">
        <v>1229</v>
      </c>
    </row>
    <row r="515" spans="2:11" hidden="1" x14ac:dyDescent="0.2">
      <c r="B515" s="5">
        <v>509</v>
      </c>
      <c r="C515" s="5" t="s">
        <v>1232</v>
      </c>
      <c r="D515" s="5" t="s">
        <v>1233</v>
      </c>
      <c r="E515" s="5" t="s">
        <v>18</v>
      </c>
      <c r="F515" s="6">
        <v>0</v>
      </c>
      <c r="G515" s="7">
        <v>3090</v>
      </c>
      <c r="H515" s="7">
        <f t="shared" si="8"/>
        <v>0</v>
      </c>
      <c r="I515" s="5" t="s">
        <v>1187</v>
      </c>
      <c r="J515" s="5" t="s">
        <v>223</v>
      </c>
      <c r="K515" s="5" t="s">
        <v>1229</v>
      </c>
    </row>
    <row r="516" spans="2:11" hidden="1" x14ac:dyDescent="0.2">
      <c r="B516" s="5">
        <v>510</v>
      </c>
      <c r="C516" s="5" t="s">
        <v>1234</v>
      </c>
      <c r="D516" s="5" t="s">
        <v>1235</v>
      </c>
      <c r="E516" s="5" t="s">
        <v>18</v>
      </c>
      <c r="F516" s="6">
        <v>0</v>
      </c>
      <c r="G516" s="7">
        <v>3090</v>
      </c>
      <c r="H516" s="7">
        <f t="shared" si="8"/>
        <v>0</v>
      </c>
      <c r="I516" s="5" t="s">
        <v>1187</v>
      </c>
      <c r="J516" s="5" t="s">
        <v>223</v>
      </c>
      <c r="K516" s="5" t="s">
        <v>1229</v>
      </c>
    </row>
    <row r="517" spans="2:11" hidden="1" x14ac:dyDescent="0.2">
      <c r="B517" s="5">
        <v>511</v>
      </c>
      <c r="C517" s="5" t="s">
        <v>1236</v>
      </c>
      <c r="D517" s="5" t="s">
        <v>1237</v>
      </c>
      <c r="E517" s="5" t="s">
        <v>3</v>
      </c>
      <c r="F517" s="6">
        <v>0</v>
      </c>
      <c r="G517" s="7">
        <v>425</v>
      </c>
      <c r="H517" s="7">
        <f t="shared" si="8"/>
        <v>0</v>
      </c>
      <c r="I517" s="5" t="s">
        <v>1187</v>
      </c>
      <c r="J517" s="5" t="s">
        <v>223</v>
      </c>
      <c r="K517" s="5" t="s">
        <v>1238</v>
      </c>
    </row>
    <row r="518" spans="2:11" hidden="1" x14ac:dyDescent="0.2">
      <c r="B518" s="5">
        <v>512</v>
      </c>
      <c r="C518" s="5" t="s">
        <v>1239</v>
      </c>
      <c r="D518" s="5" t="s">
        <v>1240</v>
      </c>
      <c r="E518" s="5" t="s">
        <v>3</v>
      </c>
      <c r="F518" s="6">
        <v>0</v>
      </c>
      <c r="G518" s="7">
        <v>710</v>
      </c>
      <c r="H518" s="7">
        <f t="shared" si="8"/>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ref="H521:H584" si="9">IF(F521&lt;&gt;"",G521*F521,0)</f>
        <v>0</v>
      </c>
      <c r="I521" s="5" t="s">
        <v>1187</v>
      </c>
      <c r="J521" s="5" t="s">
        <v>343</v>
      </c>
      <c r="K521" s="5" t="s">
        <v>1248</v>
      </c>
    </row>
    <row r="522" spans="2:11" ht="210" hidden="1" x14ac:dyDescent="0.2">
      <c r="B522" s="5">
        <v>516</v>
      </c>
      <c r="C522" s="5" t="s">
        <v>1249</v>
      </c>
      <c r="D522" s="5" t="s">
        <v>1250</v>
      </c>
      <c r="E522" s="5" t="s">
        <v>276</v>
      </c>
      <c r="F522" s="6">
        <v>0</v>
      </c>
      <c r="G522" s="7">
        <v>15500</v>
      </c>
      <c r="H522" s="7">
        <f t="shared" si="9"/>
        <v>0</v>
      </c>
      <c r="I522" s="5" t="s">
        <v>1187</v>
      </c>
      <c r="J522" s="5" t="s">
        <v>1251</v>
      </c>
      <c r="K522" s="9" t="s">
        <v>1252</v>
      </c>
    </row>
    <row r="523" spans="2:11" ht="210" hidden="1" x14ac:dyDescent="0.2">
      <c r="B523" s="5">
        <v>517</v>
      </c>
      <c r="C523" s="5" t="s">
        <v>1253</v>
      </c>
      <c r="D523" s="5" t="s">
        <v>1254</v>
      </c>
      <c r="E523" s="5" t="s">
        <v>276</v>
      </c>
      <c r="F523" s="6">
        <v>0</v>
      </c>
      <c r="G523" s="7">
        <v>11850</v>
      </c>
      <c r="H523" s="7">
        <f t="shared" si="9"/>
        <v>0</v>
      </c>
      <c r="I523" s="5" t="s">
        <v>1187</v>
      </c>
      <c r="J523" s="5" t="s">
        <v>1251</v>
      </c>
      <c r="K523" s="9" t="s">
        <v>1252</v>
      </c>
    </row>
    <row r="524" spans="2:11" ht="210" hidden="1" x14ac:dyDescent="0.2">
      <c r="B524" s="5">
        <v>518</v>
      </c>
      <c r="C524" s="5" t="s">
        <v>1255</v>
      </c>
      <c r="D524" s="5" t="s">
        <v>1256</v>
      </c>
      <c r="E524" s="5" t="s">
        <v>276</v>
      </c>
      <c r="F524" s="6">
        <v>0</v>
      </c>
      <c r="G524" s="7">
        <v>9750</v>
      </c>
      <c r="H524" s="7">
        <f t="shared" si="9"/>
        <v>0</v>
      </c>
      <c r="I524" s="5" t="s">
        <v>1187</v>
      </c>
      <c r="J524" s="5" t="s">
        <v>1251</v>
      </c>
      <c r="K524" s="9" t="s">
        <v>1252</v>
      </c>
    </row>
    <row r="525" spans="2:11" ht="210" hidden="1" x14ac:dyDescent="0.2">
      <c r="B525" s="5">
        <v>519</v>
      </c>
      <c r="C525" s="5" t="s">
        <v>1257</v>
      </c>
      <c r="D525" s="5" t="s">
        <v>1258</v>
      </c>
      <c r="E525" s="5" t="s">
        <v>276</v>
      </c>
      <c r="F525" s="6">
        <v>0</v>
      </c>
      <c r="G525" s="7">
        <v>9030</v>
      </c>
      <c r="H525" s="7">
        <f t="shared" si="9"/>
        <v>0</v>
      </c>
      <c r="I525" s="5" t="s">
        <v>1187</v>
      </c>
      <c r="J525" s="5" t="s">
        <v>1251</v>
      </c>
      <c r="K525" s="9" t="s">
        <v>1252</v>
      </c>
    </row>
    <row r="526" spans="2:11" ht="210" hidden="1" x14ac:dyDescent="0.2">
      <c r="B526" s="5">
        <v>520</v>
      </c>
      <c r="C526" s="5" t="s">
        <v>1259</v>
      </c>
      <c r="D526" s="5" t="s">
        <v>1260</v>
      </c>
      <c r="E526" s="5" t="s">
        <v>276</v>
      </c>
      <c r="F526" s="6">
        <v>0</v>
      </c>
      <c r="G526" s="7">
        <v>8300</v>
      </c>
      <c r="H526" s="7">
        <f t="shared" si="9"/>
        <v>0</v>
      </c>
      <c r="I526" s="5" t="s">
        <v>1187</v>
      </c>
      <c r="J526" s="5" t="s">
        <v>1251</v>
      </c>
      <c r="K526" s="9" t="s">
        <v>1252</v>
      </c>
    </row>
    <row r="527" spans="2:11" ht="210" hidden="1" x14ac:dyDescent="0.2">
      <c r="B527" s="5">
        <v>521</v>
      </c>
      <c r="C527" s="5" t="s">
        <v>1261</v>
      </c>
      <c r="D527" s="5" t="s">
        <v>1262</v>
      </c>
      <c r="E527" s="5" t="s">
        <v>276</v>
      </c>
      <c r="F527" s="6">
        <v>0</v>
      </c>
      <c r="G527" s="7">
        <v>7550</v>
      </c>
      <c r="H527" s="7">
        <f t="shared" si="9"/>
        <v>0</v>
      </c>
      <c r="I527" s="5" t="s">
        <v>1187</v>
      </c>
      <c r="J527" s="5" t="s">
        <v>1251</v>
      </c>
      <c r="K527" s="9" t="s">
        <v>1252</v>
      </c>
    </row>
    <row r="528" spans="2:11" ht="210" hidden="1" x14ac:dyDescent="0.2">
      <c r="B528" s="5">
        <v>522</v>
      </c>
      <c r="C528" s="5" t="s">
        <v>1263</v>
      </c>
      <c r="D528" s="5" t="s">
        <v>1264</v>
      </c>
      <c r="E528" s="5" t="s">
        <v>276</v>
      </c>
      <c r="F528" s="6">
        <v>0</v>
      </c>
      <c r="G528" s="7">
        <v>7540</v>
      </c>
      <c r="H528" s="7">
        <f t="shared" si="9"/>
        <v>0</v>
      </c>
      <c r="I528" s="5" t="s">
        <v>1187</v>
      </c>
      <c r="J528" s="5" t="s">
        <v>1251</v>
      </c>
      <c r="K528" s="9" t="s">
        <v>1252</v>
      </c>
    </row>
    <row r="529" spans="2:11" ht="210" hidden="1" x14ac:dyDescent="0.2">
      <c r="B529" s="5">
        <v>523</v>
      </c>
      <c r="C529" s="5" t="s">
        <v>1265</v>
      </c>
      <c r="D529" s="5" t="s">
        <v>1266</v>
      </c>
      <c r="E529" s="5" t="s">
        <v>276</v>
      </c>
      <c r="F529" s="6">
        <v>0</v>
      </c>
      <c r="G529" s="7">
        <v>7540</v>
      </c>
      <c r="H529" s="7">
        <f t="shared" si="9"/>
        <v>0</v>
      </c>
      <c r="I529" s="5" t="s">
        <v>1187</v>
      </c>
      <c r="J529" s="5" t="s">
        <v>1251</v>
      </c>
      <c r="K529" s="9" t="s">
        <v>1252</v>
      </c>
    </row>
    <row r="530" spans="2:11" ht="210" hidden="1" x14ac:dyDescent="0.2">
      <c r="B530" s="5">
        <v>524</v>
      </c>
      <c r="C530" s="5" t="s">
        <v>1267</v>
      </c>
      <c r="D530" s="5" t="s">
        <v>1268</v>
      </c>
      <c r="E530" s="5" t="s">
        <v>276</v>
      </c>
      <c r="F530" s="6">
        <v>0</v>
      </c>
      <c r="G530" s="7">
        <v>7540</v>
      </c>
      <c r="H530" s="7">
        <f t="shared" si="9"/>
        <v>0</v>
      </c>
      <c r="I530" s="5" t="s">
        <v>1187</v>
      </c>
      <c r="J530" s="5" t="s">
        <v>1251</v>
      </c>
      <c r="K530" s="9" t="s">
        <v>1252</v>
      </c>
    </row>
    <row r="531" spans="2:11" ht="210" hidden="1" x14ac:dyDescent="0.2">
      <c r="B531" s="5">
        <v>525</v>
      </c>
      <c r="C531" s="5" t="s">
        <v>1269</v>
      </c>
      <c r="D531" s="5" t="s">
        <v>1270</v>
      </c>
      <c r="E531" s="5" t="s">
        <v>276</v>
      </c>
      <c r="F531" s="6">
        <v>0</v>
      </c>
      <c r="G531" s="7">
        <v>7540</v>
      </c>
      <c r="H531" s="7">
        <f t="shared" si="9"/>
        <v>0</v>
      </c>
      <c r="I531" s="5" t="s">
        <v>1187</v>
      </c>
      <c r="J531" s="5" t="s">
        <v>1251</v>
      </c>
      <c r="K531" s="9" t="s">
        <v>1252</v>
      </c>
    </row>
    <row r="532" spans="2:11" ht="210" hidden="1" x14ac:dyDescent="0.2">
      <c r="B532" s="5">
        <v>526</v>
      </c>
      <c r="C532" s="5" t="s">
        <v>1271</v>
      </c>
      <c r="D532" s="5" t="s">
        <v>1272</v>
      </c>
      <c r="E532" s="5" t="s">
        <v>276</v>
      </c>
      <c r="F532" s="6">
        <v>0</v>
      </c>
      <c r="G532" s="7">
        <v>7230</v>
      </c>
      <c r="H532" s="7">
        <f t="shared" si="9"/>
        <v>0</v>
      </c>
      <c r="I532" s="5" t="s">
        <v>1187</v>
      </c>
      <c r="J532" s="5" t="s">
        <v>1251</v>
      </c>
      <c r="K532" s="9" t="s">
        <v>1252</v>
      </c>
    </row>
    <row r="533" spans="2:11" ht="210" hidden="1" x14ac:dyDescent="0.2">
      <c r="B533" s="5">
        <v>527</v>
      </c>
      <c r="C533" s="5" t="s">
        <v>1273</v>
      </c>
      <c r="D533" s="5" t="s">
        <v>1274</v>
      </c>
      <c r="E533" s="5" t="s">
        <v>276</v>
      </c>
      <c r="F533" s="6">
        <v>0</v>
      </c>
      <c r="G533" s="7">
        <v>6940</v>
      </c>
      <c r="H533" s="7">
        <f t="shared" si="9"/>
        <v>0</v>
      </c>
      <c r="I533" s="5" t="s">
        <v>1187</v>
      </c>
      <c r="J533" s="5" t="s">
        <v>1251</v>
      </c>
      <c r="K533" s="9" t="s">
        <v>1252</v>
      </c>
    </row>
    <row r="534" spans="2:11" ht="210" hidden="1" x14ac:dyDescent="0.2">
      <c r="B534" s="5">
        <v>528</v>
      </c>
      <c r="C534" s="5" t="s">
        <v>1275</v>
      </c>
      <c r="D534" s="5" t="s">
        <v>1276</v>
      </c>
      <c r="E534" s="5" t="s">
        <v>276</v>
      </c>
      <c r="F534" s="6">
        <v>0</v>
      </c>
      <c r="G534" s="7">
        <v>6940</v>
      </c>
      <c r="H534" s="7">
        <f t="shared" si="9"/>
        <v>0</v>
      </c>
      <c r="I534" s="5" t="s">
        <v>1187</v>
      </c>
      <c r="J534" s="5" t="s">
        <v>1251</v>
      </c>
      <c r="K534" s="9" t="s">
        <v>1252</v>
      </c>
    </row>
    <row r="535" spans="2:11" ht="210" hidden="1" x14ac:dyDescent="0.2">
      <c r="B535" s="5">
        <v>529</v>
      </c>
      <c r="C535" s="5" t="s">
        <v>1277</v>
      </c>
      <c r="D535" s="5" t="s">
        <v>1278</v>
      </c>
      <c r="E535" s="5" t="s">
        <v>276</v>
      </c>
      <c r="F535" s="6">
        <v>0</v>
      </c>
      <c r="G535" s="7">
        <v>6940</v>
      </c>
      <c r="H535" s="7">
        <f t="shared" si="9"/>
        <v>0</v>
      </c>
      <c r="I535" s="5" t="s">
        <v>1187</v>
      </c>
      <c r="J535" s="5" t="s">
        <v>1251</v>
      </c>
      <c r="K535" s="9" t="s">
        <v>1252</v>
      </c>
    </row>
    <row r="536" spans="2:11" ht="210" hidden="1" x14ac:dyDescent="0.2">
      <c r="B536" s="5">
        <v>530</v>
      </c>
      <c r="C536" s="5" t="s">
        <v>1279</v>
      </c>
      <c r="D536" s="5" t="s">
        <v>1280</v>
      </c>
      <c r="E536" s="5" t="s">
        <v>276</v>
      </c>
      <c r="F536" s="6">
        <v>0</v>
      </c>
      <c r="G536" s="7">
        <v>6940</v>
      </c>
      <c r="H536" s="7">
        <f t="shared" si="9"/>
        <v>0</v>
      </c>
      <c r="I536" s="5" t="s">
        <v>1187</v>
      </c>
      <c r="J536" s="5" t="s">
        <v>1251</v>
      </c>
      <c r="K536" s="9" t="s">
        <v>1252</v>
      </c>
    </row>
    <row r="537" spans="2:11" ht="210" hidden="1" x14ac:dyDescent="0.2">
      <c r="B537" s="5">
        <v>531</v>
      </c>
      <c r="C537" s="5" t="s">
        <v>1281</v>
      </c>
      <c r="D537" s="5" t="s">
        <v>1282</v>
      </c>
      <c r="E537" s="5" t="s">
        <v>276</v>
      </c>
      <c r="F537" s="6">
        <v>0</v>
      </c>
      <c r="G537" s="7">
        <v>6680</v>
      </c>
      <c r="H537" s="7">
        <f t="shared" si="9"/>
        <v>0</v>
      </c>
      <c r="I537" s="5" t="s">
        <v>1187</v>
      </c>
      <c r="J537" s="5" t="s">
        <v>1251</v>
      </c>
      <c r="K537" s="9" t="s">
        <v>1252</v>
      </c>
    </row>
    <row r="538" spans="2:11" ht="210" hidden="1" x14ac:dyDescent="0.2">
      <c r="B538" s="5">
        <v>532</v>
      </c>
      <c r="C538" s="5" t="s">
        <v>1283</v>
      </c>
      <c r="D538" s="5" t="s">
        <v>1284</v>
      </c>
      <c r="E538" s="5" t="s">
        <v>276</v>
      </c>
      <c r="F538" s="6">
        <v>0</v>
      </c>
      <c r="G538" s="7">
        <v>6460</v>
      </c>
      <c r="H538" s="7">
        <f t="shared" si="9"/>
        <v>0</v>
      </c>
      <c r="I538" s="5" t="s">
        <v>1187</v>
      </c>
      <c r="J538" s="5" t="s">
        <v>1251</v>
      </c>
      <c r="K538" s="9" t="s">
        <v>1252</v>
      </c>
    </row>
    <row r="539" spans="2:11" ht="210" hidden="1" x14ac:dyDescent="0.2">
      <c r="B539" s="5">
        <v>533</v>
      </c>
      <c r="C539" s="5" t="s">
        <v>1285</v>
      </c>
      <c r="D539" s="5" t="s">
        <v>1286</v>
      </c>
      <c r="E539" s="5" t="s">
        <v>276</v>
      </c>
      <c r="F539" s="6">
        <v>0</v>
      </c>
      <c r="G539" s="7">
        <v>6460</v>
      </c>
      <c r="H539" s="7">
        <f t="shared" si="9"/>
        <v>0</v>
      </c>
      <c r="I539" s="5" t="s">
        <v>1187</v>
      </c>
      <c r="J539" s="5" t="s">
        <v>1251</v>
      </c>
      <c r="K539" s="9" t="s">
        <v>1252</v>
      </c>
    </row>
    <row r="540" spans="2:11" ht="210" hidden="1" x14ac:dyDescent="0.2">
      <c r="B540" s="5">
        <v>534</v>
      </c>
      <c r="C540" s="5" t="s">
        <v>1287</v>
      </c>
      <c r="D540" s="5" t="s">
        <v>1288</v>
      </c>
      <c r="E540" s="5" t="s">
        <v>276</v>
      </c>
      <c r="F540" s="6">
        <v>0</v>
      </c>
      <c r="G540" s="7">
        <v>6460</v>
      </c>
      <c r="H540" s="7">
        <f t="shared" si="9"/>
        <v>0</v>
      </c>
      <c r="I540" s="5" t="s">
        <v>1187</v>
      </c>
      <c r="J540" s="5" t="s">
        <v>1251</v>
      </c>
      <c r="K540" s="9" t="s">
        <v>1252</v>
      </c>
    </row>
    <row r="541" spans="2:11" ht="210" hidden="1" x14ac:dyDescent="0.2">
      <c r="B541" s="5">
        <v>535</v>
      </c>
      <c r="C541" s="5" t="s">
        <v>1289</v>
      </c>
      <c r="D541" s="5" t="s">
        <v>1290</v>
      </c>
      <c r="E541" s="5" t="s">
        <v>276</v>
      </c>
      <c r="F541" s="6">
        <v>0</v>
      </c>
      <c r="G541" s="7">
        <v>6300</v>
      </c>
      <c r="H541" s="7">
        <f t="shared" si="9"/>
        <v>0</v>
      </c>
      <c r="I541" s="5" t="s">
        <v>1187</v>
      </c>
      <c r="J541" s="5" t="s">
        <v>1251</v>
      </c>
      <c r="K541" s="9" t="s">
        <v>1252</v>
      </c>
    </row>
    <row r="542" spans="2:11" ht="210" hidden="1" x14ac:dyDescent="0.2">
      <c r="B542" s="5">
        <v>536</v>
      </c>
      <c r="C542" s="5" t="s">
        <v>1291</v>
      </c>
      <c r="D542" s="5" t="s">
        <v>1292</v>
      </c>
      <c r="E542" s="5" t="s">
        <v>276</v>
      </c>
      <c r="F542" s="6">
        <v>0</v>
      </c>
      <c r="G542" s="7">
        <v>6240</v>
      </c>
      <c r="H542" s="7">
        <f t="shared" si="9"/>
        <v>0</v>
      </c>
      <c r="I542" s="5" t="s">
        <v>1187</v>
      </c>
      <c r="J542" s="5" t="s">
        <v>1251</v>
      </c>
      <c r="K542" s="9" t="s">
        <v>1252</v>
      </c>
    </row>
    <row r="543" spans="2:11" ht="210" hidden="1" x14ac:dyDescent="0.2">
      <c r="B543" s="5">
        <v>537</v>
      </c>
      <c r="C543" s="5" t="s">
        <v>1293</v>
      </c>
      <c r="D543" s="5" t="s">
        <v>1294</v>
      </c>
      <c r="E543" s="5" t="s">
        <v>276</v>
      </c>
      <c r="F543" s="6">
        <v>0</v>
      </c>
      <c r="G543" s="7">
        <v>6070</v>
      </c>
      <c r="H543" s="7">
        <f t="shared" si="9"/>
        <v>0</v>
      </c>
      <c r="I543" s="5" t="s">
        <v>1187</v>
      </c>
      <c r="J543" s="5" t="s">
        <v>1251</v>
      </c>
      <c r="K543" s="9" t="s">
        <v>1252</v>
      </c>
    </row>
    <row r="544" spans="2:11" ht="210" hidden="1" x14ac:dyDescent="0.2">
      <c r="B544" s="5">
        <v>538</v>
      </c>
      <c r="C544" s="5" t="s">
        <v>1295</v>
      </c>
      <c r="D544" s="5" t="s">
        <v>1296</v>
      </c>
      <c r="E544" s="5" t="s">
        <v>276</v>
      </c>
      <c r="F544" s="6">
        <v>0</v>
      </c>
      <c r="G544" s="7">
        <v>6070</v>
      </c>
      <c r="H544" s="7">
        <f t="shared" si="9"/>
        <v>0</v>
      </c>
      <c r="I544" s="5" t="s">
        <v>1187</v>
      </c>
      <c r="J544" s="5" t="s">
        <v>1251</v>
      </c>
      <c r="K544" s="9" t="s">
        <v>1252</v>
      </c>
    </row>
    <row r="545" spans="2:11" ht="210" hidden="1" x14ac:dyDescent="0.2">
      <c r="B545" s="5">
        <v>539</v>
      </c>
      <c r="C545" s="5" t="s">
        <v>1297</v>
      </c>
      <c r="D545" s="5" t="s">
        <v>1298</v>
      </c>
      <c r="E545" s="5" t="s">
        <v>276</v>
      </c>
      <c r="F545" s="6">
        <v>0</v>
      </c>
      <c r="G545" s="7">
        <v>6030</v>
      </c>
      <c r="H545" s="7">
        <f t="shared" si="9"/>
        <v>0</v>
      </c>
      <c r="I545" s="5" t="s">
        <v>1187</v>
      </c>
      <c r="J545" s="5" t="s">
        <v>1251</v>
      </c>
      <c r="K545" s="9" t="s">
        <v>1252</v>
      </c>
    </row>
    <row r="546" spans="2:11" ht="210" hidden="1" x14ac:dyDescent="0.2">
      <c r="B546" s="5">
        <v>540</v>
      </c>
      <c r="C546" s="5" t="s">
        <v>1299</v>
      </c>
      <c r="D546" s="5" t="s">
        <v>1300</v>
      </c>
      <c r="E546" s="5" t="s">
        <v>276</v>
      </c>
      <c r="F546" s="6">
        <v>0</v>
      </c>
      <c r="G546" s="7">
        <v>5950</v>
      </c>
      <c r="H546" s="7">
        <f t="shared" si="9"/>
        <v>0</v>
      </c>
      <c r="I546" s="5" t="s">
        <v>1187</v>
      </c>
      <c r="J546" s="5" t="s">
        <v>1251</v>
      </c>
      <c r="K546" s="9" t="s">
        <v>1252</v>
      </c>
    </row>
    <row r="547" spans="2:11" ht="210" hidden="1" x14ac:dyDescent="0.2">
      <c r="B547" s="5">
        <v>541</v>
      </c>
      <c r="C547" s="5" t="s">
        <v>1301</v>
      </c>
      <c r="D547" s="5" t="s">
        <v>1302</v>
      </c>
      <c r="E547" s="5" t="s">
        <v>276</v>
      </c>
      <c r="F547" s="6">
        <v>0</v>
      </c>
      <c r="G547" s="7">
        <v>5830</v>
      </c>
      <c r="H547" s="7">
        <f t="shared" si="9"/>
        <v>0</v>
      </c>
      <c r="I547" s="5" t="s">
        <v>1187</v>
      </c>
      <c r="J547" s="5" t="s">
        <v>1251</v>
      </c>
      <c r="K547" s="9" t="s">
        <v>1252</v>
      </c>
    </row>
    <row r="548" spans="2:11" ht="210" hidden="1" x14ac:dyDescent="0.2">
      <c r="B548" s="5">
        <v>542</v>
      </c>
      <c r="C548" s="5" t="s">
        <v>1303</v>
      </c>
      <c r="D548" s="5" t="s">
        <v>1304</v>
      </c>
      <c r="E548" s="5" t="s">
        <v>276</v>
      </c>
      <c r="F548" s="6">
        <v>0</v>
      </c>
      <c r="G548" s="7">
        <v>5750</v>
      </c>
      <c r="H548" s="7">
        <f t="shared" si="9"/>
        <v>0</v>
      </c>
      <c r="I548" s="5" t="s">
        <v>1187</v>
      </c>
      <c r="J548" s="5" t="s">
        <v>1251</v>
      </c>
      <c r="K548" s="9" t="s">
        <v>1252</v>
      </c>
    </row>
    <row r="549" spans="2:11" ht="210" hidden="1" x14ac:dyDescent="0.2">
      <c r="B549" s="5">
        <v>543</v>
      </c>
      <c r="C549" s="5" t="s">
        <v>1305</v>
      </c>
      <c r="D549" s="5" t="s">
        <v>1306</v>
      </c>
      <c r="E549" s="5" t="s">
        <v>276</v>
      </c>
      <c r="F549" s="6">
        <v>0</v>
      </c>
      <c r="G549" s="7">
        <v>5750</v>
      </c>
      <c r="H549" s="7">
        <f t="shared" si="9"/>
        <v>0</v>
      </c>
      <c r="I549" s="5" t="s">
        <v>1187</v>
      </c>
      <c r="J549" s="5" t="s">
        <v>1251</v>
      </c>
      <c r="K549" s="9" t="s">
        <v>1252</v>
      </c>
    </row>
    <row r="550" spans="2:11" ht="210" hidden="1" x14ac:dyDescent="0.2">
      <c r="B550" s="5">
        <v>544</v>
      </c>
      <c r="C550" s="5" t="s">
        <v>1307</v>
      </c>
      <c r="D550" s="5" t="s">
        <v>1308</v>
      </c>
      <c r="E550" s="5" t="s">
        <v>276</v>
      </c>
      <c r="F550" s="6">
        <v>0</v>
      </c>
      <c r="G550" s="7">
        <v>5750</v>
      </c>
      <c r="H550" s="7">
        <f t="shared" si="9"/>
        <v>0</v>
      </c>
      <c r="I550" s="5" t="s">
        <v>1187</v>
      </c>
      <c r="J550" s="5" t="s">
        <v>1251</v>
      </c>
      <c r="K550" s="9" t="s">
        <v>1252</v>
      </c>
    </row>
    <row r="551" spans="2:11" ht="210" hidden="1" x14ac:dyDescent="0.2">
      <c r="B551" s="5">
        <v>545</v>
      </c>
      <c r="C551" s="5" t="s">
        <v>1309</v>
      </c>
      <c r="D551" s="5" t="s">
        <v>1310</v>
      </c>
      <c r="E551" s="5" t="s">
        <v>276</v>
      </c>
      <c r="F551" s="6">
        <v>0</v>
      </c>
      <c r="G551" s="7">
        <v>5750</v>
      </c>
      <c r="H551" s="7">
        <f t="shared" si="9"/>
        <v>0</v>
      </c>
      <c r="I551" s="5" t="s">
        <v>1187</v>
      </c>
      <c r="J551" s="5" t="s">
        <v>1251</v>
      </c>
      <c r="K551" s="9" t="s">
        <v>1252</v>
      </c>
    </row>
    <row r="552" spans="2:11" ht="210" hidden="1" x14ac:dyDescent="0.2">
      <c r="B552" s="5">
        <v>546</v>
      </c>
      <c r="C552" s="5" t="s">
        <v>1311</v>
      </c>
      <c r="D552" s="5" t="s">
        <v>1312</v>
      </c>
      <c r="E552" s="5" t="s">
        <v>276</v>
      </c>
      <c r="F552" s="6">
        <v>0</v>
      </c>
      <c r="G552" s="7">
        <v>5750</v>
      </c>
      <c r="H552" s="7">
        <f t="shared" si="9"/>
        <v>0</v>
      </c>
      <c r="I552" s="5" t="s">
        <v>1187</v>
      </c>
      <c r="J552" s="5" t="s">
        <v>1251</v>
      </c>
      <c r="K552" s="9" t="s">
        <v>1252</v>
      </c>
    </row>
    <row r="553" spans="2:11" ht="210" hidden="1" x14ac:dyDescent="0.2">
      <c r="B553" s="5">
        <v>547</v>
      </c>
      <c r="C553" s="5" t="s">
        <v>1313</v>
      </c>
      <c r="D553" s="5" t="s">
        <v>1314</v>
      </c>
      <c r="E553" s="5" t="s">
        <v>276</v>
      </c>
      <c r="F553" s="6">
        <v>0</v>
      </c>
      <c r="G553" s="7">
        <v>5740</v>
      </c>
      <c r="H553" s="7">
        <f t="shared" si="9"/>
        <v>0</v>
      </c>
      <c r="I553" s="5" t="s">
        <v>1187</v>
      </c>
      <c r="J553" s="5" t="s">
        <v>1251</v>
      </c>
      <c r="K553" s="9" t="s">
        <v>1252</v>
      </c>
    </row>
    <row r="554" spans="2:11" ht="210" hidden="1" x14ac:dyDescent="0.2">
      <c r="B554" s="5">
        <v>548</v>
      </c>
      <c r="C554" s="5" t="s">
        <v>1315</v>
      </c>
      <c r="D554" s="5" t="s">
        <v>1316</v>
      </c>
      <c r="E554" s="5" t="s">
        <v>276</v>
      </c>
      <c r="F554" s="6">
        <v>0</v>
      </c>
      <c r="G554" s="7">
        <v>5740</v>
      </c>
      <c r="H554" s="7">
        <f t="shared" si="9"/>
        <v>0</v>
      </c>
      <c r="I554" s="5" t="s">
        <v>1187</v>
      </c>
      <c r="J554" s="5" t="s">
        <v>1251</v>
      </c>
      <c r="K554" s="9" t="s">
        <v>1252</v>
      </c>
    </row>
    <row r="555" spans="2:11" ht="180" hidden="1" x14ac:dyDescent="0.2">
      <c r="B555" s="5">
        <v>549</v>
      </c>
      <c r="C555" s="5" t="s">
        <v>1317</v>
      </c>
      <c r="D555" s="5" t="s">
        <v>1318</v>
      </c>
      <c r="E555" s="5" t="s">
        <v>3</v>
      </c>
      <c r="F555" s="6">
        <v>0</v>
      </c>
      <c r="G555" s="7">
        <v>487160</v>
      </c>
      <c r="H555" s="7">
        <f t="shared" si="9"/>
        <v>0</v>
      </c>
      <c r="I555" s="5" t="s">
        <v>1187</v>
      </c>
      <c r="J555" s="5" t="s">
        <v>1251</v>
      </c>
      <c r="K555" s="9" t="s">
        <v>1319</v>
      </c>
    </row>
    <row r="556" spans="2:11" x14ac:dyDescent="0.2">
      <c r="B556" s="5">
        <v>551</v>
      </c>
      <c r="C556" s="16" t="s">
        <v>1322</v>
      </c>
      <c r="D556" s="5" t="s">
        <v>1323</v>
      </c>
      <c r="E556" s="5" t="s">
        <v>3</v>
      </c>
      <c r="F556" s="6">
        <v>1</v>
      </c>
      <c r="G556" s="7">
        <v>71550</v>
      </c>
      <c r="H556" s="7">
        <f t="shared" si="9"/>
        <v>71550</v>
      </c>
      <c r="I556" s="5" t="s">
        <v>1187</v>
      </c>
      <c r="J556" s="5" t="s">
        <v>1251</v>
      </c>
      <c r="K556" s="5" t="s">
        <v>1324</v>
      </c>
    </row>
    <row r="557" spans="2:11" x14ac:dyDescent="0.2">
      <c r="B557" s="5">
        <v>552</v>
      </c>
      <c r="C557" s="16" t="s">
        <v>1325</v>
      </c>
      <c r="D557" s="5" t="s">
        <v>1326</v>
      </c>
      <c r="E557" s="5" t="s">
        <v>3</v>
      </c>
      <c r="F557" s="6">
        <v>1</v>
      </c>
      <c r="G557" s="7">
        <v>39270</v>
      </c>
      <c r="H557" s="7">
        <f t="shared" si="9"/>
        <v>39270</v>
      </c>
      <c r="I557" s="5" t="s">
        <v>1187</v>
      </c>
      <c r="J557" s="5" t="s">
        <v>1251</v>
      </c>
      <c r="K557" s="5" t="s">
        <v>1324</v>
      </c>
    </row>
    <row r="558" spans="2:11" x14ac:dyDescent="0.2">
      <c r="B558" s="5">
        <v>553</v>
      </c>
      <c r="C558" s="16" t="s">
        <v>1327</v>
      </c>
      <c r="D558" s="5" t="s">
        <v>1328</v>
      </c>
      <c r="E558" s="5" t="s">
        <v>3</v>
      </c>
      <c r="F558" s="6">
        <v>1</v>
      </c>
      <c r="G558" s="7">
        <v>24990</v>
      </c>
      <c r="H558" s="7">
        <f t="shared" si="9"/>
        <v>24990</v>
      </c>
      <c r="I558" s="5" t="s">
        <v>1187</v>
      </c>
      <c r="J558" s="5" t="s">
        <v>1251</v>
      </c>
      <c r="K558" s="5" t="s">
        <v>1324</v>
      </c>
    </row>
    <row r="559" spans="2:11" x14ac:dyDescent="0.2">
      <c r="B559" s="5">
        <v>554</v>
      </c>
      <c r="C559" s="16" t="s">
        <v>1329</v>
      </c>
      <c r="D559" s="5" t="s">
        <v>1330</v>
      </c>
      <c r="E559" s="5" t="s">
        <v>3</v>
      </c>
      <c r="F559" s="6">
        <v>1</v>
      </c>
      <c r="G559" s="7">
        <v>17530</v>
      </c>
      <c r="H559" s="7">
        <f t="shared" si="9"/>
        <v>17530</v>
      </c>
      <c r="I559" s="5" t="s">
        <v>1187</v>
      </c>
      <c r="J559" s="5" t="s">
        <v>1251</v>
      </c>
      <c r="K559" s="5" t="s">
        <v>1324</v>
      </c>
    </row>
    <row r="560" spans="2:11" x14ac:dyDescent="0.2">
      <c r="B560" s="5">
        <v>555</v>
      </c>
      <c r="C560" s="16" t="s">
        <v>1331</v>
      </c>
      <c r="D560" s="5" t="s">
        <v>1332</v>
      </c>
      <c r="E560" s="5" t="s">
        <v>3</v>
      </c>
      <c r="F560" s="6">
        <v>1</v>
      </c>
      <c r="G560" s="7">
        <v>11930</v>
      </c>
      <c r="H560" s="7">
        <f t="shared" si="9"/>
        <v>11930</v>
      </c>
      <c r="I560" s="5" t="s">
        <v>1187</v>
      </c>
      <c r="J560" s="5" t="s">
        <v>1251</v>
      </c>
      <c r="K560" s="5" t="s">
        <v>1324</v>
      </c>
    </row>
    <row r="561" spans="2:11" x14ac:dyDescent="0.2">
      <c r="B561" s="5">
        <v>592</v>
      </c>
      <c r="C561" s="16" t="s">
        <v>1424</v>
      </c>
      <c r="D561" s="5" t="s">
        <v>830</v>
      </c>
      <c r="E561" s="5" t="s">
        <v>3</v>
      </c>
      <c r="F561" s="6">
        <v>1</v>
      </c>
      <c r="G561" s="7">
        <v>700360</v>
      </c>
      <c r="H561" s="7">
        <f t="shared" si="9"/>
        <v>700360</v>
      </c>
      <c r="I561" s="5" t="s">
        <v>1414</v>
      </c>
      <c r="J561" s="5" t="s">
        <v>1414</v>
      </c>
      <c r="K561" s="5" t="s">
        <v>1425</v>
      </c>
    </row>
    <row r="562" spans="2:11" hidden="1" x14ac:dyDescent="0.2">
      <c r="B562" s="5">
        <v>556</v>
      </c>
      <c r="C562" s="5" t="s">
        <v>1333</v>
      </c>
      <c r="D562" s="5" t="s">
        <v>1334</v>
      </c>
      <c r="E562" s="5" t="s">
        <v>3</v>
      </c>
      <c r="F562" s="6">
        <v>0</v>
      </c>
      <c r="G562" s="7">
        <v>9350</v>
      </c>
      <c r="H562" s="7">
        <f t="shared" si="9"/>
        <v>0</v>
      </c>
      <c r="I562" s="5" t="s">
        <v>1187</v>
      </c>
      <c r="J562" s="5" t="s">
        <v>1251</v>
      </c>
      <c r="K562" s="5" t="s">
        <v>1324</v>
      </c>
    </row>
    <row r="563" spans="2:11" hidden="1" x14ac:dyDescent="0.2">
      <c r="B563" s="5">
        <v>557</v>
      </c>
      <c r="C563" s="5" t="s">
        <v>1335</v>
      </c>
      <c r="D563" s="5" t="s">
        <v>1336</v>
      </c>
      <c r="E563" s="5" t="s">
        <v>3</v>
      </c>
      <c r="F563" s="6">
        <v>0</v>
      </c>
      <c r="G563" s="7">
        <v>5700</v>
      </c>
      <c r="H563" s="7">
        <f t="shared" si="9"/>
        <v>0</v>
      </c>
      <c r="I563" s="5" t="s">
        <v>1187</v>
      </c>
      <c r="J563" s="5" t="s">
        <v>1251</v>
      </c>
      <c r="K563" s="5" t="s">
        <v>1324</v>
      </c>
    </row>
    <row r="564" spans="2:11" hidden="1" x14ac:dyDescent="0.2">
      <c r="B564" s="5">
        <v>558</v>
      </c>
      <c r="C564" s="5" t="s">
        <v>1337</v>
      </c>
      <c r="D564" s="5" t="s">
        <v>1338</v>
      </c>
      <c r="E564" s="5" t="s">
        <v>3</v>
      </c>
      <c r="F564" s="6">
        <v>0</v>
      </c>
      <c r="G564" s="7">
        <v>5480</v>
      </c>
      <c r="H564" s="7">
        <f t="shared" si="9"/>
        <v>0</v>
      </c>
      <c r="I564" s="5" t="s">
        <v>1187</v>
      </c>
      <c r="J564" s="5" t="s">
        <v>1251</v>
      </c>
      <c r="K564" s="5" t="s">
        <v>1324</v>
      </c>
    </row>
    <row r="565" spans="2:11" hidden="1" x14ac:dyDescent="0.2">
      <c r="B565" s="5">
        <v>559</v>
      </c>
      <c r="C565" s="5" t="s">
        <v>1339</v>
      </c>
      <c r="D565" s="5" t="s">
        <v>1340</v>
      </c>
      <c r="E565" s="5" t="s">
        <v>3</v>
      </c>
      <c r="F565" s="6">
        <v>0</v>
      </c>
      <c r="G565" s="7">
        <v>2640</v>
      </c>
      <c r="H565" s="7">
        <f t="shared" si="9"/>
        <v>0</v>
      </c>
      <c r="I565" s="5" t="s">
        <v>1187</v>
      </c>
      <c r="J565" s="5" t="s">
        <v>1251</v>
      </c>
      <c r="K565" s="5" t="s">
        <v>1324</v>
      </c>
    </row>
    <row r="566" spans="2:11" hidden="1" x14ac:dyDescent="0.2">
      <c r="B566" s="5">
        <v>560</v>
      </c>
      <c r="C566" s="5" t="s">
        <v>1341</v>
      </c>
      <c r="D566" s="5" t="s">
        <v>1342</v>
      </c>
      <c r="E566" s="5" t="s">
        <v>3</v>
      </c>
      <c r="F566" s="6">
        <v>0</v>
      </c>
      <c r="G566" s="7">
        <v>2510</v>
      </c>
      <c r="H566" s="7">
        <f t="shared" si="9"/>
        <v>0</v>
      </c>
      <c r="I566" s="5" t="s">
        <v>1187</v>
      </c>
      <c r="J566" s="5" t="s">
        <v>1251</v>
      </c>
      <c r="K566" s="5" t="s">
        <v>1324</v>
      </c>
    </row>
    <row r="567" spans="2:11" hidden="1" x14ac:dyDescent="0.2">
      <c r="B567" s="5">
        <v>561</v>
      </c>
      <c r="C567" s="5" t="s">
        <v>1343</v>
      </c>
      <c r="D567" s="5" t="s">
        <v>1344</v>
      </c>
      <c r="E567" s="5" t="s">
        <v>3</v>
      </c>
      <c r="F567" s="6">
        <v>0</v>
      </c>
      <c r="G567" s="7">
        <v>3980</v>
      </c>
      <c r="H567" s="7">
        <f t="shared" si="9"/>
        <v>0</v>
      </c>
      <c r="I567" s="5" t="s">
        <v>1187</v>
      </c>
      <c r="J567" s="5" t="s">
        <v>1251</v>
      </c>
      <c r="K567" s="5" t="s">
        <v>1324</v>
      </c>
    </row>
    <row r="568" spans="2:11" hidden="1" x14ac:dyDescent="0.2">
      <c r="B568" s="5">
        <v>562</v>
      </c>
      <c r="C568" s="5" t="s">
        <v>1345</v>
      </c>
      <c r="D568" s="5" t="s">
        <v>1346</v>
      </c>
      <c r="E568" s="5" t="s">
        <v>3</v>
      </c>
      <c r="F568" s="6">
        <v>0</v>
      </c>
      <c r="G568" s="7">
        <v>3500</v>
      </c>
      <c r="H568" s="7">
        <f t="shared" si="9"/>
        <v>0</v>
      </c>
      <c r="I568" s="5" t="s">
        <v>1187</v>
      </c>
      <c r="J568" s="5" t="s">
        <v>1251</v>
      </c>
      <c r="K568" s="5" t="s">
        <v>1324</v>
      </c>
    </row>
    <row r="569" spans="2:11" hidden="1" x14ac:dyDescent="0.2">
      <c r="B569" s="5">
        <v>563</v>
      </c>
      <c r="C569" s="5" t="s">
        <v>1347</v>
      </c>
      <c r="D569" s="5" t="s">
        <v>1348</v>
      </c>
      <c r="E569" s="5" t="s">
        <v>3</v>
      </c>
      <c r="F569" s="6">
        <v>0</v>
      </c>
      <c r="G569" s="7">
        <v>4340</v>
      </c>
      <c r="H569" s="7">
        <f t="shared" si="9"/>
        <v>0</v>
      </c>
      <c r="I569" s="5" t="s">
        <v>1187</v>
      </c>
      <c r="J569" s="5" t="s">
        <v>1251</v>
      </c>
      <c r="K569" s="5" t="s">
        <v>1324</v>
      </c>
    </row>
    <row r="570" spans="2:11" hidden="1" x14ac:dyDescent="0.2">
      <c r="B570" s="5">
        <v>564</v>
      </c>
      <c r="C570" s="5" t="s">
        <v>1349</v>
      </c>
      <c r="D570" s="5" t="s">
        <v>1350</v>
      </c>
      <c r="E570" s="5" t="s">
        <v>3</v>
      </c>
      <c r="F570" s="6">
        <v>0</v>
      </c>
      <c r="G570" s="7">
        <v>5080</v>
      </c>
      <c r="H570" s="7">
        <f t="shared" si="9"/>
        <v>0</v>
      </c>
      <c r="I570" s="5" t="s">
        <v>1187</v>
      </c>
      <c r="J570" s="5" t="s">
        <v>1251</v>
      </c>
      <c r="K570" s="5" t="s">
        <v>1324</v>
      </c>
    </row>
    <row r="571" spans="2:11" hidden="1" x14ac:dyDescent="0.2">
      <c r="B571" s="5">
        <v>565</v>
      </c>
      <c r="C571" s="5" t="s">
        <v>1351</v>
      </c>
      <c r="D571" s="5" t="s">
        <v>1352</v>
      </c>
      <c r="E571" s="5" t="s">
        <v>3</v>
      </c>
      <c r="F571" s="6">
        <v>0</v>
      </c>
      <c r="G571" s="7">
        <v>40090</v>
      </c>
      <c r="H571" s="7">
        <f t="shared" si="9"/>
        <v>0</v>
      </c>
      <c r="I571" s="5" t="s">
        <v>1187</v>
      </c>
      <c r="J571" s="5" t="s">
        <v>1251</v>
      </c>
      <c r="K571" s="5" t="s">
        <v>1324</v>
      </c>
    </row>
    <row r="572" spans="2:11" hidden="1" x14ac:dyDescent="0.2">
      <c r="B572" s="5">
        <v>566</v>
      </c>
      <c r="C572" s="5" t="s">
        <v>1353</v>
      </c>
      <c r="D572" s="5" t="s">
        <v>1354</v>
      </c>
      <c r="E572" s="5" t="s">
        <v>3</v>
      </c>
      <c r="F572" s="6">
        <v>0</v>
      </c>
      <c r="G572" s="7">
        <v>13160</v>
      </c>
      <c r="H572" s="7">
        <f t="shared" si="9"/>
        <v>0</v>
      </c>
      <c r="I572" s="5" t="s">
        <v>1187</v>
      </c>
      <c r="J572" s="5" t="s">
        <v>1251</v>
      </c>
      <c r="K572" s="5" t="s">
        <v>1324</v>
      </c>
    </row>
    <row r="573" spans="2:11" hidden="1" x14ac:dyDescent="0.2">
      <c r="B573" s="5">
        <v>567</v>
      </c>
      <c r="C573" s="5" t="s">
        <v>1355</v>
      </c>
      <c r="D573" s="5" t="s">
        <v>1356</v>
      </c>
      <c r="E573" s="5" t="s">
        <v>3</v>
      </c>
      <c r="F573" s="6">
        <v>0</v>
      </c>
      <c r="G573" s="7">
        <v>9410</v>
      </c>
      <c r="H573" s="7">
        <f t="shared" si="9"/>
        <v>0</v>
      </c>
      <c r="I573" s="5" t="s">
        <v>1187</v>
      </c>
      <c r="J573" s="5" t="s">
        <v>1251</v>
      </c>
      <c r="K573" s="5" t="s">
        <v>1324</v>
      </c>
    </row>
    <row r="574" spans="2:11" hidden="1" x14ac:dyDescent="0.2">
      <c r="B574" s="5">
        <v>568</v>
      </c>
      <c r="C574" s="5" t="s">
        <v>1357</v>
      </c>
      <c r="D574" s="5" t="s">
        <v>1358</v>
      </c>
      <c r="E574" s="5" t="s">
        <v>3</v>
      </c>
      <c r="F574" s="6">
        <v>0</v>
      </c>
      <c r="G574" s="7">
        <v>6340</v>
      </c>
      <c r="H574" s="7">
        <f t="shared" si="9"/>
        <v>0</v>
      </c>
      <c r="I574" s="5" t="s">
        <v>1187</v>
      </c>
      <c r="J574" s="5" t="s">
        <v>1251</v>
      </c>
      <c r="K574" s="5" t="s">
        <v>1324</v>
      </c>
    </row>
    <row r="575" spans="2:11" hidden="1" x14ac:dyDescent="0.2">
      <c r="B575" s="5">
        <v>569</v>
      </c>
      <c r="C575" s="5" t="s">
        <v>1359</v>
      </c>
      <c r="D575" s="5" t="s">
        <v>1360</v>
      </c>
      <c r="E575" s="5" t="s">
        <v>3</v>
      </c>
      <c r="F575" s="6">
        <v>0</v>
      </c>
      <c r="G575" s="7">
        <v>4460</v>
      </c>
      <c r="H575" s="7">
        <f t="shared" si="9"/>
        <v>0</v>
      </c>
      <c r="I575" s="5" t="s">
        <v>1187</v>
      </c>
      <c r="J575" s="5" t="s">
        <v>1251</v>
      </c>
      <c r="K575" s="5" t="s">
        <v>1324</v>
      </c>
    </row>
    <row r="576" spans="2:11" hidden="1" x14ac:dyDescent="0.2">
      <c r="B576" s="5">
        <v>570</v>
      </c>
      <c r="C576" s="5" t="s">
        <v>1361</v>
      </c>
      <c r="D576" s="5" t="s">
        <v>1362</v>
      </c>
      <c r="E576" s="5" t="s">
        <v>3</v>
      </c>
      <c r="F576" s="6">
        <v>0</v>
      </c>
      <c r="G576" s="7">
        <v>2500</v>
      </c>
      <c r="H576" s="7">
        <f t="shared" si="9"/>
        <v>0</v>
      </c>
      <c r="I576" s="5" t="s">
        <v>1187</v>
      </c>
      <c r="J576" s="5" t="s">
        <v>1251</v>
      </c>
      <c r="K576" s="5" t="s">
        <v>1324</v>
      </c>
    </row>
    <row r="577" spans="2:11" hidden="1" x14ac:dyDescent="0.2">
      <c r="B577" s="5">
        <v>571</v>
      </c>
      <c r="C577" s="5" t="s">
        <v>1363</v>
      </c>
      <c r="D577" s="5" t="s">
        <v>1364</v>
      </c>
      <c r="E577" s="5" t="s">
        <v>3</v>
      </c>
      <c r="F577" s="6">
        <v>0</v>
      </c>
      <c r="G577" s="7">
        <v>63860</v>
      </c>
      <c r="H577" s="7">
        <f t="shared" si="9"/>
        <v>0</v>
      </c>
      <c r="I577" s="5" t="s">
        <v>1187</v>
      </c>
      <c r="J577" s="5" t="s">
        <v>1251</v>
      </c>
      <c r="K577" s="5" t="s">
        <v>1324</v>
      </c>
    </row>
    <row r="578" spans="2:11" hidden="1" x14ac:dyDescent="0.2">
      <c r="B578" s="5">
        <v>572</v>
      </c>
      <c r="C578" s="5" t="s">
        <v>1365</v>
      </c>
      <c r="D578" s="5" t="s">
        <v>1366</v>
      </c>
      <c r="E578" s="5" t="s">
        <v>3</v>
      </c>
      <c r="F578" s="6">
        <v>0</v>
      </c>
      <c r="G578" s="7">
        <v>1530</v>
      </c>
      <c r="H578" s="7">
        <f t="shared" si="9"/>
        <v>0</v>
      </c>
      <c r="I578" s="5" t="s">
        <v>1187</v>
      </c>
      <c r="J578" s="5" t="s">
        <v>1251</v>
      </c>
      <c r="K578" s="5" t="s">
        <v>1367</v>
      </c>
    </row>
    <row r="579" spans="2:11" hidden="1" x14ac:dyDescent="0.2">
      <c r="B579" s="5">
        <v>573</v>
      </c>
      <c r="C579" s="5" t="s">
        <v>1368</v>
      </c>
      <c r="D579" s="5" t="s">
        <v>1369</v>
      </c>
      <c r="E579" s="5" t="s">
        <v>3</v>
      </c>
      <c r="F579" s="6">
        <v>0</v>
      </c>
      <c r="G579" s="7">
        <v>1558060</v>
      </c>
      <c r="H579" s="7">
        <f t="shared" si="9"/>
        <v>0</v>
      </c>
      <c r="I579" s="5" t="s">
        <v>1370</v>
      </c>
      <c r="J579" s="5" t="s">
        <v>1370</v>
      </c>
      <c r="K579" s="5" t="s">
        <v>1371</v>
      </c>
    </row>
    <row r="580" spans="2:11" hidden="1" x14ac:dyDescent="0.2">
      <c r="B580" s="5">
        <v>574</v>
      </c>
      <c r="C580" s="5" t="s">
        <v>1372</v>
      </c>
      <c r="D580" s="5" t="s">
        <v>1373</v>
      </c>
      <c r="E580" s="5" t="s">
        <v>3</v>
      </c>
      <c r="F580" s="6">
        <v>0</v>
      </c>
      <c r="G580" s="7">
        <v>1728360</v>
      </c>
      <c r="H580" s="7">
        <f t="shared" si="9"/>
        <v>0</v>
      </c>
      <c r="I580" s="5" t="s">
        <v>1370</v>
      </c>
      <c r="J580" s="5" t="s">
        <v>1370</v>
      </c>
      <c r="K580" s="5" t="s">
        <v>1371</v>
      </c>
    </row>
    <row r="581" spans="2:11" hidden="1" x14ac:dyDescent="0.2">
      <c r="B581" s="5">
        <v>575</v>
      </c>
      <c r="C581" s="5" t="s">
        <v>1374</v>
      </c>
      <c r="D581" s="5" t="s">
        <v>1375</v>
      </c>
      <c r="E581" s="5" t="s">
        <v>3</v>
      </c>
      <c r="F581" s="6">
        <v>0</v>
      </c>
      <c r="G581" s="7">
        <v>1334280</v>
      </c>
      <c r="H581" s="7">
        <f t="shared" si="9"/>
        <v>0</v>
      </c>
      <c r="I581" s="5" t="s">
        <v>1370</v>
      </c>
      <c r="J581" s="5" t="s">
        <v>1370</v>
      </c>
      <c r="K581" s="5" t="s">
        <v>1371</v>
      </c>
    </row>
    <row r="582" spans="2:11" hidden="1" x14ac:dyDescent="0.2">
      <c r="B582" s="5">
        <v>576</v>
      </c>
      <c r="C582" s="5" t="s">
        <v>1376</v>
      </c>
      <c r="D582" s="5" t="s">
        <v>1377</v>
      </c>
      <c r="E582" s="5" t="s">
        <v>3</v>
      </c>
      <c r="F582" s="6">
        <v>0</v>
      </c>
      <c r="G582" s="7">
        <v>1115220</v>
      </c>
      <c r="H582" s="7">
        <f t="shared" si="9"/>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ref="H585:H602" si="10">IF(F585&lt;&gt;"",G585*F585,0)</f>
        <v>0</v>
      </c>
      <c r="I585" s="5" t="s">
        <v>1370</v>
      </c>
      <c r="J585" s="5" t="s">
        <v>1370</v>
      </c>
      <c r="K585" s="5" t="s">
        <v>1387</v>
      </c>
    </row>
    <row r="586" spans="2:11" ht="30" hidden="1" x14ac:dyDescent="0.2">
      <c r="B586" s="5">
        <v>580</v>
      </c>
      <c r="C586" s="5" t="s">
        <v>1388</v>
      </c>
      <c r="D586" s="5" t="s">
        <v>1389</v>
      </c>
      <c r="E586" s="5" t="s">
        <v>3</v>
      </c>
      <c r="F586" s="6">
        <v>0</v>
      </c>
      <c r="G586" s="7">
        <v>584250</v>
      </c>
      <c r="H586" s="7">
        <f t="shared" si="10"/>
        <v>0</v>
      </c>
      <c r="I586" s="5" t="s">
        <v>1370</v>
      </c>
      <c r="J586" s="5" t="s">
        <v>1370</v>
      </c>
      <c r="K586" s="9" t="s">
        <v>1390</v>
      </c>
    </row>
    <row r="587" spans="2:11" hidden="1" x14ac:dyDescent="0.2">
      <c r="B587" s="5">
        <v>581</v>
      </c>
      <c r="C587" s="5" t="s">
        <v>1391</v>
      </c>
      <c r="D587" s="5" t="s">
        <v>1392</v>
      </c>
      <c r="E587" s="5" t="s">
        <v>3</v>
      </c>
      <c r="F587" s="6">
        <v>0</v>
      </c>
      <c r="G587" s="7">
        <v>1409170</v>
      </c>
      <c r="H587" s="7">
        <f t="shared" si="10"/>
        <v>0</v>
      </c>
      <c r="I587" s="5" t="s">
        <v>1370</v>
      </c>
      <c r="J587" s="5" t="s">
        <v>1370</v>
      </c>
      <c r="K587" s="5" t="s">
        <v>1393</v>
      </c>
    </row>
    <row r="588" spans="2:11" hidden="1" x14ac:dyDescent="0.2">
      <c r="B588" s="5">
        <v>582</v>
      </c>
      <c r="C588" s="5" t="s">
        <v>1394</v>
      </c>
      <c r="D588" s="5" t="s">
        <v>1395</v>
      </c>
      <c r="E588" s="5" t="s">
        <v>3</v>
      </c>
      <c r="F588" s="6">
        <v>0</v>
      </c>
      <c r="G588" s="7">
        <v>73240</v>
      </c>
      <c r="H588" s="7">
        <f t="shared" si="10"/>
        <v>0</v>
      </c>
      <c r="I588" s="5" t="s">
        <v>1370</v>
      </c>
      <c r="J588" s="5" t="s">
        <v>1370</v>
      </c>
      <c r="K588" s="5" t="s">
        <v>1396</v>
      </c>
    </row>
    <row r="589" spans="2:11" hidden="1" x14ac:dyDescent="0.2">
      <c r="B589" s="5">
        <v>583</v>
      </c>
      <c r="C589" s="5" t="s">
        <v>1397</v>
      </c>
      <c r="D589" s="5" t="s">
        <v>1398</v>
      </c>
      <c r="E589" s="5" t="s">
        <v>3</v>
      </c>
      <c r="F589" s="6">
        <v>0</v>
      </c>
      <c r="G589" s="7">
        <v>104940</v>
      </c>
      <c r="H589" s="7">
        <f t="shared" si="10"/>
        <v>0</v>
      </c>
      <c r="I589" s="5" t="s">
        <v>1370</v>
      </c>
      <c r="J589" s="5" t="s">
        <v>1370</v>
      </c>
      <c r="K589" s="5" t="s">
        <v>1399</v>
      </c>
    </row>
    <row r="590" spans="2:11" hidden="1" x14ac:dyDescent="0.2">
      <c r="B590" s="5">
        <v>584</v>
      </c>
      <c r="C590" s="5" t="s">
        <v>1400</v>
      </c>
      <c r="D590" s="5" t="s">
        <v>1401</v>
      </c>
      <c r="E590" s="5" t="s">
        <v>3</v>
      </c>
      <c r="F590" s="6">
        <v>0</v>
      </c>
      <c r="G590" s="7">
        <v>189360</v>
      </c>
      <c r="H590" s="7">
        <f t="shared" si="10"/>
        <v>0</v>
      </c>
      <c r="I590" s="5" t="s">
        <v>1370</v>
      </c>
      <c r="J590" s="5" t="s">
        <v>1370</v>
      </c>
      <c r="K590" s="5" t="s">
        <v>1402</v>
      </c>
    </row>
    <row r="591" spans="2:11" hidden="1" x14ac:dyDescent="0.2">
      <c r="B591" s="5">
        <v>585</v>
      </c>
      <c r="C591" s="5" t="s">
        <v>1403</v>
      </c>
      <c r="D591" s="5" t="s">
        <v>1404</v>
      </c>
      <c r="E591" s="5" t="s">
        <v>3</v>
      </c>
      <c r="F591" s="6">
        <v>0</v>
      </c>
      <c r="G591" s="7">
        <v>105650</v>
      </c>
      <c r="H591" s="7">
        <f t="shared" si="10"/>
        <v>0</v>
      </c>
      <c r="I591" s="5" t="s">
        <v>1370</v>
      </c>
      <c r="J591" s="5" t="s">
        <v>1370</v>
      </c>
      <c r="K591" s="5" t="s">
        <v>1405</v>
      </c>
    </row>
    <row r="592" spans="2:11" hidden="1" x14ac:dyDescent="0.2">
      <c r="B592" s="5">
        <v>586</v>
      </c>
      <c r="C592" s="5" t="s">
        <v>1406</v>
      </c>
      <c r="D592" s="5" t="s">
        <v>1407</v>
      </c>
      <c r="E592" s="5" t="s">
        <v>3</v>
      </c>
      <c r="F592" s="6">
        <v>0</v>
      </c>
      <c r="G592" s="7">
        <v>201490</v>
      </c>
      <c r="H592" s="7">
        <f t="shared" si="10"/>
        <v>0</v>
      </c>
      <c r="I592" s="5" t="s">
        <v>1370</v>
      </c>
      <c r="J592" s="5" t="s">
        <v>1370</v>
      </c>
      <c r="K592" s="5" t="s">
        <v>1408</v>
      </c>
    </row>
    <row r="593" spans="2:11" hidden="1" x14ac:dyDescent="0.2">
      <c r="B593" s="5">
        <v>587</v>
      </c>
      <c r="C593" s="5" t="s">
        <v>1409</v>
      </c>
      <c r="D593" s="5" t="s">
        <v>1410</v>
      </c>
      <c r="E593" s="5" t="s">
        <v>3</v>
      </c>
      <c r="F593" s="6">
        <v>0</v>
      </c>
      <c r="G593" s="7">
        <v>106410</v>
      </c>
      <c r="H593" s="7">
        <f t="shared" si="10"/>
        <v>0</v>
      </c>
      <c r="I593" s="5" t="s">
        <v>1370</v>
      </c>
      <c r="J593" s="5" t="s">
        <v>1370</v>
      </c>
      <c r="K593" s="5" t="s">
        <v>1411</v>
      </c>
    </row>
    <row r="594" spans="2:11" hidden="1" x14ac:dyDescent="0.2">
      <c r="B594" s="5">
        <v>588</v>
      </c>
      <c r="C594" s="5" t="s">
        <v>1412</v>
      </c>
      <c r="D594" s="5" t="s">
        <v>1413</v>
      </c>
      <c r="E594" s="5" t="s">
        <v>18</v>
      </c>
      <c r="F594" s="6">
        <v>0</v>
      </c>
      <c r="G594" s="7">
        <v>73740</v>
      </c>
      <c r="H594" s="7">
        <f t="shared" si="10"/>
        <v>0</v>
      </c>
      <c r="I594" s="5" t="s">
        <v>1414</v>
      </c>
      <c r="J594" s="5" t="s">
        <v>1414</v>
      </c>
      <c r="K594" s="5" t="s">
        <v>1415</v>
      </c>
    </row>
    <row r="595" spans="2:11" hidden="1" x14ac:dyDescent="0.2">
      <c r="B595" s="5">
        <v>589</v>
      </c>
      <c r="C595" s="5" t="s">
        <v>1416</v>
      </c>
      <c r="D595" s="5" t="s">
        <v>824</v>
      </c>
      <c r="E595" s="5" t="s">
        <v>18</v>
      </c>
      <c r="F595" s="6">
        <v>0</v>
      </c>
      <c r="G595" s="7">
        <v>678700</v>
      </c>
      <c r="H595" s="7">
        <f t="shared" si="10"/>
        <v>0</v>
      </c>
      <c r="I595" s="5" t="s">
        <v>1414</v>
      </c>
      <c r="J595" s="5" t="s">
        <v>1414</v>
      </c>
      <c r="K595" s="5" t="s">
        <v>1417</v>
      </c>
    </row>
    <row r="596" spans="2:11" hidden="1" x14ac:dyDescent="0.2">
      <c r="B596" s="5">
        <v>590</v>
      </c>
      <c r="C596" s="5" t="s">
        <v>1418</v>
      </c>
      <c r="D596" s="5" t="s">
        <v>1419</v>
      </c>
      <c r="E596" s="5" t="s">
        <v>3</v>
      </c>
      <c r="F596" s="6">
        <v>0</v>
      </c>
      <c r="G596" s="7">
        <v>705020</v>
      </c>
      <c r="H596" s="7">
        <f t="shared" si="10"/>
        <v>0</v>
      </c>
      <c r="I596" s="5" t="s">
        <v>1414</v>
      </c>
      <c r="J596" s="5" t="s">
        <v>1414</v>
      </c>
      <c r="K596" s="5" t="s">
        <v>1420</v>
      </c>
    </row>
    <row r="597" spans="2:11" hidden="1" x14ac:dyDescent="0.2">
      <c r="B597" s="5">
        <v>591</v>
      </c>
      <c r="C597" s="5" t="s">
        <v>1421</v>
      </c>
      <c r="D597" s="5" t="s">
        <v>1422</v>
      </c>
      <c r="E597" s="5" t="s">
        <v>3</v>
      </c>
      <c r="F597" s="6">
        <v>0</v>
      </c>
      <c r="G597" s="7">
        <v>462700</v>
      </c>
      <c r="H597" s="7">
        <f t="shared" si="10"/>
        <v>0</v>
      </c>
      <c r="I597" s="5" t="s">
        <v>1414</v>
      </c>
      <c r="J597" s="5" t="s">
        <v>1414</v>
      </c>
      <c r="K597" s="5" t="s">
        <v>1423</v>
      </c>
    </row>
    <row r="598" spans="2:11" x14ac:dyDescent="0.2">
      <c r="B598" s="5">
        <v>593</v>
      </c>
      <c r="C598" s="16" t="s">
        <v>1426</v>
      </c>
      <c r="D598" s="5" t="s">
        <v>832</v>
      </c>
      <c r="E598" s="5" t="s">
        <v>3</v>
      </c>
      <c r="F598" s="6">
        <v>0</v>
      </c>
      <c r="G598" s="7">
        <v>315370</v>
      </c>
      <c r="H598" s="7">
        <f t="shared" si="10"/>
        <v>0</v>
      </c>
      <c r="I598" s="5" t="s">
        <v>1414</v>
      </c>
      <c r="J598" s="5" t="s">
        <v>1414</v>
      </c>
      <c r="K598" s="5" t="s">
        <v>1425</v>
      </c>
    </row>
    <row r="599" spans="2:11" x14ac:dyDescent="0.2">
      <c r="B599" s="5">
        <v>596</v>
      </c>
      <c r="C599" s="16" t="s">
        <v>1432</v>
      </c>
      <c r="D599" s="5" t="s">
        <v>1433</v>
      </c>
      <c r="E599" s="5" t="s">
        <v>3</v>
      </c>
      <c r="F599" s="6">
        <f>25*2*3</f>
        <v>150</v>
      </c>
      <c r="G599" s="7">
        <v>25000</v>
      </c>
      <c r="H599" s="7">
        <f t="shared" si="10"/>
        <v>3750000</v>
      </c>
      <c r="I599" s="5" t="s">
        <v>343</v>
      </c>
      <c r="J599" s="5" t="s">
        <v>343</v>
      </c>
      <c r="K599" s="5" t="s">
        <v>1434</v>
      </c>
    </row>
    <row r="600" spans="2:11" hidden="1" x14ac:dyDescent="0.2">
      <c r="B600" s="5">
        <v>594</v>
      </c>
      <c r="C600" s="5" t="s">
        <v>1427</v>
      </c>
      <c r="D600" s="5" t="s">
        <v>1428</v>
      </c>
      <c r="E600" s="5" t="s">
        <v>18</v>
      </c>
      <c r="F600" s="6">
        <v>0</v>
      </c>
      <c r="G600" s="7">
        <v>91360</v>
      </c>
      <c r="H600" s="7">
        <f t="shared" si="10"/>
        <v>0</v>
      </c>
      <c r="I600" s="5" t="s">
        <v>1414</v>
      </c>
      <c r="J600" s="5" t="s">
        <v>1414</v>
      </c>
      <c r="K600" s="5" t="s">
        <v>1324</v>
      </c>
    </row>
    <row r="601" spans="2:11" hidden="1" x14ac:dyDescent="0.2">
      <c r="B601" s="5">
        <v>595</v>
      </c>
      <c r="C601" s="5" t="s">
        <v>1429</v>
      </c>
      <c r="D601" s="5" t="s">
        <v>1430</v>
      </c>
      <c r="E601" s="5" t="s">
        <v>18</v>
      </c>
      <c r="F601" s="6">
        <v>0</v>
      </c>
      <c r="G601" s="7">
        <v>63150</v>
      </c>
      <c r="H601" s="7">
        <f t="shared" si="10"/>
        <v>0</v>
      </c>
      <c r="I601" s="5" t="s">
        <v>1414</v>
      </c>
      <c r="J601" s="5" t="s">
        <v>1414</v>
      </c>
      <c r="K601" s="5" t="s">
        <v>1431</v>
      </c>
    </row>
    <row r="602" spans="2:11" x14ac:dyDescent="0.2">
      <c r="B602" s="5">
        <v>272</v>
      </c>
      <c r="C602" s="5" t="s">
        <v>698</v>
      </c>
      <c r="D602" s="5" t="s">
        <v>699</v>
      </c>
      <c r="E602" s="5" t="s">
        <v>3</v>
      </c>
      <c r="F602" s="6"/>
      <c r="G602" s="7">
        <v>3936430</v>
      </c>
      <c r="H602" s="7">
        <f t="shared" si="10"/>
        <v>0</v>
      </c>
      <c r="I602" s="5" t="s">
        <v>666</v>
      </c>
      <c r="J602" s="5" t="s">
        <v>700</v>
      </c>
      <c r="K602" s="5"/>
    </row>
    <row r="603" spans="2:11" hidden="1" x14ac:dyDescent="0.2">
      <c r="B603" s="5">
        <v>597</v>
      </c>
      <c r="C603" s="5" t="s">
        <v>1435</v>
      </c>
      <c r="D603" s="5" t="s">
        <v>1436</v>
      </c>
      <c r="E603" s="5" t="s">
        <v>3</v>
      </c>
      <c r="F603" s="6">
        <v>0</v>
      </c>
      <c r="G603" s="7">
        <v>425000</v>
      </c>
      <c r="H603" s="7">
        <f t="shared" ref="H603" si="11">IF(F603&lt;&gt;"",G603*F603,0)</f>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76488577</v>
      </c>
    </row>
    <row r="643" spans="4:8" x14ac:dyDescent="0.2">
      <c r="D643" s="17" t="s">
        <v>1527</v>
      </c>
      <c r="E643" s="17" t="s">
        <v>1524</v>
      </c>
      <c r="F643" s="17">
        <v>2</v>
      </c>
      <c r="G643" s="20">
        <f>H641*3%</f>
        <v>2294657.31</v>
      </c>
      <c r="H643" s="20">
        <f>G643*F643</f>
        <v>4589314.62</v>
      </c>
    </row>
    <row r="645" spans="4:8" ht="16" x14ac:dyDescent="0.2">
      <c r="H645" s="19">
        <f>H641+H643</f>
        <v>81077891.620000005</v>
      </c>
    </row>
  </sheetData>
  <autoFilter ref="B4:K640" xr:uid="{682210B5-0C58-44BD-BC09-6B633F97D442}">
    <filterColumn colId="1">
      <colorFilter dxfId="12"/>
    </filterColumn>
    <sortState xmlns:xlrd2="http://schemas.microsoft.com/office/spreadsheetml/2017/richdata2" ref="B9:K602">
      <sortCondition sortBy="cellColor" ref="C4:C640" dxfId="13"/>
    </sortState>
  </autoFilter>
  <mergeCells count="2">
    <mergeCell ref="E2:F2"/>
    <mergeCell ref="G2:H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84E1A-5A75-402D-82E8-84A3E767F585}">
  <sheetPr filterMode="1">
    <tabColor theme="4" tint="0.39997558519241921"/>
  </sheetPr>
  <dimension ref="B2:R645"/>
  <sheetViews>
    <sheetView topLeftCell="A310"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RESUMEN!C11</f>
        <v>Acceso Oriente Tocopilla</v>
      </c>
      <c r="E2" s="113" t="str">
        <f>RESUMEN!F11</f>
        <v>TOCOPILLA</v>
      </c>
      <c r="F2" s="113"/>
      <c r="G2" s="113" t="str">
        <f>RESUMEN!D11</f>
        <v>CV48</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69"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si="0"/>
        <v>0</v>
      </c>
      <c r="I9" s="5" t="s">
        <v>13</v>
      </c>
      <c r="J9" s="5" t="s">
        <v>14</v>
      </c>
      <c r="K9" s="5"/>
    </row>
    <row r="10" spans="2:11" x14ac:dyDescent="0.2">
      <c r="B10" s="5">
        <v>6</v>
      </c>
      <c r="C10" s="16" t="s">
        <v>28</v>
      </c>
      <c r="D10" s="5" t="s">
        <v>29</v>
      </c>
      <c r="E10" s="5" t="s">
        <v>18</v>
      </c>
      <c r="F10" s="6">
        <v>0</v>
      </c>
      <c r="G10" s="7">
        <v>21590</v>
      </c>
      <c r="H10" s="7">
        <f t="shared" si="0"/>
        <v>0</v>
      </c>
      <c r="I10" s="5" t="s">
        <v>13</v>
      </c>
      <c r="J10" s="5" t="s">
        <v>14</v>
      </c>
      <c r="K10" s="5"/>
    </row>
    <row r="11" spans="2:11" x14ac:dyDescent="0.2">
      <c r="B11" s="5">
        <v>7</v>
      </c>
      <c r="C11" s="16" t="s">
        <v>30</v>
      </c>
      <c r="D11" s="5" t="s">
        <v>31</v>
      </c>
      <c r="E11" s="5" t="s">
        <v>18</v>
      </c>
      <c r="F11" s="6"/>
      <c r="G11" s="7">
        <v>24650</v>
      </c>
      <c r="H11" s="7">
        <f t="shared" si="0"/>
        <v>0</v>
      </c>
      <c r="I11" s="5" t="s">
        <v>13</v>
      </c>
      <c r="J11" s="5" t="s">
        <v>14</v>
      </c>
      <c r="K11" s="5"/>
    </row>
    <row r="12" spans="2:11" x14ac:dyDescent="0.2">
      <c r="B12" s="5">
        <v>8</v>
      </c>
      <c r="C12" s="16" t="s">
        <v>32</v>
      </c>
      <c r="D12" s="5" t="s">
        <v>33</v>
      </c>
      <c r="E12" s="5" t="s">
        <v>18</v>
      </c>
      <c r="F12" s="6">
        <v>0</v>
      </c>
      <c r="G12" s="7">
        <v>27570</v>
      </c>
      <c r="H12" s="7">
        <f t="shared" si="0"/>
        <v>0</v>
      </c>
      <c r="I12" s="5" t="s">
        <v>13</v>
      </c>
      <c r="J12" s="5" t="s">
        <v>14</v>
      </c>
      <c r="K12" s="5"/>
    </row>
    <row r="13" spans="2:11" x14ac:dyDescent="0.2">
      <c r="B13" s="5">
        <v>9</v>
      </c>
      <c r="C13" s="16" t="s">
        <v>34</v>
      </c>
      <c r="D13" s="5" t="s">
        <v>35</v>
      </c>
      <c r="E13" s="5" t="s">
        <v>18</v>
      </c>
      <c r="F13" s="6"/>
      <c r="G13" s="7">
        <v>30410</v>
      </c>
      <c r="H13" s="7">
        <f t="shared" si="0"/>
        <v>0</v>
      </c>
      <c r="I13" s="5" t="s">
        <v>13</v>
      </c>
      <c r="J13" s="5" t="s">
        <v>14</v>
      </c>
      <c r="K13" s="5"/>
    </row>
    <row r="14" spans="2:11" x14ac:dyDescent="0.2">
      <c r="B14" s="5">
        <v>10</v>
      </c>
      <c r="C14" s="16" t="s">
        <v>36</v>
      </c>
      <c r="D14" s="5" t="s">
        <v>37</v>
      </c>
      <c r="E14" s="5" t="s">
        <v>18</v>
      </c>
      <c r="F14" s="6">
        <v>0</v>
      </c>
      <c r="G14" s="7">
        <v>11400</v>
      </c>
      <c r="H14" s="7">
        <f t="shared" si="0"/>
        <v>0</v>
      </c>
      <c r="I14" s="5" t="s">
        <v>13</v>
      </c>
      <c r="J14" s="5" t="s">
        <v>14</v>
      </c>
      <c r="K14" s="5"/>
    </row>
    <row r="15" spans="2:11" x14ac:dyDescent="0.2">
      <c r="B15" s="5">
        <v>11</v>
      </c>
      <c r="C15" s="16" t="s">
        <v>38</v>
      </c>
      <c r="D15" s="5" t="s">
        <v>39</v>
      </c>
      <c r="E15" s="5" t="s">
        <v>18</v>
      </c>
      <c r="F15" s="6">
        <v>0</v>
      </c>
      <c r="G15" s="7">
        <v>13820</v>
      </c>
      <c r="H15" s="7">
        <f t="shared" si="0"/>
        <v>0</v>
      </c>
      <c r="I15" s="5" t="s">
        <v>13</v>
      </c>
      <c r="J15" s="5" t="s">
        <v>14</v>
      </c>
      <c r="K15" s="5"/>
    </row>
    <row r="16" spans="2:11" x14ac:dyDescent="0.2">
      <c r="B16" s="5">
        <v>12</v>
      </c>
      <c r="C16" s="16" t="s">
        <v>40</v>
      </c>
      <c r="D16" s="5" t="s">
        <v>41</v>
      </c>
      <c r="E16" s="5" t="s">
        <v>18</v>
      </c>
      <c r="F16" s="6">
        <v>0</v>
      </c>
      <c r="G16" s="7">
        <v>16580</v>
      </c>
      <c r="H16" s="7">
        <f t="shared" si="0"/>
        <v>0</v>
      </c>
      <c r="I16" s="5" t="s">
        <v>13</v>
      </c>
      <c r="J16" s="5" t="s">
        <v>14</v>
      </c>
      <c r="K16" s="5"/>
    </row>
    <row r="17" spans="2:11" x14ac:dyDescent="0.2">
      <c r="B17" s="5">
        <v>13</v>
      </c>
      <c r="C17" s="16" t="s">
        <v>42</v>
      </c>
      <c r="D17" s="5" t="s">
        <v>43</v>
      </c>
      <c r="E17" s="5" t="s">
        <v>18</v>
      </c>
      <c r="F17" s="6">
        <v>0</v>
      </c>
      <c r="G17" s="7">
        <v>18540</v>
      </c>
      <c r="H17" s="7">
        <f t="shared" si="0"/>
        <v>0</v>
      </c>
      <c r="I17" s="5" t="s">
        <v>13</v>
      </c>
      <c r="J17" s="5" t="s">
        <v>14</v>
      </c>
      <c r="K17" s="5"/>
    </row>
    <row r="18" spans="2:11" x14ac:dyDescent="0.2">
      <c r="B18" s="5">
        <v>14</v>
      </c>
      <c r="C18" s="16" t="s">
        <v>44</v>
      </c>
      <c r="D18" s="5" t="s">
        <v>45</v>
      </c>
      <c r="E18" s="5" t="s">
        <v>18</v>
      </c>
      <c r="F18" s="6">
        <v>250</v>
      </c>
      <c r="G18" s="7">
        <v>20830</v>
      </c>
      <c r="H18" s="7">
        <f t="shared" si="0"/>
        <v>5207500</v>
      </c>
      <c r="I18" s="5" t="s">
        <v>13</v>
      </c>
      <c r="J18" s="5" t="s">
        <v>14</v>
      </c>
      <c r="K18" s="5"/>
    </row>
    <row r="19" spans="2:11" x14ac:dyDescent="0.2">
      <c r="B19" s="5">
        <v>15</v>
      </c>
      <c r="C19" s="16" t="s">
        <v>46</v>
      </c>
      <c r="D19" s="5" t="s">
        <v>47</v>
      </c>
      <c r="E19" s="5" t="s">
        <v>18</v>
      </c>
      <c r="F19" s="6">
        <v>0</v>
      </c>
      <c r="G19" s="7">
        <v>22020</v>
      </c>
      <c r="H19" s="7">
        <f t="shared" si="0"/>
        <v>0</v>
      </c>
      <c r="I19" s="5" t="s">
        <v>13</v>
      </c>
      <c r="J19" s="5" t="s">
        <v>14</v>
      </c>
      <c r="K19" s="5"/>
    </row>
    <row r="20" spans="2:11" x14ac:dyDescent="0.2">
      <c r="B20" s="5">
        <v>16</v>
      </c>
      <c r="C20" s="16" t="s">
        <v>48</v>
      </c>
      <c r="D20" s="5" t="s">
        <v>49</v>
      </c>
      <c r="E20" s="5" t="s">
        <v>18</v>
      </c>
      <c r="F20" s="6">
        <v>0</v>
      </c>
      <c r="G20" s="7">
        <v>10340</v>
      </c>
      <c r="H20" s="7">
        <f t="shared" si="0"/>
        <v>0</v>
      </c>
      <c r="I20" s="5" t="s">
        <v>13</v>
      </c>
      <c r="J20" s="5" t="s">
        <v>14</v>
      </c>
      <c r="K20" s="5"/>
    </row>
    <row r="21" spans="2:11" x14ac:dyDescent="0.2">
      <c r="B21" s="5">
        <v>17</v>
      </c>
      <c r="C21" s="16" t="s">
        <v>50</v>
      </c>
      <c r="D21" s="5" t="s">
        <v>51</v>
      </c>
      <c r="E21" s="5" t="s">
        <v>18</v>
      </c>
      <c r="F21" s="6">
        <v>0</v>
      </c>
      <c r="G21" s="7">
        <v>12080</v>
      </c>
      <c r="H21" s="7">
        <f t="shared" si="0"/>
        <v>0</v>
      </c>
      <c r="I21" s="5" t="s">
        <v>13</v>
      </c>
      <c r="J21" s="5" t="s">
        <v>14</v>
      </c>
      <c r="K21" s="5"/>
    </row>
    <row r="22" spans="2:11" x14ac:dyDescent="0.2">
      <c r="B22" s="5">
        <v>18</v>
      </c>
      <c r="C22" s="16" t="s">
        <v>52</v>
      </c>
      <c r="D22" s="5" t="s">
        <v>53</v>
      </c>
      <c r="E22" s="5" t="s">
        <v>18</v>
      </c>
      <c r="F22" s="6">
        <v>0</v>
      </c>
      <c r="G22" s="7">
        <v>14030</v>
      </c>
      <c r="H22" s="7">
        <f t="shared" si="0"/>
        <v>0</v>
      </c>
      <c r="I22" s="5" t="s">
        <v>13</v>
      </c>
      <c r="J22" s="5" t="s">
        <v>14</v>
      </c>
      <c r="K22" s="5"/>
    </row>
    <row r="23" spans="2:11" x14ac:dyDescent="0.2">
      <c r="B23" s="5">
        <v>19</v>
      </c>
      <c r="C23" s="16" t="s">
        <v>54</v>
      </c>
      <c r="D23" s="5" t="s">
        <v>55</v>
      </c>
      <c r="E23" s="5" t="s">
        <v>18</v>
      </c>
      <c r="F23" s="6">
        <v>0</v>
      </c>
      <c r="G23" s="7">
        <v>16020</v>
      </c>
      <c r="H23" s="7">
        <f t="shared" si="0"/>
        <v>0</v>
      </c>
      <c r="I23" s="5" t="s">
        <v>13</v>
      </c>
      <c r="J23" s="5" t="s">
        <v>14</v>
      </c>
      <c r="K23" s="5"/>
    </row>
    <row r="24" spans="2:11" x14ac:dyDescent="0.2">
      <c r="B24" s="5">
        <v>20</v>
      </c>
      <c r="C24" s="16" t="s">
        <v>56</v>
      </c>
      <c r="D24" s="5" t="s">
        <v>57</v>
      </c>
      <c r="E24" s="5" t="s">
        <v>18</v>
      </c>
      <c r="F24" s="6">
        <v>0</v>
      </c>
      <c r="G24" s="7">
        <v>17920</v>
      </c>
      <c r="H24" s="7">
        <f t="shared" si="0"/>
        <v>0</v>
      </c>
      <c r="I24" s="5" t="s">
        <v>13</v>
      </c>
      <c r="J24" s="5" t="s">
        <v>14</v>
      </c>
      <c r="K24" s="5"/>
    </row>
    <row r="25" spans="2:11" x14ac:dyDescent="0.2">
      <c r="B25" s="5">
        <v>21</v>
      </c>
      <c r="C25" s="16" t="s">
        <v>58</v>
      </c>
      <c r="D25" s="5" t="s">
        <v>59</v>
      </c>
      <c r="E25" s="5" t="s">
        <v>18</v>
      </c>
      <c r="F25" s="6">
        <v>0</v>
      </c>
      <c r="G25" s="7">
        <v>19760</v>
      </c>
      <c r="H25" s="7">
        <f t="shared" si="0"/>
        <v>0</v>
      </c>
      <c r="I25" s="5" t="s">
        <v>13</v>
      </c>
      <c r="J25" s="5" t="s">
        <v>14</v>
      </c>
      <c r="K25" s="5"/>
    </row>
    <row r="26" spans="2:11" x14ac:dyDescent="0.2">
      <c r="B26" s="5">
        <v>22</v>
      </c>
      <c r="C26" s="16" t="s">
        <v>60</v>
      </c>
      <c r="D26" s="5" t="s">
        <v>61</v>
      </c>
      <c r="E26" s="5" t="s">
        <v>18</v>
      </c>
      <c r="F26" s="6">
        <v>0</v>
      </c>
      <c r="G26" s="7">
        <v>1115</v>
      </c>
      <c r="H26" s="7">
        <f t="shared" si="0"/>
        <v>0</v>
      </c>
      <c r="I26" s="5" t="s">
        <v>13</v>
      </c>
      <c r="J26" s="5" t="s">
        <v>14</v>
      </c>
      <c r="K26" s="5"/>
    </row>
    <row r="27" spans="2:11" x14ac:dyDescent="0.2">
      <c r="B27" s="5">
        <v>23</v>
      </c>
      <c r="C27" s="16" t="s">
        <v>62</v>
      </c>
      <c r="D27" s="5" t="s">
        <v>63</v>
      </c>
      <c r="E27" s="5" t="s">
        <v>18</v>
      </c>
      <c r="F27" s="6">
        <v>0</v>
      </c>
      <c r="G27" s="7">
        <v>8980</v>
      </c>
      <c r="H27" s="7">
        <f t="shared" si="0"/>
        <v>0</v>
      </c>
      <c r="I27" s="5" t="s">
        <v>13</v>
      </c>
      <c r="J27" s="5" t="s">
        <v>14</v>
      </c>
      <c r="K27" s="5"/>
    </row>
    <row r="28" spans="2:11" x14ac:dyDescent="0.2">
      <c r="B28" s="5">
        <v>24</v>
      </c>
      <c r="C28" s="16" t="s">
        <v>64</v>
      </c>
      <c r="D28" s="5" t="s">
        <v>65</v>
      </c>
      <c r="E28" s="5" t="s">
        <v>18</v>
      </c>
      <c r="F28" s="6">
        <v>0</v>
      </c>
      <c r="G28" s="7">
        <v>10780</v>
      </c>
      <c r="H28" s="7">
        <f t="shared" si="0"/>
        <v>0</v>
      </c>
      <c r="I28" s="5" t="s">
        <v>13</v>
      </c>
      <c r="J28" s="5" t="s">
        <v>14</v>
      </c>
      <c r="K28" s="5"/>
    </row>
    <row r="29" spans="2:11" x14ac:dyDescent="0.2">
      <c r="B29" s="5">
        <v>25</v>
      </c>
      <c r="C29" s="16" t="s">
        <v>66</v>
      </c>
      <c r="D29" s="5" t="s">
        <v>67</v>
      </c>
      <c r="E29" s="5" t="s">
        <v>18</v>
      </c>
      <c r="F29" s="6">
        <v>0</v>
      </c>
      <c r="G29" s="7">
        <f>12050/2</f>
        <v>6025</v>
      </c>
      <c r="H29" s="7">
        <f t="shared" si="0"/>
        <v>0</v>
      </c>
      <c r="I29" s="5" t="s">
        <v>13</v>
      </c>
      <c r="J29" s="5" t="s">
        <v>14</v>
      </c>
      <c r="K29" s="5"/>
    </row>
    <row r="30" spans="2:11" x14ac:dyDescent="0.2">
      <c r="B30" s="5">
        <v>26</v>
      </c>
      <c r="C30" s="16" t="s">
        <v>68</v>
      </c>
      <c r="D30" s="5" t="s">
        <v>69</v>
      </c>
      <c r="E30" s="5" t="s">
        <v>18</v>
      </c>
      <c r="F30" s="6">
        <v>0</v>
      </c>
      <c r="G30" s="7">
        <v>13540</v>
      </c>
      <c r="H30" s="7">
        <f t="shared" si="0"/>
        <v>0</v>
      </c>
      <c r="I30" s="5" t="s">
        <v>13</v>
      </c>
      <c r="J30" s="5" t="s">
        <v>14</v>
      </c>
      <c r="K30" s="5"/>
    </row>
    <row r="31" spans="2:11" x14ac:dyDescent="0.2">
      <c r="B31" s="5">
        <v>27</v>
      </c>
      <c r="C31" s="16" t="s">
        <v>70</v>
      </c>
      <c r="D31" s="5" t="s">
        <v>71</v>
      </c>
      <c r="E31" s="5" t="s">
        <v>18</v>
      </c>
      <c r="F31" s="6">
        <v>0</v>
      </c>
      <c r="G31" s="7">
        <v>14310</v>
      </c>
      <c r="H31" s="7">
        <f t="shared" si="0"/>
        <v>0</v>
      </c>
      <c r="I31" s="5" t="s">
        <v>13</v>
      </c>
      <c r="J31" s="5" t="s">
        <v>14</v>
      </c>
      <c r="K31" s="5"/>
    </row>
    <row r="32" spans="2:11" hidden="1" x14ac:dyDescent="0.2">
      <c r="B32" s="5">
        <v>28</v>
      </c>
      <c r="C32" s="5" t="s">
        <v>72</v>
      </c>
      <c r="D32" s="5" t="s">
        <v>73</v>
      </c>
      <c r="E32" s="5" t="s">
        <v>74</v>
      </c>
      <c r="F32" s="6">
        <v>0</v>
      </c>
      <c r="G32" s="7">
        <v>10310</v>
      </c>
      <c r="H32" s="7">
        <f t="shared" si="0"/>
        <v>0</v>
      </c>
      <c r="I32" s="5" t="s">
        <v>13</v>
      </c>
      <c r="J32" s="5" t="s">
        <v>75</v>
      </c>
      <c r="K32" s="5" t="s">
        <v>76</v>
      </c>
    </row>
    <row r="33" spans="2:11" hidden="1" x14ac:dyDescent="0.2">
      <c r="B33" s="5">
        <v>29</v>
      </c>
      <c r="C33" s="5" t="s">
        <v>77</v>
      </c>
      <c r="D33" s="5" t="s">
        <v>78</v>
      </c>
      <c r="E33" s="5" t="s">
        <v>74</v>
      </c>
      <c r="F33" s="6">
        <v>0</v>
      </c>
      <c r="G33" s="7">
        <v>10890</v>
      </c>
      <c r="H33" s="7">
        <f t="shared" si="0"/>
        <v>0</v>
      </c>
      <c r="I33" s="5" t="s">
        <v>13</v>
      </c>
      <c r="J33" s="5" t="s">
        <v>75</v>
      </c>
      <c r="K33" s="5" t="s">
        <v>79</v>
      </c>
    </row>
    <row r="34" spans="2:11" hidden="1" x14ac:dyDescent="0.2">
      <c r="B34" s="5">
        <v>30</v>
      </c>
      <c r="C34" s="5" t="s">
        <v>80</v>
      </c>
      <c r="D34" s="5" t="s">
        <v>81</v>
      </c>
      <c r="E34" s="5" t="s">
        <v>22</v>
      </c>
      <c r="F34" s="6">
        <v>0</v>
      </c>
      <c r="G34" s="7">
        <v>27820</v>
      </c>
      <c r="H34" s="7">
        <f t="shared" si="0"/>
        <v>0</v>
      </c>
      <c r="I34" s="5" t="s">
        <v>13</v>
      </c>
      <c r="J34" s="5" t="s">
        <v>82</v>
      </c>
      <c r="K34" s="5" t="s">
        <v>83</v>
      </c>
    </row>
    <row r="35" spans="2:11" hidden="1" x14ac:dyDescent="0.2">
      <c r="B35" s="5">
        <v>31</v>
      </c>
      <c r="C35" s="5" t="s">
        <v>84</v>
      </c>
      <c r="D35" s="5" t="s">
        <v>85</v>
      </c>
      <c r="E35" s="5" t="s">
        <v>22</v>
      </c>
      <c r="F35" s="6">
        <v>0</v>
      </c>
      <c r="G35" s="7">
        <v>17320</v>
      </c>
      <c r="H35" s="7">
        <f t="shared" si="0"/>
        <v>0</v>
      </c>
      <c r="I35" s="5" t="s">
        <v>13</v>
      </c>
      <c r="J35" s="5" t="s">
        <v>82</v>
      </c>
      <c r="K35" s="5" t="s">
        <v>86</v>
      </c>
    </row>
    <row r="36" spans="2:11" hidden="1" x14ac:dyDescent="0.2">
      <c r="B36" s="5">
        <v>32</v>
      </c>
      <c r="C36" s="5" t="s">
        <v>87</v>
      </c>
      <c r="D36" s="5" t="s">
        <v>88</v>
      </c>
      <c r="E36" s="5" t="s">
        <v>12</v>
      </c>
      <c r="F36" s="6">
        <v>0</v>
      </c>
      <c r="G36" s="7">
        <v>88680</v>
      </c>
      <c r="H36" s="7">
        <f t="shared" si="0"/>
        <v>0</v>
      </c>
      <c r="I36" s="5" t="s">
        <v>13</v>
      </c>
      <c r="J36" s="5" t="s">
        <v>82</v>
      </c>
      <c r="K36" s="5" t="s">
        <v>89</v>
      </c>
    </row>
    <row r="37" spans="2:11" hidden="1" x14ac:dyDescent="0.2">
      <c r="B37" s="5">
        <v>33</v>
      </c>
      <c r="C37" s="5" t="s">
        <v>90</v>
      </c>
      <c r="D37" s="5" t="s">
        <v>91</v>
      </c>
      <c r="E37" s="5" t="s">
        <v>12</v>
      </c>
      <c r="F37" s="6">
        <v>0</v>
      </c>
      <c r="G37" s="7">
        <v>4730</v>
      </c>
      <c r="H37" s="7">
        <f t="shared" si="0"/>
        <v>0</v>
      </c>
      <c r="I37" s="5" t="s">
        <v>13</v>
      </c>
      <c r="J37" s="5" t="s">
        <v>82</v>
      </c>
      <c r="K37" s="5" t="s">
        <v>92</v>
      </c>
    </row>
    <row r="38" spans="2:11" hidden="1" x14ac:dyDescent="0.2">
      <c r="B38" s="5">
        <v>34</v>
      </c>
      <c r="C38" s="5" t="s">
        <v>93</v>
      </c>
      <c r="D38" s="5" t="s">
        <v>94</v>
      </c>
      <c r="E38" s="5" t="s">
        <v>22</v>
      </c>
      <c r="F38" s="6">
        <v>0</v>
      </c>
      <c r="G38" s="7">
        <v>12010</v>
      </c>
      <c r="H38" s="7">
        <f t="shared" si="0"/>
        <v>0</v>
      </c>
      <c r="I38" s="5" t="s">
        <v>13</v>
      </c>
      <c r="J38" s="5" t="s">
        <v>82</v>
      </c>
      <c r="K38" s="5" t="s">
        <v>92</v>
      </c>
    </row>
    <row r="39" spans="2:11" hidden="1" x14ac:dyDescent="0.2">
      <c r="B39" s="5">
        <v>35</v>
      </c>
      <c r="C39" s="5" t="s">
        <v>95</v>
      </c>
      <c r="D39" s="5" t="s">
        <v>96</v>
      </c>
      <c r="E39" s="5" t="s">
        <v>12</v>
      </c>
      <c r="F39" s="6">
        <v>0</v>
      </c>
      <c r="G39" s="7">
        <v>5820</v>
      </c>
      <c r="H39" s="7">
        <f t="shared" si="0"/>
        <v>0</v>
      </c>
      <c r="I39" s="5" t="s">
        <v>13</v>
      </c>
      <c r="J39" s="5" t="s">
        <v>82</v>
      </c>
      <c r="K39" s="5" t="s">
        <v>97</v>
      </c>
    </row>
    <row r="40" spans="2:11" hidden="1" x14ac:dyDescent="0.2">
      <c r="B40" s="5">
        <v>36</v>
      </c>
      <c r="C40" s="5" t="s">
        <v>98</v>
      </c>
      <c r="D40" s="5" t="s">
        <v>99</v>
      </c>
      <c r="E40" s="5" t="s">
        <v>12</v>
      </c>
      <c r="F40" s="6">
        <v>0</v>
      </c>
      <c r="G40" s="7">
        <v>35070</v>
      </c>
      <c r="H40" s="7">
        <f t="shared" si="0"/>
        <v>0</v>
      </c>
      <c r="I40" s="5" t="s">
        <v>13</v>
      </c>
      <c r="J40" s="5" t="s">
        <v>82</v>
      </c>
      <c r="K40" s="5" t="s">
        <v>100</v>
      </c>
    </row>
    <row r="41" spans="2:11" hidden="1" x14ac:dyDescent="0.2">
      <c r="B41" s="5">
        <v>37</v>
      </c>
      <c r="C41" s="5" t="s">
        <v>101</v>
      </c>
      <c r="D41" s="5" t="s">
        <v>102</v>
      </c>
      <c r="E41" s="5" t="s">
        <v>3</v>
      </c>
      <c r="F41" s="6">
        <v>0</v>
      </c>
      <c r="G41" s="7">
        <v>152790</v>
      </c>
      <c r="H41" s="7">
        <f t="shared" si="0"/>
        <v>0</v>
      </c>
      <c r="I41" s="5" t="s">
        <v>13</v>
      </c>
      <c r="J41" s="5" t="s">
        <v>82</v>
      </c>
      <c r="K41" s="5" t="s">
        <v>103</v>
      </c>
    </row>
    <row r="42" spans="2:11" hidden="1" x14ac:dyDescent="0.2">
      <c r="B42" s="5">
        <v>38</v>
      </c>
      <c r="C42" s="5" t="s">
        <v>104</v>
      </c>
      <c r="D42" s="5" t="s">
        <v>105</v>
      </c>
      <c r="E42" s="5" t="s">
        <v>18</v>
      </c>
      <c r="F42" s="6">
        <v>0</v>
      </c>
      <c r="G42" s="7">
        <v>23450</v>
      </c>
      <c r="H42" s="7">
        <f t="shared" si="0"/>
        <v>0</v>
      </c>
      <c r="I42" s="5" t="s">
        <v>13</v>
      </c>
      <c r="J42" s="5" t="s">
        <v>82</v>
      </c>
      <c r="K42" s="5" t="s">
        <v>106</v>
      </c>
    </row>
    <row r="43" spans="2:11" hidden="1" x14ac:dyDescent="0.2">
      <c r="B43" s="5">
        <v>39</v>
      </c>
      <c r="C43" s="5" t="s">
        <v>107</v>
      </c>
      <c r="D43" s="5" t="s">
        <v>108</v>
      </c>
      <c r="E43" s="5" t="s">
        <v>3</v>
      </c>
      <c r="F43" s="6">
        <v>0</v>
      </c>
      <c r="G43" s="7">
        <v>4136460</v>
      </c>
      <c r="H43" s="7">
        <f t="shared" si="0"/>
        <v>0</v>
      </c>
      <c r="I43" s="5" t="s">
        <v>13</v>
      </c>
      <c r="J43" s="5" t="s">
        <v>109</v>
      </c>
      <c r="K43" s="5" t="s">
        <v>110</v>
      </c>
    </row>
    <row r="44" spans="2:11" hidden="1" x14ac:dyDescent="0.2">
      <c r="B44" s="5">
        <v>40</v>
      </c>
      <c r="C44" s="5" t="s">
        <v>111</v>
      </c>
      <c r="D44" s="5" t="s">
        <v>112</v>
      </c>
      <c r="E44" s="5" t="s">
        <v>3</v>
      </c>
      <c r="F44" s="6">
        <v>0</v>
      </c>
      <c r="G44" s="7">
        <v>3897450</v>
      </c>
      <c r="H44" s="7">
        <f t="shared" si="0"/>
        <v>0</v>
      </c>
      <c r="I44" s="5" t="s">
        <v>13</v>
      </c>
      <c r="J44" s="5" t="s">
        <v>109</v>
      </c>
      <c r="K44" s="5" t="s">
        <v>110</v>
      </c>
    </row>
    <row r="45" spans="2:11" hidden="1" x14ac:dyDescent="0.2">
      <c r="B45" s="5">
        <v>41</v>
      </c>
      <c r="C45" s="5" t="s">
        <v>113</v>
      </c>
      <c r="D45" s="5" t="s">
        <v>114</v>
      </c>
      <c r="E45" s="5" t="s">
        <v>3</v>
      </c>
      <c r="F45" s="6">
        <v>0</v>
      </c>
      <c r="G45" s="7">
        <v>3162440</v>
      </c>
      <c r="H45" s="7">
        <f t="shared" si="0"/>
        <v>0</v>
      </c>
      <c r="I45" s="5" t="s">
        <v>13</v>
      </c>
      <c r="J45" s="5" t="s">
        <v>109</v>
      </c>
      <c r="K45" s="5" t="s">
        <v>110</v>
      </c>
    </row>
    <row r="46" spans="2:11" hidden="1" x14ac:dyDescent="0.2">
      <c r="B46" s="5">
        <v>42</v>
      </c>
      <c r="C46" s="5" t="s">
        <v>115</v>
      </c>
      <c r="D46" s="5" t="s">
        <v>116</v>
      </c>
      <c r="E46" s="5" t="s">
        <v>3</v>
      </c>
      <c r="F46" s="6">
        <v>0</v>
      </c>
      <c r="G46" s="7">
        <v>2801470</v>
      </c>
      <c r="H46" s="7">
        <f t="shared" si="0"/>
        <v>0</v>
      </c>
      <c r="I46" s="5" t="s">
        <v>13</v>
      </c>
      <c r="J46" s="5" t="s">
        <v>109</v>
      </c>
      <c r="K46" s="5" t="s">
        <v>110</v>
      </c>
    </row>
    <row r="47" spans="2:11" hidden="1" x14ac:dyDescent="0.2">
      <c r="B47" s="5">
        <v>43</v>
      </c>
      <c r="C47" s="5" t="s">
        <v>117</v>
      </c>
      <c r="D47" s="5" t="s">
        <v>118</v>
      </c>
      <c r="E47" s="5" t="s">
        <v>3</v>
      </c>
      <c r="F47" s="6">
        <v>0</v>
      </c>
      <c r="G47" s="7">
        <v>2510830</v>
      </c>
      <c r="H47" s="7">
        <f t="shared" si="0"/>
        <v>0</v>
      </c>
      <c r="I47" s="5" t="s">
        <v>13</v>
      </c>
      <c r="J47" s="5" t="s">
        <v>109</v>
      </c>
      <c r="K47" s="5" t="s">
        <v>110</v>
      </c>
    </row>
    <row r="48" spans="2:11" hidden="1" x14ac:dyDescent="0.2">
      <c r="B48" s="5">
        <v>44</v>
      </c>
      <c r="C48" s="5" t="s">
        <v>119</v>
      </c>
      <c r="D48" s="5" t="s">
        <v>120</v>
      </c>
      <c r="E48" s="5" t="s">
        <v>3</v>
      </c>
      <c r="F48" s="6">
        <v>0</v>
      </c>
      <c r="G48" s="7">
        <v>2226380</v>
      </c>
      <c r="H48" s="7">
        <f t="shared" si="0"/>
        <v>0</v>
      </c>
      <c r="I48" s="5" t="s">
        <v>13</v>
      </c>
      <c r="J48" s="5" t="s">
        <v>109</v>
      </c>
      <c r="K48" s="5" t="s">
        <v>110</v>
      </c>
    </row>
    <row r="49" spans="2:11" hidden="1" x14ac:dyDescent="0.2">
      <c r="B49" s="5">
        <v>45</v>
      </c>
      <c r="C49" s="5" t="s">
        <v>121</v>
      </c>
      <c r="D49" s="5" t="s">
        <v>122</v>
      </c>
      <c r="E49" s="5" t="s">
        <v>3</v>
      </c>
      <c r="F49" s="6">
        <v>0</v>
      </c>
      <c r="G49" s="7">
        <v>2035000</v>
      </c>
      <c r="H49" s="7">
        <f t="shared" si="0"/>
        <v>0</v>
      </c>
      <c r="I49" s="5" t="s">
        <v>13</v>
      </c>
      <c r="J49" s="5" t="s">
        <v>109</v>
      </c>
      <c r="K49" s="5" t="s">
        <v>110</v>
      </c>
    </row>
    <row r="50" spans="2:11" hidden="1" x14ac:dyDescent="0.2">
      <c r="B50" s="5">
        <v>46</v>
      </c>
      <c r="C50" s="5" t="s">
        <v>123</v>
      </c>
      <c r="D50" s="5" t="s">
        <v>124</v>
      </c>
      <c r="E50" s="5" t="s">
        <v>3</v>
      </c>
      <c r="F50" s="6">
        <v>0</v>
      </c>
      <c r="G50" s="7">
        <v>1729710</v>
      </c>
      <c r="H50" s="7">
        <f t="shared" si="0"/>
        <v>0</v>
      </c>
      <c r="I50" s="5" t="s">
        <v>13</v>
      </c>
      <c r="J50" s="5" t="s">
        <v>109</v>
      </c>
      <c r="K50" s="5" t="s">
        <v>110</v>
      </c>
    </row>
    <row r="51" spans="2:11" hidden="1" x14ac:dyDescent="0.2">
      <c r="B51" s="5">
        <v>47</v>
      </c>
      <c r="C51" s="5" t="s">
        <v>125</v>
      </c>
      <c r="D51" s="5" t="s">
        <v>126</v>
      </c>
      <c r="E51" s="5" t="s">
        <v>3</v>
      </c>
      <c r="F51" s="6">
        <v>0</v>
      </c>
      <c r="G51" s="7">
        <v>1562450</v>
      </c>
      <c r="H51" s="7">
        <f t="shared" si="0"/>
        <v>0</v>
      </c>
      <c r="I51" s="5" t="s">
        <v>13</v>
      </c>
      <c r="J51" s="5" t="s">
        <v>109</v>
      </c>
      <c r="K51" s="5" t="s">
        <v>110</v>
      </c>
    </row>
    <row r="52" spans="2:11" hidden="1" x14ac:dyDescent="0.2">
      <c r="B52" s="5">
        <v>48</v>
      </c>
      <c r="C52" s="5" t="s">
        <v>127</v>
      </c>
      <c r="D52" s="5" t="s">
        <v>128</v>
      </c>
      <c r="E52" s="5" t="s">
        <v>3</v>
      </c>
      <c r="F52" s="6">
        <v>0</v>
      </c>
      <c r="G52" s="7">
        <v>3463880</v>
      </c>
      <c r="H52" s="7">
        <f t="shared" si="0"/>
        <v>0</v>
      </c>
      <c r="I52" s="5" t="s">
        <v>13</v>
      </c>
      <c r="J52" s="5" t="s">
        <v>109</v>
      </c>
      <c r="K52" s="5" t="s">
        <v>110</v>
      </c>
    </row>
    <row r="53" spans="2:11" hidden="1" x14ac:dyDescent="0.2">
      <c r="B53" s="5">
        <v>49</v>
      </c>
      <c r="C53" s="5" t="s">
        <v>129</v>
      </c>
      <c r="D53" s="5" t="s">
        <v>130</v>
      </c>
      <c r="E53" s="5" t="s">
        <v>3</v>
      </c>
      <c r="F53" s="6">
        <v>0</v>
      </c>
      <c r="G53" s="7">
        <v>3182760</v>
      </c>
      <c r="H53" s="7">
        <f t="shared" si="0"/>
        <v>0</v>
      </c>
      <c r="I53" s="5" t="s">
        <v>13</v>
      </c>
      <c r="J53" s="5" t="s">
        <v>109</v>
      </c>
      <c r="K53" s="5" t="s">
        <v>110</v>
      </c>
    </row>
    <row r="54" spans="2:11" hidden="1" x14ac:dyDescent="0.2">
      <c r="B54" s="5">
        <v>50</v>
      </c>
      <c r="C54" s="5" t="s">
        <v>131</v>
      </c>
      <c r="D54" s="5" t="s">
        <v>132</v>
      </c>
      <c r="E54" s="5" t="s">
        <v>3</v>
      </c>
      <c r="F54" s="6">
        <v>0</v>
      </c>
      <c r="G54" s="7">
        <v>2852510</v>
      </c>
      <c r="H54" s="7">
        <f t="shared" si="0"/>
        <v>0</v>
      </c>
      <c r="I54" s="5" t="s">
        <v>13</v>
      </c>
      <c r="J54" s="5" t="s">
        <v>109</v>
      </c>
      <c r="K54" s="5" t="s">
        <v>110</v>
      </c>
    </row>
    <row r="55" spans="2:11" hidden="1" x14ac:dyDescent="0.2">
      <c r="B55" s="5">
        <v>51</v>
      </c>
      <c r="C55" s="5" t="s">
        <v>133</v>
      </c>
      <c r="D55" s="5" t="s">
        <v>134</v>
      </c>
      <c r="E55" s="5" t="s">
        <v>3</v>
      </c>
      <c r="F55" s="6">
        <v>0</v>
      </c>
      <c r="G55" s="7">
        <v>2372940</v>
      </c>
      <c r="H55" s="7">
        <f t="shared" si="0"/>
        <v>0</v>
      </c>
      <c r="I55" s="5" t="s">
        <v>13</v>
      </c>
      <c r="J55" s="5" t="s">
        <v>109</v>
      </c>
      <c r="K55" s="5" t="s">
        <v>110</v>
      </c>
    </row>
    <row r="56" spans="2:11" hidden="1" x14ac:dyDescent="0.2">
      <c r="B56" s="5">
        <v>52</v>
      </c>
      <c r="C56" s="5" t="s">
        <v>135</v>
      </c>
      <c r="D56" s="5" t="s">
        <v>136</v>
      </c>
      <c r="E56" s="5" t="s">
        <v>3</v>
      </c>
      <c r="F56" s="6">
        <v>0</v>
      </c>
      <c r="G56" s="7">
        <v>2080350</v>
      </c>
      <c r="H56" s="7">
        <f t="shared" si="0"/>
        <v>0</v>
      </c>
      <c r="I56" s="5" t="s">
        <v>13</v>
      </c>
      <c r="J56" s="5" t="s">
        <v>109</v>
      </c>
      <c r="K56" s="5" t="s">
        <v>110</v>
      </c>
    </row>
    <row r="57" spans="2:11" hidden="1" x14ac:dyDescent="0.2">
      <c r="B57" s="5">
        <v>53</v>
      </c>
      <c r="C57" s="5" t="s">
        <v>137</v>
      </c>
      <c r="D57" s="5" t="s">
        <v>138</v>
      </c>
      <c r="E57" s="5" t="s">
        <v>3</v>
      </c>
      <c r="F57" s="6">
        <v>0</v>
      </c>
      <c r="G57" s="7">
        <v>1936710</v>
      </c>
      <c r="H57" s="7">
        <f t="shared" si="0"/>
        <v>0</v>
      </c>
      <c r="I57" s="5" t="s">
        <v>13</v>
      </c>
      <c r="J57" s="5" t="s">
        <v>109</v>
      </c>
      <c r="K57" s="5" t="s">
        <v>110</v>
      </c>
    </row>
    <row r="58" spans="2:11" hidden="1" x14ac:dyDescent="0.2">
      <c r="B58" s="5">
        <v>54</v>
      </c>
      <c r="C58" s="5" t="s">
        <v>139</v>
      </c>
      <c r="D58" s="5" t="s">
        <v>140</v>
      </c>
      <c r="E58" s="5" t="s">
        <v>3</v>
      </c>
      <c r="F58" s="6">
        <v>0</v>
      </c>
      <c r="G58" s="7">
        <v>1598810</v>
      </c>
      <c r="H58" s="7">
        <f t="shared" si="0"/>
        <v>0</v>
      </c>
      <c r="I58" s="5" t="s">
        <v>13</v>
      </c>
      <c r="J58" s="5" t="s">
        <v>109</v>
      </c>
      <c r="K58" s="5" t="s">
        <v>110</v>
      </c>
    </row>
    <row r="59" spans="2:11" hidden="1" x14ac:dyDescent="0.2">
      <c r="B59" s="5">
        <v>55</v>
      </c>
      <c r="C59" s="5" t="s">
        <v>141</v>
      </c>
      <c r="D59" s="5" t="s">
        <v>142</v>
      </c>
      <c r="E59" s="5" t="s">
        <v>3</v>
      </c>
      <c r="F59" s="6">
        <v>0</v>
      </c>
      <c r="G59" s="7">
        <v>1420910</v>
      </c>
      <c r="H59" s="7">
        <f t="shared" si="0"/>
        <v>0</v>
      </c>
      <c r="I59" s="5" t="s">
        <v>13</v>
      </c>
      <c r="J59" s="5" t="s">
        <v>109</v>
      </c>
      <c r="K59" s="5" t="s">
        <v>110</v>
      </c>
    </row>
    <row r="60" spans="2:11" hidden="1" x14ac:dyDescent="0.2">
      <c r="B60" s="5">
        <v>56</v>
      </c>
      <c r="C60" s="5" t="s">
        <v>143</v>
      </c>
      <c r="D60" s="5" t="s">
        <v>144</v>
      </c>
      <c r="E60" s="5" t="s">
        <v>3</v>
      </c>
      <c r="F60" s="6">
        <v>0</v>
      </c>
      <c r="G60" s="7">
        <v>1430240</v>
      </c>
      <c r="H60" s="7">
        <f t="shared" si="0"/>
        <v>0</v>
      </c>
      <c r="I60" s="5" t="s">
        <v>13</v>
      </c>
      <c r="J60" s="5" t="s">
        <v>109</v>
      </c>
      <c r="K60" s="5" t="s">
        <v>110</v>
      </c>
    </row>
    <row r="61" spans="2:11" hidden="1" x14ac:dyDescent="0.2">
      <c r="B61" s="5">
        <v>57</v>
      </c>
      <c r="C61" s="5" t="s">
        <v>145</v>
      </c>
      <c r="D61" s="5" t="s">
        <v>146</v>
      </c>
      <c r="E61" s="5" t="s">
        <v>3</v>
      </c>
      <c r="F61" s="6">
        <v>0</v>
      </c>
      <c r="G61" s="7">
        <v>1141560</v>
      </c>
      <c r="H61" s="7">
        <f t="shared" si="0"/>
        <v>0</v>
      </c>
      <c r="I61" s="5" t="s">
        <v>13</v>
      </c>
      <c r="J61" s="5" t="s">
        <v>109</v>
      </c>
      <c r="K61" s="5" t="s">
        <v>110</v>
      </c>
    </row>
    <row r="62" spans="2:11" hidden="1" x14ac:dyDescent="0.2">
      <c r="B62" s="5">
        <v>58</v>
      </c>
      <c r="C62" s="5" t="s">
        <v>147</v>
      </c>
      <c r="D62" s="5" t="s">
        <v>148</v>
      </c>
      <c r="E62" s="5" t="s">
        <v>3</v>
      </c>
      <c r="F62" s="6">
        <v>0</v>
      </c>
      <c r="G62" s="7">
        <v>2132880</v>
      </c>
      <c r="H62" s="7">
        <f t="shared" si="0"/>
        <v>0</v>
      </c>
      <c r="I62" s="5" t="s">
        <v>13</v>
      </c>
      <c r="J62" s="5" t="s">
        <v>109</v>
      </c>
      <c r="K62" s="5" t="s">
        <v>110</v>
      </c>
    </row>
    <row r="63" spans="2:11" hidden="1" x14ac:dyDescent="0.2">
      <c r="B63" s="5">
        <v>59</v>
      </c>
      <c r="C63" s="5" t="s">
        <v>149</v>
      </c>
      <c r="D63" s="5" t="s">
        <v>150</v>
      </c>
      <c r="E63" s="5" t="s">
        <v>3</v>
      </c>
      <c r="F63" s="6">
        <v>0</v>
      </c>
      <c r="G63" s="7">
        <v>1953280</v>
      </c>
      <c r="H63" s="7">
        <f t="shared" si="0"/>
        <v>0</v>
      </c>
      <c r="I63" s="5" t="s">
        <v>13</v>
      </c>
      <c r="J63" s="5" t="s">
        <v>109</v>
      </c>
      <c r="K63" s="5" t="s">
        <v>110</v>
      </c>
    </row>
    <row r="64" spans="2:11" hidden="1" x14ac:dyDescent="0.2">
      <c r="B64" s="5">
        <v>60</v>
      </c>
      <c r="C64" s="5" t="s">
        <v>151</v>
      </c>
      <c r="D64" s="5" t="s">
        <v>152</v>
      </c>
      <c r="E64" s="5" t="s">
        <v>3</v>
      </c>
      <c r="F64" s="6">
        <v>0</v>
      </c>
      <c r="G64" s="7">
        <v>1715210</v>
      </c>
      <c r="H64" s="7">
        <f t="shared" si="0"/>
        <v>0</v>
      </c>
      <c r="I64" s="5" t="s">
        <v>13</v>
      </c>
      <c r="J64" s="5" t="s">
        <v>109</v>
      </c>
      <c r="K64" s="5" t="s">
        <v>110</v>
      </c>
    </row>
    <row r="65" spans="2:18" hidden="1" x14ac:dyDescent="0.2">
      <c r="B65" s="5">
        <v>61</v>
      </c>
      <c r="C65" s="5" t="s">
        <v>153</v>
      </c>
      <c r="D65" s="5" t="s">
        <v>154</v>
      </c>
      <c r="E65" s="5" t="s">
        <v>3</v>
      </c>
      <c r="F65" s="6">
        <v>0</v>
      </c>
      <c r="G65" s="7">
        <v>1649380</v>
      </c>
      <c r="H65" s="7">
        <f t="shared" si="0"/>
        <v>0</v>
      </c>
      <c r="I65" s="5" t="s">
        <v>13</v>
      </c>
      <c r="J65" s="5" t="s">
        <v>109</v>
      </c>
      <c r="K65" s="5" t="s">
        <v>110</v>
      </c>
    </row>
    <row r="66" spans="2:18" hidden="1" x14ac:dyDescent="0.2">
      <c r="B66" s="5">
        <v>62</v>
      </c>
      <c r="C66" s="5" t="s">
        <v>155</v>
      </c>
      <c r="D66" s="5" t="s">
        <v>156</v>
      </c>
      <c r="E66" s="5" t="s">
        <v>3</v>
      </c>
      <c r="F66" s="6">
        <v>0</v>
      </c>
      <c r="G66" s="7">
        <v>1416740</v>
      </c>
      <c r="H66" s="7">
        <f t="shared" si="0"/>
        <v>0</v>
      </c>
      <c r="I66" s="5" t="s">
        <v>13</v>
      </c>
      <c r="J66" s="5" t="s">
        <v>109</v>
      </c>
      <c r="K66" s="5" t="s">
        <v>110</v>
      </c>
    </row>
    <row r="67" spans="2:18" hidden="1" x14ac:dyDescent="0.2">
      <c r="B67" s="5">
        <v>63</v>
      </c>
      <c r="C67" s="5" t="s">
        <v>157</v>
      </c>
      <c r="D67" s="5" t="s">
        <v>158</v>
      </c>
      <c r="E67" s="5" t="s">
        <v>3</v>
      </c>
      <c r="F67" s="6">
        <v>0</v>
      </c>
      <c r="G67" s="7">
        <v>1214170</v>
      </c>
      <c r="H67" s="7">
        <f t="shared" si="0"/>
        <v>0</v>
      </c>
      <c r="I67" s="5" t="s">
        <v>13</v>
      </c>
      <c r="J67" s="5" t="s">
        <v>109</v>
      </c>
      <c r="K67" s="5" t="s">
        <v>110</v>
      </c>
    </row>
    <row r="68" spans="2:18" hidden="1" x14ac:dyDescent="0.2">
      <c r="B68" s="5">
        <v>64</v>
      </c>
      <c r="C68" s="5" t="s">
        <v>159</v>
      </c>
      <c r="D68" s="5" t="s">
        <v>160</v>
      </c>
      <c r="E68" s="5" t="s">
        <v>3</v>
      </c>
      <c r="F68" s="6">
        <v>0</v>
      </c>
      <c r="G68" s="7">
        <v>1092010</v>
      </c>
      <c r="H68" s="7">
        <f t="shared" si="0"/>
        <v>0</v>
      </c>
      <c r="I68" s="5" t="s">
        <v>13</v>
      </c>
      <c r="J68" s="5" t="s">
        <v>109</v>
      </c>
      <c r="K68" s="5" t="s">
        <v>110</v>
      </c>
    </row>
    <row r="69" spans="2:18" hidden="1" x14ac:dyDescent="0.2">
      <c r="B69" s="5">
        <v>65</v>
      </c>
      <c r="C69" s="5" t="s">
        <v>161</v>
      </c>
      <c r="D69" s="5" t="s">
        <v>162</v>
      </c>
      <c r="E69" s="5" t="s">
        <v>3</v>
      </c>
      <c r="F69" s="6">
        <v>0</v>
      </c>
      <c r="G69" s="7">
        <v>893250</v>
      </c>
      <c r="H69" s="7">
        <f t="shared" si="0"/>
        <v>0</v>
      </c>
      <c r="I69" s="5" t="s">
        <v>13</v>
      </c>
      <c r="J69" s="5" t="s">
        <v>109</v>
      </c>
      <c r="K69" s="5" t="s">
        <v>110</v>
      </c>
    </row>
    <row r="70" spans="2:18" hidden="1" x14ac:dyDescent="0.2">
      <c r="B70" s="5">
        <v>66</v>
      </c>
      <c r="C70" s="5" t="s">
        <v>163</v>
      </c>
      <c r="D70" s="5" t="s">
        <v>164</v>
      </c>
      <c r="E70" s="5" t="s">
        <v>3</v>
      </c>
      <c r="F70" s="6">
        <v>0</v>
      </c>
      <c r="G70" s="7">
        <v>692590</v>
      </c>
      <c r="H70" s="7">
        <f t="shared" ref="H70:H133" si="1">IF(F70&lt;&gt;"",G70*F70,0)</f>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si="1"/>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1"/>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1"/>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1"/>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1"/>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1"/>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1"/>
        <v>0</v>
      </c>
      <c r="I79" s="5" t="s">
        <v>13</v>
      </c>
      <c r="J79" s="5" t="s">
        <v>175</v>
      </c>
      <c r="K79" s="5" t="s">
        <v>190</v>
      </c>
    </row>
    <row r="80" spans="2:18" hidden="1" x14ac:dyDescent="0.2">
      <c r="B80" s="5">
        <v>76</v>
      </c>
      <c r="C80" s="5" t="s">
        <v>191</v>
      </c>
      <c r="D80" s="5" t="s">
        <v>192</v>
      </c>
      <c r="E80" s="5" t="s">
        <v>22</v>
      </c>
      <c r="F80" s="6">
        <v>0</v>
      </c>
      <c r="G80" s="7">
        <v>12020</v>
      </c>
      <c r="H80" s="7">
        <f t="shared" si="1"/>
        <v>0</v>
      </c>
      <c r="I80" s="5" t="s">
        <v>13</v>
      </c>
      <c r="J80" s="5" t="s">
        <v>175</v>
      </c>
      <c r="K80" s="5" t="s">
        <v>183</v>
      </c>
    </row>
    <row r="81" spans="2:18" hidden="1" x14ac:dyDescent="0.2">
      <c r="B81" s="5">
        <v>77</v>
      </c>
      <c r="C81" s="5" t="s">
        <v>193</v>
      </c>
      <c r="D81" s="5" t="s">
        <v>194</v>
      </c>
      <c r="E81" s="5" t="s">
        <v>22</v>
      </c>
      <c r="F81" s="6">
        <v>0</v>
      </c>
      <c r="G81" s="7">
        <v>27330</v>
      </c>
      <c r="H81" s="7">
        <f t="shared" si="1"/>
        <v>0</v>
      </c>
      <c r="I81" s="5" t="s">
        <v>13</v>
      </c>
      <c r="J81" s="5" t="s">
        <v>175</v>
      </c>
      <c r="K81" s="5" t="s">
        <v>176</v>
      </c>
    </row>
    <row r="82" spans="2:18" hidden="1" x14ac:dyDescent="0.2">
      <c r="B82" s="5">
        <v>78</v>
      </c>
      <c r="C82" s="5" t="s">
        <v>195</v>
      </c>
      <c r="D82" s="5" t="s">
        <v>196</v>
      </c>
      <c r="E82" s="5" t="s">
        <v>22</v>
      </c>
      <c r="F82" s="6">
        <v>0</v>
      </c>
      <c r="G82" s="7">
        <v>26510</v>
      </c>
      <c r="H82" s="7">
        <f t="shared" si="1"/>
        <v>0</v>
      </c>
      <c r="I82" s="5" t="s">
        <v>13</v>
      </c>
      <c r="J82" s="5" t="s">
        <v>175</v>
      </c>
      <c r="K82" s="5" t="s">
        <v>176</v>
      </c>
    </row>
    <row r="83" spans="2:18" hidden="1" x14ac:dyDescent="0.2">
      <c r="B83" s="5">
        <v>79</v>
      </c>
      <c r="C83" s="5" t="s">
        <v>197</v>
      </c>
      <c r="D83" s="5" t="s">
        <v>198</v>
      </c>
      <c r="E83" s="5" t="s">
        <v>22</v>
      </c>
      <c r="F83" s="6">
        <v>0</v>
      </c>
      <c r="G83" s="7">
        <v>55900</v>
      </c>
      <c r="H83" s="7">
        <f t="shared" si="1"/>
        <v>0</v>
      </c>
      <c r="I83" s="5" t="s">
        <v>13</v>
      </c>
      <c r="J83" s="5" t="s">
        <v>175</v>
      </c>
      <c r="K83" s="5" t="s">
        <v>199</v>
      </c>
    </row>
    <row r="84" spans="2:18" hidden="1" x14ac:dyDescent="0.2">
      <c r="B84" s="5">
        <v>80</v>
      </c>
      <c r="C84" s="5" t="s">
        <v>200</v>
      </c>
      <c r="D84" s="5" t="s">
        <v>201</v>
      </c>
      <c r="E84" s="5" t="s">
        <v>18</v>
      </c>
      <c r="F84" s="6">
        <v>0</v>
      </c>
      <c r="G84" s="7">
        <v>51740</v>
      </c>
      <c r="H84" s="7">
        <f t="shared" si="1"/>
        <v>0</v>
      </c>
      <c r="I84" s="5" t="s">
        <v>13</v>
      </c>
      <c r="J84" s="5" t="s">
        <v>175</v>
      </c>
      <c r="K84" s="5" t="s">
        <v>202</v>
      </c>
    </row>
    <row r="85" spans="2:18" hidden="1" x14ac:dyDescent="0.2">
      <c r="B85" s="5">
        <v>81</v>
      </c>
      <c r="C85" s="5" t="s">
        <v>203</v>
      </c>
      <c r="D85" s="5" t="s">
        <v>204</v>
      </c>
      <c r="E85" s="5" t="s">
        <v>18</v>
      </c>
      <c r="F85" s="6">
        <v>0</v>
      </c>
      <c r="G85" s="7">
        <v>58480</v>
      </c>
      <c r="H85" s="7">
        <f t="shared" si="1"/>
        <v>0</v>
      </c>
      <c r="I85" s="5" t="s">
        <v>13</v>
      </c>
      <c r="J85" s="5" t="s">
        <v>175</v>
      </c>
      <c r="K85" s="5" t="s">
        <v>205</v>
      </c>
    </row>
    <row r="86" spans="2:18" hidden="1" x14ac:dyDescent="0.2">
      <c r="B86" s="5">
        <v>82</v>
      </c>
      <c r="C86" s="5" t="s">
        <v>206</v>
      </c>
      <c r="D86" s="5" t="s">
        <v>207</v>
      </c>
      <c r="E86" s="5" t="s">
        <v>18</v>
      </c>
      <c r="F86" s="6">
        <v>0</v>
      </c>
      <c r="G86" s="7">
        <v>57270</v>
      </c>
      <c r="H86" s="7">
        <f t="shared" si="1"/>
        <v>0</v>
      </c>
      <c r="I86" s="5" t="s">
        <v>13</v>
      </c>
      <c r="J86" s="5" t="s">
        <v>175</v>
      </c>
      <c r="K86" s="5" t="s">
        <v>208</v>
      </c>
    </row>
    <row r="87" spans="2:18" hidden="1" x14ac:dyDescent="0.2">
      <c r="B87" s="5">
        <v>83</v>
      </c>
      <c r="C87" s="5" t="s">
        <v>209</v>
      </c>
      <c r="D87" s="5" t="s">
        <v>210</v>
      </c>
      <c r="E87" s="5" t="s">
        <v>18</v>
      </c>
      <c r="F87" s="6">
        <v>0</v>
      </c>
      <c r="G87" s="7">
        <v>64030</v>
      </c>
      <c r="H87" s="7">
        <f t="shared" si="1"/>
        <v>0</v>
      </c>
      <c r="I87" s="5" t="s">
        <v>13</v>
      </c>
      <c r="J87" s="5" t="s">
        <v>175</v>
      </c>
      <c r="K87" s="5" t="s">
        <v>211</v>
      </c>
    </row>
    <row r="88" spans="2:18" hidden="1" x14ac:dyDescent="0.2">
      <c r="B88" s="5">
        <v>84</v>
      </c>
      <c r="C88" s="5" t="s">
        <v>212</v>
      </c>
      <c r="D88" s="5" t="s">
        <v>213</v>
      </c>
      <c r="E88" s="5" t="s">
        <v>18</v>
      </c>
      <c r="F88" s="6">
        <v>0</v>
      </c>
      <c r="G88" s="7">
        <v>65670</v>
      </c>
      <c r="H88" s="7">
        <f t="shared" si="1"/>
        <v>0</v>
      </c>
      <c r="I88" s="5" t="s">
        <v>13</v>
      </c>
      <c r="J88" s="5" t="s">
        <v>175</v>
      </c>
      <c r="K88" s="5" t="s">
        <v>214</v>
      </c>
    </row>
    <row r="89" spans="2:18" x14ac:dyDescent="0.2">
      <c r="B89" s="5">
        <v>85</v>
      </c>
      <c r="C89" s="16" t="s">
        <v>215</v>
      </c>
      <c r="D89" s="5" t="s">
        <v>216</v>
      </c>
      <c r="E89" s="5" t="s">
        <v>12</v>
      </c>
      <c r="F89" s="6">
        <v>26</v>
      </c>
      <c r="G89" s="7">
        <v>18700</v>
      </c>
      <c r="H89" s="7">
        <f t="shared" si="1"/>
        <v>486200</v>
      </c>
      <c r="I89" s="5" t="s">
        <v>13</v>
      </c>
      <c r="J89" s="5" t="s">
        <v>217</v>
      </c>
      <c r="K89" s="5" t="s">
        <v>218</v>
      </c>
      <c r="N89" s="29"/>
      <c r="O89" s="30"/>
      <c r="P89" s="31"/>
      <c r="Q89" s="32"/>
      <c r="R89" s="32"/>
    </row>
    <row r="90" spans="2:18" x14ac:dyDescent="0.2">
      <c r="B90" s="5">
        <v>86</v>
      </c>
      <c r="C90" s="16" t="s">
        <v>219</v>
      </c>
      <c r="D90" s="5" t="s">
        <v>220</v>
      </c>
      <c r="E90" s="5" t="s">
        <v>12</v>
      </c>
      <c r="F90" s="6">
        <v>26</v>
      </c>
      <c r="G90" s="7">
        <v>47080</v>
      </c>
      <c r="H90" s="7">
        <f t="shared" si="1"/>
        <v>1224080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1"/>
        <v>0</v>
      </c>
      <c r="I91" s="5" t="s">
        <v>13</v>
      </c>
      <c r="J91" s="5" t="s">
        <v>223</v>
      </c>
      <c r="K91" s="5" t="s">
        <v>224</v>
      </c>
    </row>
    <row r="92" spans="2:18" hidden="1" x14ac:dyDescent="0.2">
      <c r="B92" s="5">
        <v>88</v>
      </c>
      <c r="C92" s="5" t="s">
        <v>225</v>
      </c>
      <c r="D92" s="5" t="s">
        <v>226</v>
      </c>
      <c r="E92" s="5" t="s">
        <v>3</v>
      </c>
      <c r="F92" s="6">
        <v>0</v>
      </c>
      <c r="G92" s="7">
        <v>9150</v>
      </c>
      <c r="H92" s="7">
        <f t="shared" si="1"/>
        <v>0</v>
      </c>
      <c r="I92" s="5" t="s">
        <v>13</v>
      </c>
      <c r="J92" s="5" t="s">
        <v>223</v>
      </c>
      <c r="K92" s="5" t="s">
        <v>224</v>
      </c>
    </row>
    <row r="93" spans="2:18" hidden="1" x14ac:dyDescent="0.2">
      <c r="B93" s="5">
        <v>89</v>
      </c>
      <c r="C93" s="5" t="s">
        <v>227</v>
      </c>
      <c r="D93" s="5" t="s">
        <v>228</v>
      </c>
      <c r="E93" s="5" t="s">
        <v>3</v>
      </c>
      <c r="F93" s="6">
        <v>0</v>
      </c>
      <c r="G93" s="7">
        <v>7600</v>
      </c>
      <c r="H93" s="7">
        <f t="shared" si="1"/>
        <v>0</v>
      </c>
      <c r="I93" s="5" t="s">
        <v>13</v>
      </c>
      <c r="J93" s="5" t="s">
        <v>223</v>
      </c>
      <c r="K93" s="5" t="s">
        <v>224</v>
      </c>
    </row>
    <row r="94" spans="2:18" hidden="1" x14ac:dyDescent="0.2">
      <c r="B94" s="5">
        <v>90</v>
      </c>
      <c r="C94" s="5" t="s">
        <v>229</v>
      </c>
      <c r="D94" s="5" t="s">
        <v>230</v>
      </c>
      <c r="E94" s="5" t="s">
        <v>3</v>
      </c>
      <c r="F94" s="6">
        <v>0</v>
      </c>
      <c r="G94" s="7">
        <v>5670</v>
      </c>
      <c r="H94" s="7">
        <f t="shared" si="1"/>
        <v>0</v>
      </c>
      <c r="I94" s="5" t="s">
        <v>13</v>
      </c>
      <c r="J94" s="5" t="s">
        <v>223</v>
      </c>
      <c r="K94" s="5" t="s">
        <v>224</v>
      </c>
    </row>
    <row r="95" spans="2:18" hidden="1" x14ac:dyDescent="0.2">
      <c r="B95" s="5">
        <v>91</v>
      </c>
      <c r="C95" s="5" t="s">
        <v>231</v>
      </c>
      <c r="D95" s="5" t="s">
        <v>232</v>
      </c>
      <c r="E95" s="5" t="s">
        <v>3</v>
      </c>
      <c r="F95" s="6">
        <v>0</v>
      </c>
      <c r="G95" s="7">
        <v>5460</v>
      </c>
      <c r="H95" s="7">
        <f t="shared" si="1"/>
        <v>0</v>
      </c>
      <c r="I95" s="5" t="s">
        <v>13</v>
      </c>
      <c r="J95" s="5" t="s">
        <v>223</v>
      </c>
      <c r="K95" s="5" t="s">
        <v>224</v>
      </c>
    </row>
    <row r="96" spans="2:18" hidden="1" x14ac:dyDescent="0.2">
      <c r="B96" s="5">
        <v>92</v>
      </c>
      <c r="C96" s="5" t="s">
        <v>233</v>
      </c>
      <c r="D96" s="5" t="s">
        <v>234</v>
      </c>
      <c r="E96" s="5" t="s">
        <v>3</v>
      </c>
      <c r="F96" s="6">
        <v>0</v>
      </c>
      <c r="G96" s="7">
        <v>4540</v>
      </c>
      <c r="H96" s="7">
        <f t="shared" si="1"/>
        <v>0</v>
      </c>
      <c r="I96" s="5" t="s">
        <v>13</v>
      </c>
      <c r="J96" s="5" t="s">
        <v>223</v>
      </c>
      <c r="K96" s="5" t="s">
        <v>224</v>
      </c>
    </row>
    <row r="97" spans="2:18" hidden="1" x14ac:dyDescent="0.2">
      <c r="B97" s="5">
        <v>93</v>
      </c>
      <c r="C97" s="5" t="s">
        <v>235</v>
      </c>
      <c r="D97" s="5" t="s">
        <v>236</v>
      </c>
      <c r="E97" s="5" t="s">
        <v>3</v>
      </c>
      <c r="F97" s="6">
        <v>0</v>
      </c>
      <c r="G97" s="7">
        <v>11030</v>
      </c>
      <c r="H97" s="7">
        <f t="shared" si="1"/>
        <v>0</v>
      </c>
      <c r="I97" s="5" t="s">
        <v>13</v>
      </c>
      <c r="J97" s="5" t="s">
        <v>223</v>
      </c>
      <c r="K97" s="5" t="s">
        <v>224</v>
      </c>
    </row>
    <row r="98" spans="2:18" hidden="1" x14ac:dyDescent="0.2">
      <c r="B98" s="5">
        <v>94</v>
      </c>
      <c r="C98" s="5" t="s">
        <v>237</v>
      </c>
      <c r="D98" s="5" t="s">
        <v>238</v>
      </c>
      <c r="E98" s="5" t="s">
        <v>3</v>
      </c>
      <c r="F98" s="6">
        <v>0</v>
      </c>
      <c r="G98" s="7">
        <v>8350</v>
      </c>
      <c r="H98" s="7">
        <f t="shared" si="1"/>
        <v>0</v>
      </c>
      <c r="I98" s="5" t="s">
        <v>13</v>
      </c>
      <c r="J98" s="5" t="s">
        <v>223</v>
      </c>
      <c r="K98" s="5" t="s">
        <v>224</v>
      </c>
    </row>
    <row r="99" spans="2:18" hidden="1" x14ac:dyDescent="0.2">
      <c r="B99" s="5">
        <v>95</v>
      </c>
      <c r="C99" s="5" t="s">
        <v>239</v>
      </c>
      <c r="D99" s="5" t="s">
        <v>240</v>
      </c>
      <c r="E99" s="5" t="s">
        <v>3</v>
      </c>
      <c r="F99" s="6">
        <v>0</v>
      </c>
      <c r="G99" s="7">
        <v>7300</v>
      </c>
      <c r="H99" s="7">
        <f t="shared" si="1"/>
        <v>0</v>
      </c>
      <c r="I99" s="5" t="s">
        <v>13</v>
      </c>
      <c r="J99" s="5" t="s">
        <v>223</v>
      </c>
      <c r="K99" s="5" t="s">
        <v>224</v>
      </c>
    </row>
    <row r="100" spans="2:18" hidden="1" x14ac:dyDescent="0.2">
      <c r="B100" s="5">
        <v>96</v>
      </c>
      <c r="C100" s="5" t="s">
        <v>241</v>
      </c>
      <c r="D100" s="5" t="s">
        <v>242</v>
      </c>
      <c r="E100" s="5" t="s">
        <v>3</v>
      </c>
      <c r="F100" s="6">
        <v>0</v>
      </c>
      <c r="G100" s="7">
        <v>5370</v>
      </c>
      <c r="H100" s="7">
        <f t="shared" si="1"/>
        <v>0</v>
      </c>
      <c r="I100" s="5" t="s">
        <v>13</v>
      </c>
      <c r="J100" s="5" t="s">
        <v>223</v>
      </c>
      <c r="K100" s="5" t="s">
        <v>224</v>
      </c>
    </row>
    <row r="101" spans="2:18" hidden="1" x14ac:dyDescent="0.2">
      <c r="B101" s="5">
        <v>97</v>
      </c>
      <c r="C101" s="5" t="s">
        <v>243</v>
      </c>
      <c r="D101" s="5" t="s">
        <v>244</v>
      </c>
      <c r="E101" s="5" t="s">
        <v>3</v>
      </c>
      <c r="F101" s="6">
        <v>0</v>
      </c>
      <c r="G101" s="7">
        <v>4930</v>
      </c>
      <c r="H101" s="7">
        <f t="shared" si="1"/>
        <v>0</v>
      </c>
      <c r="I101" s="5" t="s">
        <v>13</v>
      </c>
      <c r="J101" s="5" t="s">
        <v>223</v>
      </c>
      <c r="K101" s="5" t="s">
        <v>224</v>
      </c>
    </row>
    <row r="102" spans="2:18" hidden="1" x14ac:dyDescent="0.2">
      <c r="B102" s="5">
        <v>98</v>
      </c>
      <c r="C102" s="5" t="s">
        <v>245</v>
      </c>
      <c r="D102" s="5" t="s">
        <v>246</v>
      </c>
      <c r="E102" s="5" t="s">
        <v>3</v>
      </c>
      <c r="F102" s="6">
        <v>0</v>
      </c>
      <c r="G102" s="7">
        <v>4370</v>
      </c>
      <c r="H102" s="7">
        <f t="shared" si="1"/>
        <v>0</v>
      </c>
      <c r="I102" s="5" t="s">
        <v>13</v>
      </c>
      <c r="J102" s="5" t="s">
        <v>223</v>
      </c>
      <c r="K102" s="5" t="s">
        <v>224</v>
      </c>
    </row>
    <row r="103" spans="2:18" hidden="1" x14ac:dyDescent="0.2">
      <c r="B103" s="5">
        <v>99</v>
      </c>
      <c r="C103" s="5" t="s">
        <v>247</v>
      </c>
      <c r="D103" s="5" t="s">
        <v>248</v>
      </c>
      <c r="E103" s="5" t="s">
        <v>3</v>
      </c>
      <c r="F103" s="6">
        <v>0</v>
      </c>
      <c r="G103" s="7">
        <v>214770</v>
      </c>
      <c r="H103" s="7">
        <f t="shared" si="1"/>
        <v>0</v>
      </c>
      <c r="I103" s="5" t="s">
        <v>13</v>
      </c>
      <c r="J103" s="5" t="s">
        <v>223</v>
      </c>
      <c r="K103" s="5" t="s">
        <v>249</v>
      </c>
    </row>
    <row r="104" spans="2:18" hidden="1" x14ac:dyDescent="0.2">
      <c r="B104" s="5">
        <v>100</v>
      </c>
      <c r="C104" s="5" t="s">
        <v>250</v>
      </c>
      <c r="D104" s="5" t="s">
        <v>251</v>
      </c>
      <c r="E104" s="5" t="s">
        <v>3</v>
      </c>
      <c r="F104" s="6">
        <v>0</v>
      </c>
      <c r="G104" s="7">
        <v>20510</v>
      </c>
      <c r="H104" s="7">
        <f t="shared" si="1"/>
        <v>0</v>
      </c>
      <c r="I104" s="5" t="s">
        <v>13</v>
      </c>
      <c r="J104" s="5" t="s">
        <v>223</v>
      </c>
      <c r="K104" s="5" t="s">
        <v>249</v>
      </c>
    </row>
    <row r="105" spans="2:18" hidden="1" x14ac:dyDescent="0.2">
      <c r="B105" s="5">
        <v>101</v>
      </c>
      <c r="C105" s="5" t="s">
        <v>252</v>
      </c>
      <c r="D105" s="5" t="s">
        <v>253</v>
      </c>
      <c r="E105" s="5" t="s">
        <v>3</v>
      </c>
      <c r="F105" s="6">
        <v>0</v>
      </c>
      <c r="G105" s="7">
        <v>23530</v>
      </c>
      <c r="H105" s="7">
        <f t="shared" si="1"/>
        <v>0</v>
      </c>
      <c r="I105" s="5" t="s">
        <v>13</v>
      </c>
      <c r="J105" s="5" t="s">
        <v>223</v>
      </c>
      <c r="K105" s="5" t="s">
        <v>249</v>
      </c>
    </row>
    <row r="106" spans="2:18" hidden="1" x14ac:dyDescent="0.2">
      <c r="B106" s="5">
        <v>102</v>
      </c>
      <c r="C106" s="5" t="s">
        <v>254</v>
      </c>
      <c r="D106" s="5" t="s">
        <v>255</v>
      </c>
      <c r="E106" s="5" t="s">
        <v>3</v>
      </c>
      <c r="F106" s="6">
        <v>0</v>
      </c>
      <c r="G106" s="7">
        <v>16520</v>
      </c>
      <c r="H106" s="7">
        <f t="shared" si="1"/>
        <v>0</v>
      </c>
      <c r="I106" s="5" t="s">
        <v>13</v>
      </c>
      <c r="J106" s="5" t="s">
        <v>223</v>
      </c>
      <c r="K106" s="5" t="s">
        <v>249</v>
      </c>
    </row>
    <row r="107" spans="2:18" x14ac:dyDescent="0.2">
      <c r="B107" s="5"/>
      <c r="C107" s="16"/>
      <c r="D107" s="5" t="s">
        <v>1526</v>
      </c>
      <c r="E107" s="5" t="s">
        <v>353</v>
      </c>
      <c r="F107" s="6">
        <v>0.33</v>
      </c>
      <c r="G107" s="7">
        <v>4350000</v>
      </c>
      <c r="H107" s="7">
        <f t="shared" si="1"/>
        <v>1435500</v>
      </c>
      <c r="I107" s="5"/>
      <c r="J107" s="5"/>
      <c r="K107" s="5"/>
    </row>
    <row r="108" spans="2:18" x14ac:dyDescent="0.2">
      <c r="B108" s="5"/>
      <c r="C108" s="16"/>
      <c r="D108" s="5" t="s">
        <v>1525</v>
      </c>
      <c r="E108" s="5" t="s">
        <v>353</v>
      </c>
      <c r="F108" s="6">
        <v>0.33</v>
      </c>
      <c r="G108" s="7">
        <v>1885000</v>
      </c>
      <c r="H108" s="7">
        <f t="shared" si="1"/>
        <v>622050</v>
      </c>
      <c r="I108" s="5"/>
      <c r="J108" s="5"/>
      <c r="K108" s="5"/>
    </row>
    <row r="109" spans="2:18" x14ac:dyDescent="0.2">
      <c r="B109" s="5">
        <v>103</v>
      </c>
      <c r="C109" s="16" t="s">
        <v>256</v>
      </c>
      <c r="D109" s="5" t="s">
        <v>257</v>
      </c>
      <c r="E109" s="5" t="s">
        <v>353</v>
      </c>
      <c r="F109" s="6">
        <v>0.4</v>
      </c>
      <c r="G109" s="7">
        <v>1450000</v>
      </c>
      <c r="H109" s="7">
        <f t="shared" si="1"/>
        <v>580000</v>
      </c>
      <c r="I109" s="5" t="s">
        <v>13</v>
      </c>
      <c r="J109" s="5" t="s">
        <v>258</v>
      </c>
      <c r="K109" s="5" t="s">
        <v>259</v>
      </c>
    </row>
    <row r="110" spans="2:18" hidden="1" x14ac:dyDescent="0.2">
      <c r="B110" s="5">
        <v>104</v>
      </c>
      <c r="C110" s="5" t="s">
        <v>260</v>
      </c>
      <c r="D110" s="5" t="s">
        <v>261</v>
      </c>
      <c r="E110" s="5" t="s">
        <v>74</v>
      </c>
      <c r="F110" s="6">
        <v>0</v>
      </c>
      <c r="G110" s="7">
        <v>11052</v>
      </c>
      <c r="H110" s="7">
        <f t="shared" si="1"/>
        <v>0</v>
      </c>
      <c r="I110" s="5" t="s">
        <v>13</v>
      </c>
      <c r="J110" s="5" t="s">
        <v>258</v>
      </c>
      <c r="K110" s="5" t="s">
        <v>79</v>
      </c>
    </row>
    <row r="111" spans="2:18" x14ac:dyDescent="0.2">
      <c r="B111" s="5">
        <v>105</v>
      </c>
      <c r="C111" s="16" t="s">
        <v>262</v>
      </c>
      <c r="D111" s="5" t="s">
        <v>263</v>
      </c>
      <c r="E111" s="5" t="s">
        <v>353</v>
      </c>
      <c r="F111" s="6">
        <v>1</v>
      </c>
      <c r="G111" s="7">
        <v>2610000</v>
      </c>
      <c r="H111" s="7">
        <f t="shared" si="1"/>
        <v>2610000</v>
      </c>
      <c r="I111" s="5" t="s">
        <v>13</v>
      </c>
      <c r="J111" s="5" t="s">
        <v>258</v>
      </c>
      <c r="K111" s="5" t="s">
        <v>79</v>
      </c>
    </row>
    <row r="112" spans="2:18" x14ac:dyDescent="0.2">
      <c r="B112" s="5">
        <v>106</v>
      </c>
      <c r="C112" s="16" t="s">
        <v>264</v>
      </c>
      <c r="D112" s="5" t="s">
        <v>265</v>
      </c>
      <c r="E112" s="5" t="s">
        <v>353</v>
      </c>
      <c r="F112" s="6">
        <v>0</v>
      </c>
      <c r="G112" s="7">
        <v>1305000</v>
      </c>
      <c r="H112" s="7">
        <f t="shared" si="1"/>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1"/>
        <v>6525000</v>
      </c>
      <c r="I113" s="5" t="s">
        <v>13</v>
      </c>
      <c r="J113" s="5" t="s">
        <v>258</v>
      </c>
      <c r="K113" s="5" t="s">
        <v>79</v>
      </c>
    </row>
    <row r="114" spans="2:11" x14ac:dyDescent="0.2">
      <c r="B114" s="5">
        <v>108</v>
      </c>
      <c r="C114" s="16" t="s">
        <v>268</v>
      </c>
      <c r="D114" s="5" t="s">
        <v>269</v>
      </c>
      <c r="E114" s="5" t="s">
        <v>353</v>
      </c>
      <c r="F114" s="6">
        <v>1</v>
      </c>
      <c r="G114" s="24">
        <f>750000*1.45</f>
        <v>1087500</v>
      </c>
      <c r="H114" s="7">
        <f t="shared" si="1"/>
        <v>1087500</v>
      </c>
      <c r="I114" s="5" t="s">
        <v>13</v>
      </c>
      <c r="J114" s="5" t="s">
        <v>258</v>
      </c>
      <c r="K114" s="5" t="s">
        <v>79</v>
      </c>
    </row>
    <row r="115" spans="2:11" x14ac:dyDescent="0.2">
      <c r="B115" s="5">
        <v>109</v>
      </c>
      <c r="C115" s="16" t="s">
        <v>270</v>
      </c>
      <c r="D115" s="5" t="s">
        <v>271</v>
      </c>
      <c r="E115" s="5" t="s">
        <v>22</v>
      </c>
      <c r="F115" s="6">
        <v>2</v>
      </c>
      <c r="G115" s="7">
        <v>20630</v>
      </c>
      <c r="H115" s="7">
        <f t="shared" si="1"/>
        <v>41260</v>
      </c>
      <c r="I115" s="5" t="s">
        <v>13</v>
      </c>
      <c r="J115" s="5" t="s">
        <v>272</v>
      </c>
      <c r="K115" s="5" t="s">
        <v>273</v>
      </c>
    </row>
    <row r="116" spans="2:11" x14ac:dyDescent="0.2">
      <c r="B116" s="5">
        <v>110</v>
      </c>
      <c r="C116" s="16" t="s">
        <v>274</v>
      </c>
      <c r="D116" s="5" t="s">
        <v>275</v>
      </c>
      <c r="E116" s="5" t="s">
        <v>276</v>
      </c>
      <c r="F116" s="6">
        <v>1720</v>
      </c>
      <c r="G116" s="7">
        <v>3650</v>
      </c>
      <c r="H116" s="7">
        <f t="shared" si="1"/>
        <v>6278000</v>
      </c>
      <c r="I116" s="5" t="s">
        <v>13</v>
      </c>
      <c r="J116" s="5" t="s">
        <v>272</v>
      </c>
      <c r="K116" s="5" t="s">
        <v>277</v>
      </c>
    </row>
    <row r="117" spans="2:11" x14ac:dyDescent="0.2">
      <c r="B117" s="5">
        <v>111</v>
      </c>
      <c r="C117" s="16" t="s">
        <v>278</v>
      </c>
      <c r="D117" s="5" t="s">
        <v>279</v>
      </c>
      <c r="E117" s="5" t="s">
        <v>3</v>
      </c>
      <c r="F117" s="6">
        <v>0</v>
      </c>
      <c r="G117" s="7">
        <v>4622823</v>
      </c>
      <c r="H117" s="7">
        <f t="shared" si="1"/>
        <v>0</v>
      </c>
      <c r="I117" s="5" t="s">
        <v>13</v>
      </c>
      <c r="J117" s="5" t="s">
        <v>280</v>
      </c>
      <c r="K117" s="5" t="s">
        <v>281</v>
      </c>
    </row>
    <row r="118" spans="2:11" x14ac:dyDescent="0.2">
      <c r="B118" s="5">
        <v>112</v>
      </c>
      <c r="C118" s="16" t="s">
        <v>282</v>
      </c>
      <c r="D118" s="5" t="s">
        <v>283</v>
      </c>
      <c r="E118" s="5" t="s">
        <v>3</v>
      </c>
      <c r="F118" s="6">
        <v>0</v>
      </c>
      <c r="G118" s="7">
        <v>4204270</v>
      </c>
      <c r="H118" s="7">
        <f t="shared" si="1"/>
        <v>0</v>
      </c>
      <c r="I118" s="5" t="s">
        <v>13</v>
      </c>
      <c r="J118" s="5" t="s">
        <v>280</v>
      </c>
      <c r="K118" s="5" t="s">
        <v>281</v>
      </c>
    </row>
    <row r="119" spans="2:11" x14ac:dyDescent="0.2">
      <c r="B119" s="5">
        <v>113</v>
      </c>
      <c r="C119" s="16" t="s">
        <v>284</v>
      </c>
      <c r="D119" s="5" t="s">
        <v>285</v>
      </c>
      <c r="E119" s="5" t="s">
        <v>3</v>
      </c>
      <c r="F119" s="6">
        <v>0</v>
      </c>
      <c r="G119" s="7">
        <v>3900550</v>
      </c>
      <c r="H119" s="7">
        <f t="shared" si="1"/>
        <v>0</v>
      </c>
      <c r="I119" s="5" t="s">
        <v>13</v>
      </c>
      <c r="J119" s="5" t="s">
        <v>280</v>
      </c>
      <c r="K119" s="5" t="s">
        <v>281</v>
      </c>
    </row>
    <row r="120" spans="2:11" x14ac:dyDescent="0.2">
      <c r="B120" s="5">
        <v>114</v>
      </c>
      <c r="C120" s="16" t="s">
        <v>286</v>
      </c>
      <c r="D120" s="5" t="s">
        <v>287</v>
      </c>
      <c r="E120" s="5" t="s">
        <v>18</v>
      </c>
      <c r="F120" s="6">
        <v>0</v>
      </c>
      <c r="G120" s="7">
        <v>180000</v>
      </c>
      <c r="H120" s="7">
        <f t="shared" si="1"/>
        <v>0</v>
      </c>
      <c r="I120" s="5" t="s">
        <v>13</v>
      </c>
      <c r="J120" s="5" t="s">
        <v>280</v>
      </c>
      <c r="K120" s="5" t="s">
        <v>281</v>
      </c>
    </row>
    <row r="121" spans="2:11" x14ac:dyDescent="0.2">
      <c r="B121" s="5">
        <v>115</v>
      </c>
      <c r="C121" s="16" t="s">
        <v>288</v>
      </c>
      <c r="D121" s="5" t="s">
        <v>289</v>
      </c>
      <c r="E121" s="5" t="s">
        <v>3</v>
      </c>
      <c r="F121" s="6">
        <v>0</v>
      </c>
      <c r="G121" s="7">
        <v>3066350</v>
      </c>
      <c r="H121" s="7">
        <f t="shared" si="1"/>
        <v>0</v>
      </c>
      <c r="I121" s="5" t="s">
        <v>13</v>
      </c>
      <c r="J121" s="5" t="s">
        <v>280</v>
      </c>
      <c r="K121" s="5" t="s">
        <v>281</v>
      </c>
    </row>
    <row r="122" spans="2:11" x14ac:dyDescent="0.2">
      <c r="B122" s="5">
        <v>116</v>
      </c>
      <c r="C122" s="16" t="s">
        <v>290</v>
      </c>
      <c r="D122" s="5" t="s">
        <v>291</v>
      </c>
      <c r="E122" s="5" t="s">
        <v>3</v>
      </c>
      <c r="F122" s="6">
        <v>0</v>
      </c>
      <c r="G122" s="7">
        <v>2594950</v>
      </c>
      <c r="H122" s="7">
        <f t="shared" si="1"/>
        <v>0</v>
      </c>
      <c r="I122" s="5" t="s">
        <v>13</v>
      </c>
      <c r="J122" s="5" t="s">
        <v>280</v>
      </c>
      <c r="K122" s="5" t="s">
        <v>281</v>
      </c>
    </row>
    <row r="123" spans="2:11" x14ac:dyDescent="0.2">
      <c r="B123" s="5">
        <v>117</v>
      </c>
      <c r="C123" s="16" t="s">
        <v>292</v>
      </c>
      <c r="D123" s="5" t="s">
        <v>293</v>
      </c>
      <c r="E123" s="5" t="s">
        <v>3</v>
      </c>
      <c r="F123" s="6">
        <v>0</v>
      </c>
      <c r="G123" s="7">
        <v>2188410</v>
      </c>
      <c r="H123" s="7">
        <f t="shared" si="1"/>
        <v>0</v>
      </c>
      <c r="I123" s="5" t="s">
        <v>13</v>
      </c>
      <c r="J123" s="5" t="s">
        <v>280</v>
      </c>
      <c r="K123" s="5" t="s">
        <v>281</v>
      </c>
    </row>
    <row r="124" spans="2:11" x14ac:dyDescent="0.2">
      <c r="B124" s="5">
        <v>118</v>
      </c>
      <c r="C124" s="16" t="s">
        <v>294</v>
      </c>
      <c r="D124" s="5" t="s">
        <v>295</v>
      </c>
      <c r="E124" s="5" t="s">
        <v>3</v>
      </c>
      <c r="F124" s="6">
        <v>0</v>
      </c>
      <c r="G124" s="7">
        <v>1753520</v>
      </c>
      <c r="H124" s="7">
        <f t="shared" si="1"/>
        <v>0</v>
      </c>
      <c r="I124" s="5" t="s">
        <v>13</v>
      </c>
      <c r="J124" s="5" t="s">
        <v>280</v>
      </c>
      <c r="K124" s="5" t="s">
        <v>281</v>
      </c>
    </row>
    <row r="125" spans="2:11" x14ac:dyDescent="0.2">
      <c r="B125" s="5">
        <v>119</v>
      </c>
      <c r="C125" s="16" t="s">
        <v>296</v>
      </c>
      <c r="D125" s="5" t="s">
        <v>297</v>
      </c>
      <c r="E125" s="5" t="s">
        <v>3</v>
      </c>
      <c r="F125" s="6">
        <v>0</v>
      </c>
      <c r="G125" s="7">
        <v>1456920</v>
      </c>
      <c r="H125" s="7">
        <f t="shared" si="1"/>
        <v>0</v>
      </c>
      <c r="I125" s="5" t="s">
        <v>13</v>
      </c>
      <c r="J125" s="5" t="s">
        <v>280</v>
      </c>
      <c r="K125" s="5" t="s">
        <v>281</v>
      </c>
    </row>
    <row r="126" spans="2:11" x14ac:dyDescent="0.2">
      <c r="B126" s="5">
        <v>120</v>
      </c>
      <c r="C126" s="16" t="s">
        <v>298</v>
      </c>
      <c r="D126" s="5" t="s">
        <v>299</v>
      </c>
      <c r="E126" s="5" t="s">
        <v>3</v>
      </c>
      <c r="F126" s="6">
        <v>0</v>
      </c>
      <c r="G126" s="7">
        <v>1043560</v>
      </c>
      <c r="H126" s="7">
        <f t="shared" si="1"/>
        <v>0</v>
      </c>
      <c r="I126" s="5" t="s">
        <v>13</v>
      </c>
      <c r="J126" s="5" t="s">
        <v>280</v>
      </c>
      <c r="K126" s="5" t="s">
        <v>281</v>
      </c>
    </row>
    <row r="127" spans="2:11" x14ac:dyDescent="0.2">
      <c r="B127" s="5">
        <v>121</v>
      </c>
      <c r="C127" s="16" t="s">
        <v>300</v>
      </c>
      <c r="D127" s="5" t="s">
        <v>301</v>
      </c>
      <c r="E127" s="5" t="s">
        <v>3</v>
      </c>
      <c r="F127" s="6">
        <v>0</v>
      </c>
      <c r="G127" s="7">
        <v>3085900</v>
      </c>
      <c r="H127" s="7">
        <f t="shared" si="1"/>
        <v>0</v>
      </c>
      <c r="I127" s="5" t="s">
        <v>13</v>
      </c>
      <c r="J127" s="5" t="s">
        <v>280</v>
      </c>
      <c r="K127" s="5" t="s">
        <v>281</v>
      </c>
    </row>
    <row r="128" spans="2:11" x14ac:dyDescent="0.2">
      <c r="B128" s="5">
        <v>122</v>
      </c>
      <c r="C128" s="16" t="s">
        <v>302</v>
      </c>
      <c r="D128" s="5" t="s">
        <v>303</v>
      </c>
      <c r="E128" s="5" t="s">
        <v>3</v>
      </c>
      <c r="F128" s="6">
        <v>0</v>
      </c>
      <c r="G128" s="7">
        <v>2829820</v>
      </c>
      <c r="H128" s="7">
        <f t="shared" si="1"/>
        <v>0</v>
      </c>
      <c r="I128" s="5" t="s">
        <v>13</v>
      </c>
      <c r="J128" s="5" t="s">
        <v>280</v>
      </c>
      <c r="K128" s="5" t="s">
        <v>281</v>
      </c>
    </row>
    <row r="129" spans="2:11" x14ac:dyDescent="0.2">
      <c r="B129" s="5">
        <v>123</v>
      </c>
      <c r="C129" s="16" t="s">
        <v>304</v>
      </c>
      <c r="D129" s="5" t="s">
        <v>305</v>
      </c>
      <c r="E129" s="5" t="s">
        <v>3</v>
      </c>
      <c r="F129" s="6">
        <v>0</v>
      </c>
      <c r="G129" s="7">
        <v>150000</v>
      </c>
      <c r="H129" s="7">
        <f t="shared" si="1"/>
        <v>0</v>
      </c>
      <c r="I129" s="5" t="s">
        <v>13</v>
      </c>
      <c r="J129" s="5" t="s">
        <v>280</v>
      </c>
      <c r="K129" s="5" t="s">
        <v>306</v>
      </c>
    </row>
    <row r="130" spans="2:11" x14ac:dyDescent="0.2">
      <c r="B130" s="5">
        <v>124</v>
      </c>
      <c r="C130" s="16" t="s">
        <v>307</v>
      </c>
      <c r="D130" s="5" t="s">
        <v>308</v>
      </c>
      <c r="E130" s="5" t="s">
        <v>3</v>
      </c>
      <c r="F130" s="6">
        <v>0</v>
      </c>
      <c r="G130" s="7">
        <v>2300190</v>
      </c>
      <c r="H130" s="7">
        <f t="shared" si="1"/>
        <v>0</v>
      </c>
      <c r="I130" s="5" t="s">
        <v>13</v>
      </c>
      <c r="J130" s="5" t="s">
        <v>280</v>
      </c>
      <c r="K130" s="5" t="s">
        <v>281</v>
      </c>
    </row>
    <row r="131" spans="2:11" x14ac:dyDescent="0.2">
      <c r="B131" s="5">
        <v>125</v>
      </c>
      <c r="C131" s="16" t="s">
        <v>309</v>
      </c>
      <c r="D131" s="5" t="s">
        <v>310</v>
      </c>
      <c r="E131" s="5" t="s">
        <v>18</v>
      </c>
      <c r="F131" s="6">
        <v>48</v>
      </c>
      <c r="G131" s="7">
        <v>150000</v>
      </c>
      <c r="H131" s="7">
        <f t="shared" si="1"/>
        <v>7200000</v>
      </c>
      <c r="I131" s="5" t="s">
        <v>13</v>
      </c>
      <c r="J131" s="5" t="s">
        <v>280</v>
      </c>
      <c r="K131" s="5" t="s">
        <v>281</v>
      </c>
    </row>
    <row r="132" spans="2:11" x14ac:dyDescent="0.2">
      <c r="B132" s="5">
        <v>126</v>
      </c>
      <c r="C132" s="16" t="s">
        <v>311</v>
      </c>
      <c r="D132" s="5" t="s">
        <v>312</v>
      </c>
      <c r="E132" s="5" t="s">
        <v>3</v>
      </c>
      <c r="F132" s="6">
        <v>0</v>
      </c>
      <c r="G132" s="7">
        <v>1750000</v>
      </c>
      <c r="H132" s="7">
        <f t="shared" si="1"/>
        <v>0</v>
      </c>
      <c r="I132" s="5" t="s">
        <v>13</v>
      </c>
      <c r="J132" s="5" t="s">
        <v>280</v>
      </c>
      <c r="K132" s="5" t="s">
        <v>281</v>
      </c>
    </row>
    <row r="133" spans="2:11" x14ac:dyDescent="0.2">
      <c r="B133" s="5">
        <v>127</v>
      </c>
      <c r="C133" s="16" t="s">
        <v>313</v>
      </c>
      <c r="D133" s="5" t="s">
        <v>314</v>
      </c>
      <c r="E133" s="5" t="s">
        <v>3</v>
      </c>
      <c r="F133" s="6">
        <v>0</v>
      </c>
      <c r="G133" s="7">
        <v>1545910</v>
      </c>
      <c r="H133" s="7">
        <f t="shared" si="1"/>
        <v>0</v>
      </c>
      <c r="I133" s="5" t="s">
        <v>13</v>
      </c>
      <c r="J133" s="5" t="s">
        <v>280</v>
      </c>
      <c r="K133" s="5" t="s">
        <v>281</v>
      </c>
    </row>
    <row r="134" spans="2:11" x14ac:dyDescent="0.2">
      <c r="B134" s="5">
        <v>128</v>
      </c>
      <c r="C134" s="16" t="s">
        <v>315</v>
      </c>
      <c r="D134" s="5" t="s">
        <v>316</v>
      </c>
      <c r="E134" s="5" t="s">
        <v>3</v>
      </c>
      <c r="F134" s="6">
        <v>0</v>
      </c>
      <c r="G134" s="7">
        <v>1450360</v>
      </c>
      <c r="H134" s="7">
        <f t="shared" ref="H134:H197" si="2">IF(F134&lt;&gt;"",G134*F134,0)</f>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si="2"/>
        <v>0</v>
      </c>
      <c r="I137" s="5" t="s">
        <v>13</v>
      </c>
      <c r="J137" s="5" t="s">
        <v>280</v>
      </c>
      <c r="K137" s="5" t="s">
        <v>281</v>
      </c>
    </row>
    <row r="138" spans="2:11" x14ac:dyDescent="0.2">
      <c r="B138" s="5">
        <v>132</v>
      </c>
      <c r="C138" s="16" t="s">
        <v>323</v>
      </c>
      <c r="D138" s="5" t="s">
        <v>324</v>
      </c>
      <c r="E138" s="5" t="s">
        <v>3</v>
      </c>
      <c r="F138" s="6">
        <v>0</v>
      </c>
      <c r="G138" s="7">
        <v>1784810</v>
      </c>
      <c r="H138" s="7">
        <f t="shared" si="2"/>
        <v>0</v>
      </c>
      <c r="I138" s="5" t="s">
        <v>13</v>
      </c>
      <c r="J138" s="5" t="s">
        <v>280</v>
      </c>
      <c r="K138" s="5" t="s">
        <v>281</v>
      </c>
    </row>
    <row r="139" spans="2:11" x14ac:dyDescent="0.2">
      <c r="B139" s="5">
        <v>133</v>
      </c>
      <c r="C139" s="16" t="s">
        <v>325</v>
      </c>
      <c r="D139" s="5" t="s">
        <v>326</v>
      </c>
      <c r="E139" s="5" t="s">
        <v>3</v>
      </c>
      <c r="F139" s="6">
        <v>0</v>
      </c>
      <c r="G139" s="7">
        <v>1640930</v>
      </c>
      <c r="H139" s="7">
        <f t="shared" si="2"/>
        <v>0</v>
      </c>
      <c r="I139" s="5" t="s">
        <v>13</v>
      </c>
      <c r="J139" s="5" t="s">
        <v>280</v>
      </c>
      <c r="K139" s="5" t="s">
        <v>281</v>
      </c>
    </row>
    <row r="140" spans="2:11" x14ac:dyDescent="0.2">
      <c r="B140" s="5">
        <v>134</v>
      </c>
      <c r="C140" s="16" t="s">
        <v>327</v>
      </c>
      <c r="D140" s="5" t="s">
        <v>328</v>
      </c>
      <c r="E140" s="5" t="s">
        <v>3</v>
      </c>
      <c r="F140" s="6">
        <v>0</v>
      </c>
      <c r="G140" s="7">
        <v>1553620</v>
      </c>
      <c r="H140" s="7">
        <f t="shared" si="2"/>
        <v>0</v>
      </c>
      <c r="I140" s="5" t="s">
        <v>13</v>
      </c>
      <c r="J140" s="5" t="s">
        <v>280</v>
      </c>
      <c r="K140" s="5" t="s">
        <v>281</v>
      </c>
    </row>
    <row r="141" spans="2:11" x14ac:dyDescent="0.2">
      <c r="B141" s="5">
        <v>135</v>
      </c>
      <c r="C141" s="16" t="s">
        <v>329</v>
      </c>
      <c r="D141" s="5" t="s">
        <v>330</v>
      </c>
      <c r="E141" s="5" t="s">
        <v>3</v>
      </c>
      <c r="F141" s="6">
        <v>0</v>
      </c>
      <c r="G141" s="7">
        <v>1450070</v>
      </c>
      <c r="H141" s="7">
        <f t="shared" si="2"/>
        <v>0</v>
      </c>
      <c r="I141" s="5" t="s">
        <v>13</v>
      </c>
      <c r="J141" s="5" t="s">
        <v>280</v>
      </c>
      <c r="K141" s="5" t="s">
        <v>281</v>
      </c>
    </row>
    <row r="142" spans="2:11" x14ac:dyDescent="0.2">
      <c r="B142" s="5">
        <v>136</v>
      </c>
      <c r="C142" s="16" t="s">
        <v>331</v>
      </c>
      <c r="D142" s="5" t="s">
        <v>332</v>
      </c>
      <c r="E142" s="5" t="s">
        <v>3</v>
      </c>
      <c r="F142" s="6">
        <v>0</v>
      </c>
      <c r="G142" s="7">
        <v>1354640</v>
      </c>
      <c r="H142" s="7">
        <f t="shared" si="2"/>
        <v>0</v>
      </c>
      <c r="I142" s="5" t="s">
        <v>13</v>
      </c>
      <c r="J142" s="5" t="s">
        <v>280</v>
      </c>
      <c r="K142" s="5" t="s">
        <v>281</v>
      </c>
    </row>
    <row r="143" spans="2:11" x14ac:dyDescent="0.2">
      <c r="B143" s="5">
        <v>137</v>
      </c>
      <c r="C143" s="16" t="s">
        <v>333</v>
      </c>
      <c r="D143" s="5" t="s">
        <v>334</v>
      </c>
      <c r="E143" s="5" t="s">
        <v>3</v>
      </c>
      <c r="F143" s="6">
        <v>0</v>
      </c>
      <c r="G143" s="7">
        <v>1259210</v>
      </c>
      <c r="H143" s="7">
        <f t="shared" si="2"/>
        <v>0</v>
      </c>
      <c r="I143" s="5" t="s">
        <v>13</v>
      </c>
      <c r="J143" s="5" t="s">
        <v>280</v>
      </c>
      <c r="K143" s="5" t="s">
        <v>281</v>
      </c>
    </row>
    <row r="144" spans="2:11" x14ac:dyDescent="0.2">
      <c r="B144" s="5">
        <v>138</v>
      </c>
      <c r="C144" s="16" t="s">
        <v>335</v>
      </c>
      <c r="D144" s="5" t="s">
        <v>336</v>
      </c>
      <c r="E144" s="5" t="s">
        <v>3</v>
      </c>
      <c r="F144" s="6">
        <v>0</v>
      </c>
      <c r="G144" s="7">
        <v>1163780</v>
      </c>
      <c r="H144" s="7">
        <f t="shared" si="2"/>
        <v>0</v>
      </c>
      <c r="I144" s="5" t="s">
        <v>13</v>
      </c>
      <c r="J144" s="5" t="s">
        <v>280</v>
      </c>
      <c r="K144" s="5" t="s">
        <v>281</v>
      </c>
    </row>
    <row r="145" spans="2:11" hidden="1" x14ac:dyDescent="0.2">
      <c r="B145" s="5">
        <v>139</v>
      </c>
      <c r="C145" s="5" t="s">
        <v>337</v>
      </c>
      <c r="D145" s="5" t="s">
        <v>338</v>
      </c>
      <c r="E145" s="5" t="s">
        <v>3</v>
      </c>
      <c r="F145" s="6">
        <v>0</v>
      </c>
      <c r="G145" s="7">
        <v>957000</v>
      </c>
      <c r="H145" s="7">
        <f t="shared" si="2"/>
        <v>0</v>
      </c>
      <c r="I145" s="5" t="s">
        <v>13</v>
      </c>
      <c r="J145" s="5" t="s">
        <v>339</v>
      </c>
      <c r="K145" s="5" t="s">
        <v>340</v>
      </c>
    </row>
    <row r="146" spans="2:11" hidden="1" x14ac:dyDescent="0.2">
      <c r="B146" s="5">
        <v>140</v>
      </c>
      <c r="C146" s="5" t="s">
        <v>341</v>
      </c>
      <c r="D146" s="5" t="s">
        <v>342</v>
      </c>
      <c r="E146" s="5" t="s">
        <v>22</v>
      </c>
      <c r="F146" s="6">
        <v>0</v>
      </c>
      <c r="G146" s="7">
        <v>2130</v>
      </c>
      <c r="H146" s="7">
        <f t="shared" si="2"/>
        <v>0</v>
      </c>
      <c r="I146" s="5" t="s">
        <v>13</v>
      </c>
      <c r="J146" s="5" t="s">
        <v>343</v>
      </c>
      <c r="K146" s="5" t="s">
        <v>344</v>
      </c>
    </row>
    <row r="147" spans="2:11" hidden="1" x14ac:dyDescent="0.2">
      <c r="B147" s="5">
        <v>141</v>
      </c>
      <c r="C147" s="5" t="s">
        <v>345</v>
      </c>
      <c r="D147" s="5" t="s">
        <v>346</v>
      </c>
      <c r="E147" s="5" t="s">
        <v>22</v>
      </c>
      <c r="F147" s="6">
        <v>0</v>
      </c>
      <c r="G147" s="7">
        <v>5030</v>
      </c>
      <c r="H147" s="7">
        <f t="shared" si="2"/>
        <v>0</v>
      </c>
      <c r="I147" s="5" t="s">
        <v>13</v>
      </c>
      <c r="J147" s="5" t="s">
        <v>343</v>
      </c>
      <c r="K147" s="5" t="s">
        <v>347</v>
      </c>
    </row>
    <row r="148" spans="2:11" hidden="1" x14ac:dyDescent="0.2">
      <c r="B148" s="5">
        <v>142</v>
      </c>
      <c r="C148" s="5" t="s">
        <v>348</v>
      </c>
      <c r="D148" s="5" t="s">
        <v>349</v>
      </c>
      <c r="E148" s="5" t="s">
        <v>22</v>
      </c>
      <c r="F148" s="6">
        <v>0</v>
      </c>
      <c r="G148" s="7">
        <v>1980</v>
      </c>
      <c r="H148" s="7">
        <f t="shared" si="2"/>
        <v>0</v>
      </c>
      <c r="I148" s="5" t="s">
        <v>13</v>
      </c>
      <c r="J148" s="5" t="s">
        <v>343</v>
      </c>
      <c r="K148" s="5" t="s">
        <v>350</v>
      </c>
    </row>
    <row r="149" spans="2:11" x14ac:dyDescent="0.2">
      <c r="B149" s="5">
        <v>143</v>
      </c>
      <c r="C149" s="16" t="s">
        <v>351</v>
      </c>
      <c r="D149" s="5" t="s">
        <v>352</v>
      </c>
      <c r="E149" s="5" t="s">
        <v>353</v>
      </c>
      <c r="F149" s="6">
        <v>1</v>
      </c>
      <c r="G149" s="7">
        <v>9439780</v>
      </c>
      <c r="H149" s="7">
        <f t="shared" si="2"/>
        <v>9439780</v>
      </c>
      <c r="I149" s="5" t="s">
        <v>13</v>
      </c>
      <c r="J149" s="5" t="s">
        <v>343</v>
      </c>
      <c r="K149" s="5"/>
    </row>
    <row r="150" spans="2:11" hidden="1" x14ac:dyDescent="0.2">
      <c r="B150" s="5">
        <v>144</v>
      </c>
      <c r="C150" s="5" t="s">
        <v>354</v>
      </c>
      <c r="D150" s="5" t="s">
        <v>355</v>
      </c>
      <c r="E150" s="5" t="s">
        <v>356</v>
      </c>
      <c r="F150" s="6">
        <v>0</v>
      </c>
      <c r="G150" s="7">
        <v>2145400</v>
      </c>
      <c r="H150" s="7">
        <f t="shared" si="2"/>
        <v>0</v>
      </c>
      <c r="I150" s="5" t="s">
        <v>13</v>
      </c>
      <c r="J150" s="5" t="s">
        <v>343</v>
      </c>
      <c r="K150" s="5"/>
    </row>
    <row r="151" spans="2:11" hidden="1" x14ac:dyDescent="0.2">
      <c r="B151" s="5">
        <v>145</v>
      </c>
      <c r="C151" s="5" t="s">
        <v>357</v>
      </c>
      <c r="D151" s="5" t="s">
        <v>358</v>
      </c>
      <c r="E151" s="5" t="s">
        <v>359</v>
      </c>
      <c r="F151" s="6">
        <v>0</v>
      </c>
      <c r="G151" s="7">
        <v>410000</v>
      </c>
      <c r="H151" s="7">
        <f t="shared" si="2"/>
        <v>0</v>
      </c>
      <c r="I151" s="5" t="s">
        <v>13</v>
      </c>
      <c r="J151" s="5" t="s">
        <v>343</v>
      </c>
      <c r="K151" s="5"/>
    </row>
    <row r="152" spans="2:11" hidden="1" x14ac:dyDescent="0.2">
      <c r="B152" s="5">
        <v>146</v>
      </c>
      <c r="C152" s="5" t="s">
        <v>360</v>
      </c>
      <c r="D152" s="5" t="s">
        <v>361</v>
      </c>
      <c r="E152" s="5" t="s">
        <v>3</v>
      </c>
      <c r="F152" s="6">
        <v>0</v>
      </c>
      <c r="G152" s="7">
        <v>1</v>
      </c>
      <c r="H152" s="7">
        <f t="shared" si="2"/>
        <v>0</v>
      </c>
      <c r="I152" s="5" t="s">
        <v>13</v>
      </c>
      <c r="J152" s="5" t="s">
        <v>343</v>
      </c>
      <c r="K152" s="5"/>
    </row>
    <row r="153" spans="2:11" hidden="1" x14ac:dyDescent="0.2">
      <c r="B153" s="5">
        <v>147</v>
      </c>
      <c r="C153" s="5" t="s">
        <v>362</v>
      </c>
      <c r="D153" s="5" t="s">
        <v>363</v>
      </c>
      <c r="E153" s="5" t="s">
        <v>3</v>
      </c>
      <c r="F153" s="6">
        <v>0</v>
      </c>
      <c r="G153" s="7">
        <v>350000</v>
      </c>
      <c r="H153" s="7">
        <f t="shared" si="2"/>
        <v>0</v>
      </c>
      <c r="I153" s="5" t="s">
        <v>13</v>
      </c>
      <c r="J153" s="5" t="s">
        <v>343</v>
      </c>
      <c r="K153" s="5"/>
    </row>
    <row r="154" spans="2:11" x14ac:dyDescent="0.2">
      <c r="B154" s="5">
        <v>148</v>
      </c>
      <c r="C154" s="16" t="s">
        <v>364</v>
      </c>
      <c r="D154" s="5" t="s">
        <v>365</v>
      </c>
      <c r="E154" s="5" t="s">
        <v>3</v>
      </c>
      <c r="F154" s="6">
        <v>1</v>
      </c>
      <c r="G154" s="7">
        <v>450000</v>
      </c>
      <c r="H154" s="7">
        <f t="shared" si="2"/>
        <v>450000</v>
      </c>
      <c r="I154" s="5" t="s">
        <v>13</v>
      </c>
      <c r="J154" s="5" t="s">
        <v>343</v>
      </c>
      <c r="K154" s="5"/>
    </row>
    <row r="155" spans="2:11" x14ac:dyDescent="0.2">
      <c r="B155" s="5">
        <v>149</v>
      </c>
      <c r="C155" s="16" t="s">
        <v>366</v>
      </c>
      <c r="D155" s="5" t="s">
        <v>367</v>
      </c>
      <c r="E155" s="5" t="s">
        <v>3</v>
      </c>
      <c r="F155" s="6">
        <v>1</v>
      </c>
      <c r="G155" s="7">
        <v>350000</v>
      </c>
      <c r="H155" s="7">
        <f t="shared" si="2"/>
        <v>350000</v>
      </c>
      <c r="I155" s="5" t="s">
        <v>13</v>
      </c>
      <c r="J155" s="5" t="s">
        <v>343</v>
      </c>
      <c r="K155" s="5"/>
    </row>
    <row r="156" spans="2:11" x14ac:dyDescent="0.2">
      <c r="B156" s="5">
        <v>150</v>
      </c>
      <c r="C156" s="16" t="s">
        <v>368</v>
      </c>
      <c r="D156" s="5" t="s">
        <v>369</v>
      </c>
      <c r="E156" s="5" t="s">
        <v>3</v>
      </c>
      <c r="F156" s="6">
        <v>2</v>
      </c>
      <c r="G156" s="7">
        <v>250000</v>
      </c>
      <c r="H156" s="7">
        <f t="shared" si="2"/>
        <v>500000</v>
      </c>
      <c r="I156" s="5" t="s">
        <v>13</v>
      </c>
      <c r="J156" s="5" t="s">
        <v>343</v>
      </c>
      <c r="K156" s="5"/>
    </row>
    <row r="157" spans="2:11" hidden="1" x14ac:dyDescent="0.2">
      <c r="B157" s="5">
        <v>151</v>
      </c>
      <c r="C157" s="5" t="s">
        <v>370</v>
      </c>
      <c r="D157" s="5" t="s">
        <v>371</v>
      </c>
      <c r="E157" s="5" t="s">
        <v>22</v>
      </c>
      <c r="F157" s="6">
        <v>0</v>
      </c>
      <c r="G157" s="7">
        <v>16200</v>
      </c>
      <c r="H157" s="7">
        <f t="shared" si="2"/>
        <v>0</v>
      </c>
      <c r="I157" s="5" t="s">
        <v>13</v>
      </c>
      <c r="J157" s="5" t="s">
        <v>372</v>
      </c>
      <c r="K157" s="5" t="s">
        <v>373</v>
      </c>
    </row>
    <row r="158" spans="2:11" hidden="1" x14ac:dyDescent="0.2">
      <c r="B158" s="5">
        <v>152</v>
      </c>
      <c r="C158" s="5" t="s">
        <v>374</v>
      </c>
      <c r="D158" s="5" t="s">
        <v>375</v>
      </c>
      <c r="E158" s="5" t="s">
        <v>18</v>
      </c>
      <c r="F158" s="6">
        <v>0</v>
      </c>
      <c r="G158" s="7">
        <v>3470</v>
      </c>
      <c r="H158" s="7">
        <f t="shared" si="2"/>
        <v>0</v>
      </c>
      <c r="I158" s="5" t="s">
        <v>13</v>
      </c>
      <c r="J158" s="5" t="s">
        <v>372</v>
      </c>
      <c r="K158" s="5" t="s">
        <v>376</v>
      </c>
    </row>
    <row r="159" spans="2:11" hidden="1" x14ac:dyDescent="0.2">
      <c r="B159" s="5">
        <v>153</v>
      </c>
      <c r="C159" s="5" t="s">
        <v>377</v>
      </c>
      <c r="D159" s="5" t="s">
        <v>378</v>
      </c>
      <c r="E159" s="5" t="s">
        <v>276</v>
      </c>
      <c r="F159" s="6">
        <v>0</v>
      </c>
      <c r="G159" s="7">
        <v>330</v>
      </c>
      <c r="H159" s="7">
        <f t="shared" si="2"/>
        <v>0</v>
      </c>
      <c r="I159" s="5" t="s">
        <v>13</v>
      </c>
      <c r="J159" s="5" t="s">
        <v>372</v>
      </c>
      <c r="K159" s="5" t="s">
        <v>379</v>
      </c>
    </row>
    <row r="160" spans="2:11" hidden="1" x14ac:dyDescent="0.2">
      <c r="B160" s="5">
        <v>154</v>
      </c>
      <c r="C160" s="5" t="s">
        <v>380</v>
      </c>
      <c r="D160" s="5" t="s">
        <v>381</v>
      </c>
      <c r="E160" s="5" t="s">
        <v>22</v>
      </c>
      <c r="F160" s="6">
        <v>0</v>
      </c>
      <c r="G160" s="7">
        <v>7640</v>
      </c>
      <c r="H160" s="7">
        <f t="shared" si="2"/>
        <v>0</v>
      </c>
      <c r="I160" s="5" t="s">
        <v>13</v>
      </c>
      <c r="J160" s="5" t="s">
        <v>372</v>
      </c>
      <c r="K160" s="5" t="s">
        <v>382</v>
      </c>
    </row>
    <row r="161" spans="2:11" hidden="1" x14ac:dyDescent="0.2">
      <c r="B161" s="5">
        <v>155</v>
      </c>
      <c r="C161" s="5" t="s">
        <v>383</v>
      </c>
      <c r="D161" s="5" t="s">
        <v>384</v>
      </c>
      <c r="E161" s="5" t="s">
        <v>22</v>
      </c>
      <c r="F161" s="6">
        <v>0</v>
      </c>
      <c r="G161" s="7">
        <v>4850</v>
      </c>
      <c r="H161" s="7">
        <f t="shared" si="2"/>
        <v>0</v>
      </c>
      <c r="I161" s="5" t="s">
        <v>13</v>
      </c>
      <c r="J161" s="5" t="s">
        <v>372</v>
      </c>
      <c r="K161" s="5" t="s">
        <v>183</v>
      </c>
    </row>
    <row r="162" spans="2:11" hidden="1" x14ac:dyDescent="0.2">
      <c r="B162" s="5">
        <v>156</v>
      </c>
      <c r="C162" s="5" t="s">
        <v>385</v>
      </c>
      <c r="D162" s="5" t="s">
        <v>386</v>
      </c>
      <c r="E162" s="5" t="s">
        <v>276</v>
      </c>
      <c r="F162" s="6">
        <v>0</v>
      </c>
      <c r="G162" s="7">
        <v>730</v>
      </c>
      <c r="H162" s="7">
        <f t="shared" si="2"/>
        <v>0</v>
      </c>
      <c r="I162" s="5" t="s">
        <v>13</v>
      </c>
      <c r="J162" s="5" t="s">
        <v>372</v>
      </c>
      <c r="K162" s="5" t="s">
        <v>183</v>
      </c>
    </row>
    <row r="163" spans="2:11" hidden="1" x14ac:dyDescent="0.2">
      <c r="B163" s="5">
        <v>157</v>
      </c>
      <c r="C163" s="5" t="s">
        <v>387</v>
      </c>
      <c r="D163" s="5" t="s">
        <v>388</v>
      </c>
      <c r="E163" s="5" t="s">
        <v>3</v>
      </c>
      <c r="F163" s="6">
        <v>0</v>
      </c>
      <c r="G163" s="7">
        <v>52350</v>
      </c>
      <c r="H163" s="7">
        <f t="shared" si="2"/>
        <v>0</v>
      </c>
      <c r="I163" s="5" t="s">
        <v>13</v>
      </c>
      <c r="J163" s="5" t="s">
        <v>372</v>
      </c>
      <c r="K163" s="5" t="s">
        <v>389</v>
      </c>
    </row>
    <row r="164" spans="2:11" x14ac:dyDescent="0.2">
      <c r="B164" s="5">
        <v>158</v>
      </c>
      <c r="C164" s="16" t="s">
        <v>390</v>
      </c>
      <c r="D164" s="5" t="s">
        <v>391</v>
      </c>
      <c r="E164" s="5" t="s">
        <v>3</v>
      </c>
      <c r="F164" s="6">
        <v>2</v>
      </c>
      <c r="G164" s="7">
        <v>55000</v>
      </c>
      <c r="H164" s="7">
        <f t="shared" si="2"/>
        <v>110000</v>
      </c>
      <c r="I164" s="5" t="s">
        <v>13</v>
      </c>
      <c r="J164" s="5" t="s">
        <v>392</v>
      </c>
      <c r="K164" s="5" t="s">
        <v>393</v>
      </c>
    </row>
    <row r="165" spans="2:11" x14ac:dyDescent="0.2">
      <c r="B165" s="5">
        <v>159</v>
      </c>
      <c r="C165" s="16" t="s">
        <v>394</v>
      </c>
      <c r="D165" s="5" t="s">
        <v>395</v>
      </c>
      <c r="E165" s="5" t="s">
        <v>18</v>
      </c>
      <c r="F165" s="6">
        <v>70</v>
      </c>
      <c r="G165" s="7">
        <v>81040</v>
      </c>
      <c r="H165" s="7">
        <f t="shared" si="2"/>
        <v>5672800</v>
      </c>
      <c r="I165" s="5" t="s">
        <v>13</v>
      </c>
      <c r="J165" s="5" t="s">
        <v>392</v>
      </c>
      <c r="K165" s="5" t="s">
        <v>396</v>
      </c>
    </row>
    <row r="166" spans="2:11" x14ac:dyDescent="0.2">
      <c r="B166" s="5">
        <v>160</v>
      </c>
      <c r="C166" s="16" t="s">
        <v>397</v>
      </c>
      <c r="D166" s="5" t="s">
        <v>398</v>
      </c>
      <c r="E166" s="5" t="s">
        <v>18</v>
      </c>
      <c r="F166" s="6">
        <f>18+120</f>
        <v>138</v>
      </c>
      <c r="G166" s="7">
        <v>15440</v>
      </c>
      <c r="H166" s="7">
        <f t="shared" si="2"/>
        <v>2130720</v>
      </c>
      <c r="I166" s="5" t="s">
        <v>13</v>
      </c>
      <c r="J166" s="5" t="s">
        <v>392</v>
      </c>
      <c r="K166" s="5" t="s">
        <v>399</v>
      </c>
    </row>
    <row r="167" spans="2:11" x14ac:dyDescent="0.2">
      <c r="B167" s="5">
        <v>161</v>
      </c>
      <c r="C167" s="16" t="s">
        <v>400</v>
      </c>
      <c r="D167" s="5" t="s">
        <v>401</v>
      </c>
      <c r="E167" s="5" t="s">
        <v>18</v>
      </c>
      <c r="F167" s="6">
        <v>70</v>
      </c>
      <c r="G167" s="7">
        <v>9130</v>
      </c>
      <c r="H167" s="7">
        <f t="shared" si="2"/>
        <v>639100</v>
      </c>
      <c r="I167" s="5" t="s">
        <v>13</v>
      </c>
      <c r="J167" s="5" t="s">
        <v>392</v>
      </c>
      <c r="K167" s="5" t="s">
        <v>402</v>
      </c>
    </row>
    <row r="168" spans="2:11" x14ac:dyDescent="0.2">
      <c r="B168" s="5">
        <v>162</v>
      </c>
      <c r="C168" s="16" t="s">
        <v>403</v>
      </c>
      <c r="D168" s="5" t="s">
        <v>404</v>
      </c>
      <c r="E168" s="5" t="s">
        <v>18</v>
      </c>
      <c r="F168" s="6">
        <f>70*3</f>
        <v>210</v>
      </c>
      <c r="G168" s="7">
        <v>680</v>
      </c>
      <c r="H168" s="7">
        <f t="shared" si="2"/>
        <v>142800</v>
      </c>
      <c r="I168" s="5" t="s">
        <v>13</v>
      </c>
      <c r="J168" s="5" t="s">
        <v>392</v>
      </c>
      <c r="K168" s="5" t="s">
        <v>402</v>
      </c>
    </row>
    <row r="169" spans="2:11" x14ac:dyDescent="0.2">
      <c r="B169" s="5">
        <v>163</v>
      </c>
      <c r="C169" s="16" t="s">
        <v>405</v>
      </c>
      <c r="D169" s="5" t="s">
        <v>406</v>
      </c>
      <c r="E169" s="5" t="s">
        <v>3</v>
      </c>
      <c r="F169" s="6">
        <v>1</v>
      </c>
      <c r="G169" s="7">
        <v>432400</v>
      </c>
      <c r="H169" s="7">
        <f t="shared" si="2"/>
        <v>432400</v>
      </c>
      <c r="I169" s="5" t="s">
        <v>13</v>
      </c>
      <c r="J169" s="5" t="s">
        <v>392</v>
      </c>
      <c r="K169" s="5" t="s">
        <v>407</v>
      </c>
    </row>
    <row r="170" spans="2:11" x14ac:dyDescent="0.2">
      <c r="B170" s="5">
        <v>164</v>
      </c>
      <c r="C170" s="16" t="s">
        <v>408</v>
      </c>
      <c r="D170" s="5" t="s">
        <v>409</v>
      </c>
      <c r="E170" s="5" t="s">
        <v>3</v>
      </c>
      <c r="F170" s="6">
        <v>1</v>
      </c>
      <c r="G170" s="7">
        <v>679380</v>
      </c>
      <c r="H170" s="7">
        <f t="shared" si="2"/>
        <v>679380</v>
      </c>
      <c r="I170" s="5" t="s">
        <v>13</v>
      </c>
      <c r="J170" s="5" t="s">
        <v>392</v>
      </c>
      <c r="K170" s="5" t="s">
        <v>410</v>
      </c>
    </row>
    <row r="171" spans="2:11" x14ac:dyDescent="0.2">
      <c r="B171" s="5">
        <v>165</v>
      </c>
      <c r="C171" s="16" t="s">
        <v>411</v>
      </c>
      <c r="D171" s="5" t="s">
        <v>412</v>
      </c>
      <c r="E171" s="5" t="s">
        <v>3</v>
      </c>
      <c r="F171" s="6">
        <v>1</v>
      </c>
      <c r="G171" s="7">
        <v>58570</v>
      </c>
      <c r="H171" s="7">
        <f t="shared" si="2"/>
        <v>58570</v>
      </c>
      <c r="I171" s="5" t="s">
        <v>13</v>
      </c>
      <c r="J171" s="5" t="s">
        <v>392</v>
      </c>
      <c r="K171" s="5" t="s">
        <v>413</v>
      </c>
    </row>
    <row r="172" spans="2:11" x14ac:dyDescent="0.2">
      <c r="B172" s="5">
        <v>166</v>
      </c>
      <c r="C172" s="16" t="s">
        <v>414</v>
      </c>
      <c r="D172" s="5" t="s">
        <v>415</v>
      </c>
      <c r="E172" s="5" t="s">
        <v>12</v>
      </c>
      <c r="F172" s="6">
        <v>2</v>
      </c>
      <c r="G172" s="7">
        <v>295970</v>
      </c>
      <c r="H172" s="7">
        <f t="shared" si="2"/>
        <v>591940</v>
      </c>
      <c r="I172" s="5" t="s">
        <v>13</v>
      </c>
      <c r="J172" s="5" t="s">
        <v>416</v>
      </c>
      <c r="K172" s="5" t="s">
        <v>417</v>
      </c>
    </row>
    <row r="173" spans="2:11" hidden="1" x14ac:dyDescent="0.2">
      <c r="B173" s="5">
        <v>167</v>
      </c>
      <c r="C173" s="5" t="s">
        <v>418</v>
      </c>
      <c r="D173" s="5" t="s">
        <v>419</v>
      </c>
      <c r="E173" s="5" t="s">
        <v>12</v>
      </c>
      <c r="F173" s="6">
        <v>0</v>
      </c>
      <c r="G173" s="7">
        <v>228750</v>
      </c>
      <c r="H173" s="7">
        <f t="shared" si="2"/>
        <v>0</v>
      </c>
      <c r="I173" s="5" t="s">
        <v>13</v>
      </c>
      <c r="J173" s="5" t="s">
        <v>416</v>
      </c>
      <c r="K173" s="5" t="s">
        <v>420</v>
      </c>
    </row>
    <row r="174" spans="2:11" x14ac:dyDescent="0.2">
      <c r="B174" s="5">
        <v>168</v>
      </c>
      <c r="C174" s="16" t="s">
        <v>421</v>
      </c>
      <c r="D174" s="5" t="s">
        <v>422</v>
      </c>
      <c r="E174" s="5" t="s">
        <v>12</v>
      </c>
      <c r="F174" s="6">
        <v>12</v>
      </c>
      <c r="G174" s="7">
        <v>399755</v>
      </c>
      <c r="H174" s="7">
        <f t="shared" si="2"/>
        <v>4797060</v>
      </c>
      <c r="I174" s="5" t="s">
        <v>13</v>
      </c>
      <c r="J174" s="5" t="s">
        <v>416</v>
      </c>
      <c r="K174" s="5" t="s">
        <v>423</v>
      </c>
    </row>
    <row r="175" spans="2:11" hidden="1" x14ac:dyDescent="0.2">
      <c r="B175" s="5">
        <v>169</v>
      </c>
      <c r="C175" s="5" t="s">
        <v>424</v>
      </c>
      <c r="D175" s="5" t="s">
        <v>425</v>
      </c>
      <c r="E175" s="5" t="s">
        <v>12</v>
      </c>
      <c r="F175" s="6">
        <v>0</v>
      </c>
      <c r="G175" s="7">
        <v>320380</v>
      </c>
      <c r="H175" s="7">
        <f t="shared" si="2"/>
        <v>0</v>
      </c>
      <c r="I175" s="5" t="s">
        <v>13</v>
      </c>
      <c r="J175" s="5" t="s">
        <v>416</v>
      </c>
      <c r="K175" s="5" t="s">
        <v>426</v>
      </c>
    </row>
    <row r="176" spans="2:11" hidden="1" x14ac:dyDescent="0.2">
      <c r="B176" s="5">
        <v>170</v>
      </c>
      <c r="C176" s="5" t="s">
        <v>427</v>
      </c>
      <c r="D176" s="5" t="s">
        <v>428</v>
      </c>
      <c r="E176" s="5" t="s">
        <v>12</v>
      </c>
      <c r="F176" s="6">
        <v>0</v>
      </c>
      <c r="G176" s="7">
        <v>291860</v>
      </c>
      <c r="H176" s="7">
        <f t="shared" si="2"/>
        <v>0</v>
      </c>
      <c r="I176" s="5" t="s">
        <v>13</v>
      </c>
      <c r="J176" s="5" t="s">
        <v>416</v>
      </c>
      <c r="K176" s="5" t="s">
        <v>429</v>
      </c>
    </row>
    <row r="177" spans="2:11" x14ac:dyDescent="0.2">
      <c r="B177" s="5">
        <v>171</v>
      </c>
      <c r="C177" s="16" t="s">
        <v>430</v>
      </c>
      <c r="D177" s="5" t="s">
        <v>431</v>
      </c>
      <c r="E177" s="5" t="s">
        <v>22</v>
      </c>
      <c r="F177" s="6">
        <v>2</v>
      </c>
      <c r="G177" s="7">
        <v>5850</v>
      </c>
      <c r="H177" s="7">
        <f t="shared" si="2"/>
        <v>11700</v>
      </c>
      <c r="I177" s="5" t="s">
        <v>13</v>
      </c>
      <c r="J177" s="5" t="s">
        <v>416</v>
      </c>
      <c r="K177" s="5" t="s">
        <v>432</v>
      </c>
    </row>
    <row r="178" spans="2:11" hidden="1" x14ac:dyDescent="0.2">
      <c r="B178" s="5">
        <v>172</v>
      </c>
      <c r="C178" s="5" t="s">
        <v>433</v>
      </c>
      <c r="D178" s="5" t="s">
        <v>434</v>
      </c>
      <c r="E178" s="5" t="s">
        <v>12</v>
      </c>
      <c r="F178" s="6">
        <v>0</v>
      </c>
      <c r="G178" s="7">
        <v>174380</v>
      </c>
      <c r="H178" s="7">
        <f t="shared" si="2"/>
        <v>0</v>
      </c>
      <c r="I178" s="5" t="s">
        <v>13</v>
      </c>
      <c r="J178" s="5" t="s">
        <v>416</v>
      </c>
      <c r="K178" s="5" t="s">
        <v>435</v>
      </c>
    </row>
    <row r="179" spans="2:11" x14ac:dyDescent="0.2">
      <c r="B179" s="5">
        <v>173</v>
      </c>
      <c r="C179" s="16" t="s">
        <v>436</v>
      </c>
      <c r="D179" s="5" t="s">
        <v>437</v>
      </c>
      <c r="E179" s="5" t="s">
        <v>18</v>
      </c>
      <c r="F179" s="6">
        <v>70</v>
      </c>
      <c r="G179" s="7">
        <v>8550</v>
      </c>
      <c r="H179" s="7">
        <f t="shared" si="2"/>
        <v>598500</v>
      </c>
      <c r="I179" s="5" t="s">
        <v>13</v>
      </c>
      <c r="J179" s="5" t="s">
        <v>438</v>
      </c>
      <c r="K179" s="5" t="s">
        <v>439</v>
      </c>
    </row>
    <row r="180" spans="2:11" x14ac:dyDescent="0.2">
      <c r="B180" s="5">
        <v>174</v>
      </c>
      <c r="C180" s="16" t="s">
        <v>440</v>
      </c>
      <c r="D180" s="5" t="s">
        <v>441</v>
      </c>
      <c r="E180" s="5" t="s">
        <v>12</v>
      </c>
      <c r="F180" s="6">
        <f>(150+25)*0.07</f>
        <v>12.250000000000002</v>
      </c>
      <c r="G180" s="7">
        <v>34300</v>
      </c>
      <c r="H180" s="7">
        <f t="shared" si="2"/>
        <v>420175.00000000006</v>
      </c>
      <c r="I180" s="5" t="s">
        <v>13</v>
      </c>
      <c r="J180" s="5" t="s">
        <v>438</v>
      </c>
      <c r="K180" s="5" t="s">
        <v>439</v>
      </c>
    </row>
    <row r="181" spans="2:11" hidden="1" x14ac:dyDescent="0.2">
      <c r="B181" s="5">
        <v>175</v>
      </c>
      <c r="C181" s="5" t="s">
        <v>442</v>
      </c>
      <c r="D181" s="5" t="s">
        <v>443</v>
      </c>
      <c r="E181" s="5" t="s">
        <v>3</v>
      </c>
      <c r="F181" s="6">
        <v>0</v>
      </c>
      <c r="G181" s="7">
        <v>292070</v>
      </c>
      <c r="H181" s="7">
        <f t="shared" si="2"/>
        <v>0</v>
      </c>
      <c r="I181" s="5" t="s">
        <v>13</v>
      </c>
      <c r="J181" s="5" t="s">
        <v>444</v>
      </c>
      <c r="K181" s="5" t="s">
        <v>445</v>
      </c>
    </row>
    <row r="182" spans="2:11" hidden="1" x14ac:dyDescent="0.2">
      <c r="B182" s="5">
        <v>176</v>
      </c>
      <c r="C182" s="5" t="s">
        <v>446</v>
      </c>
      <c r="D182" s="5" t="s">
        <v>447</v>
      </c>
      <c r="E182" s="5" t="s">
        <v>3</v>
      </c>
      <c r="F182" s="6">
        <v>0</v>
      </c>
      <c r="G182" s="7">
        <v>312180</v>
      </c>
      <c r="H182" s="7">
        <f t="shared" si="2"/>
        <v>0</v>
      </c>
      <c r="I182" s="5" t="s">
        <v>13</v>
      </c>
      <c r="J182" s="5" t="s">
        <v>444</v>
      </c>
      <c r="K182" s="5" t="s">
        <v>448</v>
      </c>
    </row>
    <row r="183" spans="2:11" hidden="1" x14ac:dyDescent="0.2">
      <c r="B183" s="5">
        <v>177</v>
      </c>
      <c r="C183" s="5" t="s">
        <v>449</v>
      </c>
      <c r="D183" s="5" t="s">
        <v>450</v>
      </c>
      <c r="E183" s="5" t="s">
        <v>3</v>
      </c>
      <c r="F183" s="6">
        <v>0</v>
      </c>
      <c r="G183" s="7">
        <v>676480</v>
      </c>
      <c r="H183" s="7">
        <f t="shared" si="2"/>
        <v>0</v>
      </c>
      <c r="I183" s="5" t="s">
        <v>13</v>
      </c>
      <c r="J183" s="5" t="s">
        <v>444</v>
      </c>
      <c r="K183" s="5" t="s">
        <v>451</v>
      </c>
    </row>
    <row r="184" spans="2:11" hidden="1" x14ac:dyDescent="0.2">
      <c r="B184" s="5">
        <v>178</v>
      </c>
      <c r="C184" s="5" t="s">
        <v>452</v>
      </c>
      <c r="D184" s="5" t="s">
        <v>453</v>
      </c>
      <c r="E184" s="5" t="s">
        <v>3</v>
      </c>
      <c r="F184" s="6">
        <v>0</v>
      </c>
      <c r="G184" s="7">
        <v>867210</v>
      </c>
      <c r="H184" s="7">
        <f t="shared" si="2"/>
        <v>0</v>
      </c>
      <c r="I184" s="5" t="s">
        <v>13</v>
      </c>
      <c r="J184" s="5" t="s">
        <v>444</v>
      </c>
      <c r="K184" s="5" t="s">
        <v>451</v>
      </c>
    </row>
    <row r="185" spans="2:11" hidden="1" x14ac:dyDescent="0.2">
      <c r="B185" s="5">
        <v>179</v>
      </c>
      <c r="C185" s="5" t="s">
        <v>454</v>
      </c>
      <c r="D185" s="5" t="s">
        <v>455</v>
      </c>
      <c r="E185" s="5" t="s">
        <v>3</v>
      </c>
      <c r="F185" s="6">
        <v>0</v>
      </c>
      <c r="G185" s="7">
        <v>841930</v>
      </c>
      <c r="H185" s="7">
        <f t="shared" si="2"/>
        <v>0</v>
      </c>
      <c r="I185" s="5" t="s">
        <v>13</v>
      </c>
      <c r="J185" s="5" t="s">
        <v>444</v>
      </c>
      <c r="K185" s="5" t="s">
        <v>456</v>
      </c>
    </row>
    <row r="186" spans="2:11" hidden="1" x14ac:dyDescent="0.2">
      <c r="B186" s="5">
        <v>180</v>
      </c>
      <c r="C186" s="5" t="s">
        <v>457</v>
      </c>
      <c r="D186" s="5" t="s">
        <v>458</v>
      </c>
      <c r="E186" s="5" t="s">
        <v>3</v>
      </c>
      <c r="F186" s="6">
        <v>0</v>
      </c>
      <c r="G186" s="7">
        <v>391510</v>
      </c>
      <c r="H186" s="7">
        <f t="shared" si="2"/>
        <v>0</v>
      </c>
      <c r="I186" s="5" t="s">
        <v>13</v>
      </c>
      <c r="J186" s="5" t="s">
        <v>444</v>
      </c>
      <c r="K186" s="5" t="s">
        <v>456</v>
      </c>
    </row>
    <row r="187" spans="2:11" hidden="1" x14ac:dyDescent="0.2">
      <c r="B187" s="5">
        <v>181</v>
      </c>
      <c r="C187" s="5" t="s">
        <v>459</v>
      </c>
      <c r="D187" s="5" t="s">
        <v>460</v>
      </c>
      <c r="E187" s="5" t="s">
        <v>3</v>
      </c>
      <c r="F187" s="6">
        <v>0</v>
      </c>
      <c r="G187" s="7">
        <v>1893110</v>
      </c>
      <c r="H187" s="7">
        <f t="shared" si="2"/>
        <v>0</v>
      </c>
      <c r="I187" s="5" t="s">
        <v>13</v>
      </c>
      <c r="J187" s="5" t="s">
        <v>444</v>
      </c>
      <c r="K187" s="5" t="s">
        <v>451</v>
      </c>
    </row>
    <row r="188" spans="2:11" hidden="1" x14ac:dyDescent="0.2">
      <c r="B188" s="5">
        <v>182</v>
      </c>
      <c r="C188" s="5" t="s">
        <v>461</v>
      </c>
      <c r="D188" s="5" t="s">
        <v>462</v>
      </c>
      <c r="E188" s="5" t="s">
        <v>3</v>
      </c>
      <c r="F188" s="6">
        <v>0</v>
      </c>
      <c r="G188" s="7">
        <v>1911340</v>
      </c>
      <c r="H188" s="7">
        <f t="shared" si="2"/>
        <v>0</v>
      </c>
      <c r="I188" s="5" t="s">
        <v>13</v>
      </c>
      <c r="J188" s="5" t="s">
        <v>444</v>
      </c>
      <c r="K188" s="5" t="s">
        <v>451</v>
      </c>
    </row>
    <row r="189" spans="2:11" hidden="1" x14ac:dyDescent="0.2">
      <c r="B189" s="5">
        <v>183</v>
      </c>
      <c r="C189" s="5" t="s">
        <v>463</v>
      </c>
      <c r="D189" s="5" t="s">
        <v>464</v>
      </c>
      <c r="E189" s="5" t="s">
        <v>3</v>
      </c>
      <c r="F189" s="6">
        <v>0</v>
      </c>
      <c r="G189" s="7">
        <v>1636260</v>
      </c>
      <c r="H189" s="7">
        <f t="shared" si="2"/>
        <v>0</v>
      </c>
      <c r="I189" s="5" t="s">
        <v>13</v>
      </c>
      <c r="J189" s="5" t="s">
        <v>444</v>
      </c>
      <c r="K189" s="5" t="s">
        <v>465</v>
      </c>
    </row>
    <row r="190" spans="2:11" hidden="1" x14ac:dyDescent="0.2">
      <c r="B190" s="5">
        <v>184</v>
      </c>
      <c r="C190" s="5" t="s">
        <v>466</v>
      </c>
      <c r="D190" s="5" t="s">
        <v>467</v>
      </c>
      <c r="E190" s="5" t="s">
        <v>3</v>
      </c>
      <c r="F190" s="6">
        <v>0</v>
      </c>
      <c r="G190" s="7">
        <v>248940</v>
      </c>
      <c r="H190" s="7">
        <f t="shared" si="2"/>
        <v>0</v>
      </c>
      <c r="I190" s="5" t="s">
        <v>13</v>
      </c>
      <c r="J190" s="5" t="s">
        <v>444</v>
      </c>
      <c r="K190" s="5" t="s">
        <v>468</v>
      </c>
    </row>
    <row r="191" spans="2:11" hidden="1" x14ac:dyDescent="0.2">
      <c r="B191" s="5">
        <v>185</v>
      </c>
      <c r="C191" s="5" t="s">
        <v>469</v>
      </c>
      <c r="D191" s="5" t="s">
        <v>470</v>
      </c>
      <c r="E191" s="5" t="s">
        <v>3</v>
      </c>
      <c r="F191" s="6">
        <v>0</v>
      </c>
      <c r="G191" s="7">
        <v>282880</v>
      </c>
      <c r="H191" s="7">
        <f t="shared" si="2"/>
        <v>0</v>
      </c>
      <c r="I191" s="5" t="s">
        <v>13</v>
      </c>
      <c r="J191" s="5" t="s">
        <v>444</v>
      </c>
      <c r="K191" s="5" t="s">
        <v>468</v>
      </c>
    </row>
    <row r="192" spans="2:11" hidden="1" x14ac:dyDescent="0.2">
      <c r="B192" s="5">
        <v>186</v>
      </c>
      <c r="C192" s="5" t="s">
        <v>471</v>
      </c>
      <c r="D192" s="5" t="s">
        <v>472</v>
      </c>
      <c r="E192" s="5" t="s">
        <v>3</v>
      </c>
      <c r="F192" s="6">
        <v>0</v>
      </c>
      <c r="G192" s="7">
        <v>238140</v>
      </c>
      <c r="H192" s="7">
        <f t="shared" si="2"/>
        <v>0</v>
      </c>
      <c r="I192" s="5" t="s">
        <v>13</v>
      </c>
      <c r="J192" s="5" t="s">
        <v>444</v>
      </c>
      <c r="K192" s="5" t="s">
        <v>468</v>
      </c>
    </row>
    <row r="193" spans="2:11" hidden="1" x14ac:dyDescent="0.2">
      <c r="B193" s="5">
        <v>187</v>
      </c>
      <c r="C193" s="5" t="s">
        <v>473</v>
      </c>
      <c r="D193" s="5" t="s">
        <v>474</v>
      </c>
      <c r="E193" s="5" t="s">
        <v>3</v>
      </c>
      <c r="F193" s="6">
        <v>0</v>
      </c>
      <c r="G193" s="7">
        <v>405100</v>
      </c>
      <c r="H193" s="7">
        <f t="shared" si="2"/>
        <v>0</v>
      </c>
      <c r="I193" s="5" t="s">
        <v>13</v>
      </c>
      <c r="J193" s="5" t="s">
        <v>444</v>
      </c>
      <c r="K193" s="5" t="s">
        <v>475</v>
      </c>
    </row>
    <row r="194" spans="2:11" hidden="1" x14ac:dyDescent="0.2">
      <c r="B194" s="5">
        <v>188</v>
      </c>
      <c r="C194" s="5" t="s">
        <v>476</v>
      </c>
      <c r="D194" s="5" t="s">
        <v>477</v>
      </c>
      <c r="E194" s="5" t="s">
        <v>3</v>
      </c>
      <c r="F194" s="6">
        <v>0</v>
      </c>
      <c r="G194" s="7">
        <v>502040</v>
      </c>
      <c r="H194" s="7">
        <f t="shared" si="2"/>
        <v>0</v>
      </c>
      <c r="I194" s="5" t="s">
        <v>13</v>
      </c>
      <c r="J194" s="5" t="s">
        <v>444</v>
      </c>
      <c r="K194" s="5" t="s">
        <v>478</v>
      </c>
    </row>
    <row r="195" spans="2:11" hidden="1" x14ac:dyDescent="0.2">
      <c r="B195" s="5">
        <v>189</v>
      </c>
      <c r="C195" s="5" t="s">
        <v>479</v>
      </c>
      <c r="D195" s="5" t="s">
        <v>480</v>
      </c>
      <c r="E195" s="5" t="s">
        <v>3</v>
      </c>
      <c r="F195" s="6">
        <v>0</v>
      </c>
      <c r="G195" s="7">
        <v>610440</v>
      </c>
      <c r="H195" s="7">
        <f t="shared" si="2"/>
        <v>0</v>
      </c>
      <c r="I195" s="5" t="s">
        <v>13</v>
      </c>
      <c r="J195" s="5" t="s">
        <v>444</v>
      </c>
      <c r="K195" s="5" t="s">
        <v>481</v>
      </c>
    </row>
    <row r="196" spans="2:11" hidden="1" x14ac:dyDescent="0.2">
      <c r="B196" s="5">
        <v>190</v>
      </c>
      <c r="C196" s="5" t="s">
        <v>482</v>
      </c>
      <c r="D196" s="5" t="s">
        <v>483</v>
      </c>
      <c r="E196" s="5" t="s">
        <v>3</v>
      </c>
      <c r="F196" s="6">
        <v>0</v>
      </c>
      <c r="G196" s="7">
        <v>243420</v>
      </c>
      <c r="H196" s="7">
        <f t="shared" si="2"/>
        <v>0</v>
      </c>
      <c r="I196" s="5" t="s">
        <v>13</v>
      </c>
      <c r="J196" s="5" t="s">
        <v>444</v>
      </c>
      <c r="K196" s="5" t="s">
        <v>484</v>
      </c>
    </row>
    <row r="197" spans="2:11" hidden="1" x14ac:dyDescent="0.2">
      <c r="B197" s="5">
        <v>191</v>
      </c>
      <c r="C197" s="5" t="s">
        <v>485</v>
      </c>
      <c r="D197" s="5" t="s">
        <v>486</v>
      </c>
      <c r="E197" s="5" t="s">
        <v>18</v>
      </c>
      <c r="F197" s="6">
        <v>0</v>
      </c>
      <c r="G197" s="7">
        <v>139570</v>
      </c>
      <c r="H197" s="7">
        <f t="shared" si="2"/>
        <v>0</v>
      </c>
      <c r="I197" s="5" t="s">
        <v>13</v>
      </c>
      <c r="J197" s="5" t="s">
        <v>444</v>
      </c>
      <c r="K197" s="5" t="s">
        <v>487</v>
      </c>
    </row>
    <row r="198" spans="2:11" hidden="1" x14ac:dyDescent="0.2">
      <c r="B198" s="5">
        <v>192</v>
      </c>
      <c r="C198" s="5" t="s">
        <v>488</v>
      </c>
      <c r="D198" s="5" t="s">
        <v>489</v>
      </c>
      <c r="E198" s="5" t="s">
        <v>3</v>
      </c>
      <c r="F198" s="6">
        <v>0</v>
      </c>
      <c r="G198" s="7">
        <v>710750</v>
      </c>
      <c r="H198" s="7">
        <f t="shared" ref="H198:H261" si="3">IF(F198&lt;&gt;"",G198*F198,0)</f>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si="3"/>
        <v>0</v>
      </c>
      <c r="I201" s="5" t="s">
        <v>13</v>
      </c>
      <c r="J201" s="5" t="s">
        <v>444</v>
      </c>
      <c r="K201" s="5" t="s">
        <v>498</v>
      </c>
    </row>
    <row r="202" spans="2:11" hidden="1" x14ac:dyDescent="0.2">
      <c r="B202" s="5">
        <v>196</v>
      </c>
      <c r="C202" s="5" t="s">
        <v>499</v>
      </c>
      <c r="D202" s="5" t="s">
        <v>500</v>
      </c>
      <c r="E202" s="5" t="s">
        <v>3</v>
      </c>
      <c r="F202" s="6">
        <v>0</v>
      </c>
      <c r="G202" s="7">
        <v>363400</v>
      </c>
      <c r="H202" s="7">
        <f t="shared" si="3"/>
        <v>0</v>
      </c>
      <c r="I202" s="5" t="s">
        <v>13</v>
      </c>
      <c r="J202" s="5" t="s">
        <v>444</v>
      </c>
      <c r="K202" s="5" t="s">
        <v>498</v>
      </c>
    </row>
    <row r="203" spans="2:11" hidden="1" x14ac:dyDescent="0.2">
      <c r="B203" s="5">
        <v>197</v>
      </c>
      <c r="C203" s="5" t="s">
        <v>501</v>
      </c>
      <c r="D203" s="5" t="s">
        <v>502</v>
      </c>
      <c r="E203" s="5" t="s">
        <v>3</v>
      </c>
      <c r="F203" s="6">
        <v>0</v>
      </c>
      <c r="G203" s="7">
        <v>400540</v>
      </c>
      <c r="H203" s="7">
        <f t="shared" si="3"/>
        <v>0</v>
      </c>
      <c r="I203" s="5" t="s">
        <v>13</v>
      </c>
      <c r="J203" s="5" t="s">
        <v>444</v>
      </c>
      <c r="K203" s="5" t="s">
        <v>498</v>
      </c>
    </row>
    <row r="204" spans="2:11" hidden="1" x14ac:dyDescent="0.2">
      <c r="B204" s="5">
        <v>198</v>
      </c>
      <c r="C204" s="5" t="s">
        <v>503</v>
      </c>
      <c r="D204" s="5" t="s">
        <v>504</v>
      </c>
      <c r="E204" s="5" t="s">
        <v>3</v>
      </c>
      <c r="F204" s="6">
        <v>0</v>
      </c>
      <c r="G204" s="7">
        <v>1440920</v>
      </c>
      <c r="H204" s="7">
        <f t="shared" si="3"/>
        <v>0</v>
      </c>
      <c r="I204" s="5" t="s">
        <v>13</v>
      </c>
      <c r="J204" s="5" t="s">
        <v>444</v>
      </c>
      <c r="K204" s="5" t="s">
        <v>505</v>
      </c>
    </row>
    <row r="205" spans="2:11" hidden="1" x14ac:dyDescent="0.2">
      <c r="B205" s="5">
        <v>199</v>
      </c>
      <c r="C205" s="5" t="s">
        <v>506</v>
      </c>
      <c r="D205" s="5" t="s">
        <v>507</v>
      </c>
      <c r="E205" s="5" t="s">
        <v>3</v>
      </c>
      <c r="F205" s="6">
        <v>0</v>
      </c>
      <c r="G205" s="7">
        <v>2187710</v>
      </c>
      <c r="H205" s="7">
        <f t="shared" si="3"/>
        <v>0</v>
      </c>
      <c r="I205" s="5" t="s">
        <v>13</v>
      </c>
      <c r="J205" s="5" t="s">
        <v>444</v>
      </c>
      <c r="K205" s="5" t="s">
        <v>505</v>
      </c>
    </row>
    <row r="206" spans="2:11" hidden="1" x14ac:dyDescent="0.2">
      <c r="B206" s="5">
        <v>200</v>
      </c>
      <c r="C206" s="5" t="s">
        <v>508</v>
      </c>
      <c r="D206" s="5" t="s">
        <v>509</v>
      </c>
      <c r="E206" s="5" t="s">
        <v>3</v>
      </c>
      <c r="F206" s="6">
        <v>0</v>
      </c>
      <c r="G206" s="7">
        <v>2396750</v>
      </c>
      <c r="H206" s="7">
        <f t="shared" si="3"/>
        <v>0</v>
      </c>
      <c r="I206" s="5" t="s">
        <v>13</v>
      </c>
      <c r="J206" s="5" t="s">
        <v>444</v>
      </c>
      <c r="K206" s="5" t="s">
        <v>510</v>
      </c>
    </row>
    <row r="207" spans="2:11" hidden="1" x14ac:dyDescent="0.2">
      <c r="B207" s="5">
        <v>201</v>
      </c>
      <c r="C207" s="5" t="s">
        <v>511</v>
      </c>
      <c r="D207" s="5" t="s">
        <v>512</v>
      </c>
      <c r="E207" s="5" t="s">
        <v>3</v>
      </c>
      <c r="F207" s="6">
        <v>0</v>
      </c>
      <c r="G207" s="7">
        <v>2995870</v>
      </c>
      <c r="H207" s="7">
        <f t="shared" si="3"/>
        <v>0</v>
      </c>
      <c r="I207" s="5" t="s">
        <v>13</v>
      </c>
      <c r="J207" s="5" t="s">
        <v>444</v>
      </c>
      <c r="K207" s="5" t="s">
        <v>510</v>
      </c>
    </row>
    <row r="208" spans="2:11" hidden="1" x14ac:dyDescent="0.2">
      <c r="B208" s="5">
        <v>202</v>
      </c>
      <c r="C208" s="5" t="s">
        <v>513</v>
      </c>
      <c r="D208" s="5" t="s">
        <v>514</v>
      </c>
      <c r="E208" s="5" t="s">
        <v>3</v>
      </c>
      <c r="F208" s="6">
        <v>0</v>
      </c>
      <c r="G208" s="7">
        <v>3900970</v>
      </c>
      <c r="H208" s="7">
        <f t="shared" si="3"/>
        <v>0</v>
      </c>
      <c r="I208" s="5" t="s">
        <v>13</v>
      </c>
      <c r="J208" s="5" t="s">
        <v>444</v>
      </c>
      <c r="K208" s="5" t="s">
        <v>510</v>
      </c>
    </row>
    <row r="209" spans="2:11" hidden="1" x14ac:dyDescent="0.2">
      <c r="B209" s="5">
        <v>203</v>
      </c>
      <c r="C209" s="5" t="s">
        <v>515</v>
      </c>
      <c r="D209" s="5" t="s">
        <v>516</v>
      </c>
      <c r="E209" s="5" t="s">
        <v>3</v>
      </c>
      <c r="F209" s="6">
        <v>0</v>
      </c>
      <c r="G209" s="7">
        <v>5405490</v>
      </c>
      <c r="H209" s="7">
        <f t="shared" si="3"/>
        <v>0</v>
      </c>
      <c r="I209" s="5" t="s">
        <v>13</v>
      </c>
      <c r="J209" s="5" t="s">
        <v>444</v>
      </c>
      <c r="K209" s="5" t="s">
        <v>510</v>
      </c>
    </row>
    <row r="210" spans="2:11" hidden="1" x14ac:dyDescent="0.2">
      <c r="B210" s="5">
        <v>204</v>
      </c>
      <c r="C210" s="5" t="s">
        <v>517</v>
      </c>
      <c r="D210" s="5" t="s">
        <v>518</v>
      </c>
      <c r="E210" s="5" t="s">
        <v>3</v>
      </c>
      <c r="F210" s="6">
        <v>0</v>
      </c>
      <c r="G210" s="7">
        <v>345130</v>
      </c>
      <c r="H210" s="7">
        <f t="shared" si="3"/>
        <v>0</v>
      </c>
      <c r="I210" s="5" t="s">
        <v>13</v>
      </c>
      <c r="J210" s="5" t="s">
        <v>444</v>
      </c>
      <c r="K210" s="5" t="s">
        <v>519</v>
      </c>
    </row>
    <row r="211" spans="2:11" hidden="1" x14ac:dyDescent="0.2">
      <c r="B211" s="5">
        <v>205</v>
      </c>
      <c r="C211" s="5" t="s">
        <v>520</v>
      </c>
      <c r="D211" s="5" t="s">
        <v>521</v>
      </c>
      <c r="E211" s="5" t="s">
        <v>3</v>
      </c>
      <c r="F211" s="6">
        <v>0</v>
      </c>
      <c r="G211" s="7">
        <v>811250</v>
      </c>
      <c r="H211" s="7">
        <f t="shared" si="3"/>
        <v>0</v>
      </c>
      <c r="I211" s="5" t="s">
        <v>13</v>
      </c>
      <c r="J211" s="5" t="s">
        <v>444</v>
      </c>
      <c r="K211" s="5" t="s">
        <v>522</v>
      </c>
    </row>
    <row r="212" spans="2:11" hidden="1" x14ac:dyDescent="0.2">
      <c r="B212" s="5">
        <v>206</v>
      </c>
      <c r="C212" s="5" t="s">
        <v>523</v>
      </c>
      <c r="D212" s="5" t="s">
        <v>524</v>
      </c>
      <c r="E212" s="5" t="s">
        <v>3</v>
      </c>
      <c r="F212" s="6">
        <v>0</v>
      </c>
      <c r="G212" s="7">
        <v>884610</v>
      </c>
      <c r="H212" s="7">
        <f t="shared" si="3"/>
        <v>0</v>
      </c>
      <c r="I212" s="5" t="s">
        <v>13</v>
      </c>
      <c r="J212" s="5" t="s">
        <v>444</v>
      </c>
      <c r="K212" s="5" t="s">
        <v>510</v>
      </c>
    </row>
    <row r="213" spans="2:11" hidden="1" x14ac:dyDescent="0.2">
      <c r="B213" s="5">
        <v>207</v>
      </c>
      <c r="C213" s="5" t="s">
        <v>525</v>
      </c>
      <c r="D213" s="5" t="s">
        <v>526</v>
      </c>
      <c r="E213" s="5" t="s">
        <v>3</v>
      </c>
      <c r="F213" s="6">
        <v>0</v>
      </c>
      <c r="G213" s="7">
        <v>816970</v>
      </c>
      <c r="H213" s="7">
        <f t="shared" si="3"/>
        <v>0</v>
      </c>
      <c r="I213" s="5" t="s">
        <v>13</v>
      </c>
      <c r="J213" s="5" t="s">
        <v>444</v>
      </c>
      <c r="K213" s="5" t="s">
        <v>527</v>
      </c>
    </row>
    <row r="214" spans="2:11" hidden="1" x14ac:dyDescent="0.2">
      <c r="B214" s="5">
        <v>208</v>
      </c>
      <c r="C214" s="5" t="s">
        <v>528</v>
      </c>
      <c r="D214" s="5" t="s">
        <v>529</v>
      </c>
      <c r="E214" s="5" t="s">
        <v>3</v>
      </c>
      <c r="F214" s="6">
        <v>0</v>
      </c>
      <c r="G214" s="7">
        <v>977240</v>
      </c>
      <c r="H214" s="7">
        <f t="shared" si="3"/>
        <v>0</v>
      </c>
      <c r="I214" s="5" t="s">
        <v>13</v>
      </c>
      <c r="J214" s="5" t="s">
        <v>444</v>
      </c>
      <c r="K214" s="5" t="s">
        <v>527</v>
      </c>
    </row>
    <row r="215" spans="2:11" hidden="1" x14ac:dyDescent="0.2">
      <c r="B215" s="5">
        <v>209</v>
      </c>
      <c r="C215" s="5" t="s">
        <v>530</v>
      </c>
      <c r="D215" s="5" t="s">
        <v>531</v>
      </c>
      <c r="E215" s="5" t="s">
        <v>276</v>
      </c>
      <c r="F215" s="6">
        <v>0</v>
      </c>
      <c r="G215" s="7">
        <v>7070</v>
      </c>
      <c r="H215" s="7">
        <f t="shared" si="3"/>
        <v>0</v>
      </c>
      <c r="I215" s="5" t="s">
        <v>13</v>
      </c>
      <c r="J215" s="5" t="s">
        <v>444</v>
      </c>
      <c r="K215" s="5" t="s">
        <v>532</v>
      </c>
    </row>
    <row r="216" spans="2:11" hidden="1" x14ac:dyDescent="0.2">
      <c r="B216" s="5">
        <v>210</v>
      </c>
      <c r="C216" s="5" t="s">
        <v>533</v>
      </c>
      <c r="D216" s="5" t="s">
        <v>534</v>
      </c>
      <c r="E216" s="5" t="s">
        <v>276</v>
      </c>
      <c r="F216" s="6">
        <v>0</v>
      </c>
      <c r="G216" s="7">
        <v>2360</v>
      </c>
      <c r="H216" s="7">
        <f t="shared" si="3"/>
        <v>0</v>
      </c>
      <c r="I216" s="5" t="s">
        <v>13</v>
      </c>
      <c r="J216" s="5" t="s">
        <v>444</v>
      </c>
      <c r="K216" s="5" t="s">
        <v>535</v>
      </c>
    </row>
    <row r="217" spans="2:11" hidden="1" x14ac:dyDescent="0.2">
      <c r="B217" s="5">
        <v>211</v>
      </c>
      <c r="C217" s="5" t="s">
        <v>536</v>
      </c>
      <c r="D217" s="5" t="s">
        <v>537</v>
      </c>
      <c r="E217" s="5" t="s">
        <v>276</v>
      </c>
      <c r="F217" s="6">
        <v>0</v>
      </c>
      <c r="G217" s="7">
        <v>3920</v>
      </c>
      <c r="H217" s="7">
        <f t="shared" si="3"/>
        <v>0</v>
      </c>
      <c r="I217" s="5" t="s">
        <v>13</v>
      </c>
      <c r="J217" s="5" t="s">
        <v>444</v>
      </c>
      <c r="K217" s="5" t="s">
        <v>519</v>
      </c>
    </row>
    <row r="218" spans="2:11" hidden="1" x14ac:dyDescent="0.2">
      <c r="B218" s="5">
        <v>212</v>
      </c>
      <c r="C218" s="5" t="s">
        <v>538</v>
      </c>
      <c r="D218" s="5" t="s">
        <v>539</v>
      </c>
      <c r="E218" s="5" t="s">
        <v>3</v>
      </c>
      <c r="F218" s="6">
        <v>0</v>
      </c>
      <c r="G218" s="7">
        <v>5670</v>
      </c>
      <c r="H218" s="7">
        <f t="shared" si="3"/>
        <v>0</v>
      </c>
      <c r="I218" s="5" t="s">
        <v>13</v>
      </c>
      <c r="J218" s="5" t="s">
        <v>444</v>
      </c>
      <c r="K218" s="5" t="s">
        <v>540</v>
      </c>
    </row>
    <row r="219" spans="2:11" hidden="1" x14ac:dyDescent="0.2">
      <c r="B219" s="5">
        <v>213</v>
      </c>
      <c r="C219" s="5" t="s">
        <v>541</v>
      </c>
      <c r="D219" s="5" t="s">
        <v>542</v>
      </c>
      <c r="E219" s="5" t="s">
        <v>3</v>
      </c>
      <c r="F219" s="6">
        <v>0</v>
      </c>
      <c r="G219" s="7">
        <v>131180</v>
      </c>
      <c r="H219" s="7">
        <f t="shared" si="3"/>
        <v>0</v>
      </c>
      <c r="I219" s="5" t="s">
        <v>13</v>
      </c>
      <c r="J219" s="5" t="s">
        <v>444</v>
      </c>
      <c r="K219" s="5" t="s">
        <v>543</v>
      </c>
    </row>
    <row r="220" spans="2:11" hidden="1" x14ac:dyDescent="0.2">
      <c r="B220" s="5">
        <v>214</v>
      </c>
      <c r="C220" s="5" t="s">
        <v>544</v>
      </c>
      <c r="D220" s="5" t="s">
        <v>545</v>
      </c>
      <c r="E220" s="5" t="s">
        <v>3</v>
      </c>
      <c r="F220" s="6">
        <v>0</v>
      </c>
      <c r="G220" s="7">
        <v>680000</v>
      </c>
      <c r="H220" s="7">
        <f t="shared" si="3"/>
        <v>0</v>
      </c>
      <c r="I220" s="5" t="s">
        <v>13</v>
      </c>
      <c r="J220" s="5" t="s">
        <v>444</v>
      </c>
      <c r="K220" s="5"/>
    </row>
    <row r="221" spans="2:11" x14ac:dyDescent="0.2">
      <c r="B221" s="5">
        <v>215</v>
      </c>
      <c r="C221" s="16" t="s">
        <v>546</v>
      </c>
      <c r="D221" s="5" t="s">
        <v>547</v>
      </c>
      <c r="E221" s="5" t="s">
        <v>12</v>
      </c>
      <c r="F221" s="6">
        <v>38</v>
      </c>
      <c r="G221" s="7">
        <v>38220</v>
      </c>
      <c r="H221" s="7">
        <f t="shared" si="3"/>
        <v>1452360</v>
      </c>
      <c r="I221" s="5" t="s">
        <v>13</v>
      </c>
      <c r="J221" s="5" t="s">
        <v>548</v>
      </c>
      <c r="K221" s="5" t="s">
        <v>549</v>
      </c>
    </row>
    <row r="222" spans="2:11" hidden="1" x14ac:dyDescent="0.2">
      <c r="B222" s="5">
        <v>216</v>
      </c>
      <c r="C222" s="5" t="s">
        <v>550</v>
      </c>
      <c r="D222" s="5" t="s">
        <v>551</v>
      </c>
      <c r="E222" s="5" t="s">
        <v>22</v>
      </c>
      <c r="F222" s="6">
        <v>0</v>
      </c>
      <c r="G222" s="7">
        <v>7940</v>
      </c>
      <c r="H222" s="7">
        <f t="shared" si="3"/>
        <v>0</v>
      </c>
      <c r="I222" s="5" t="s">
        <v>13</v>
      </c>
      <c r="J222" s="5" t="s">
        <v>552</v>
      </c>
      <c r="K222" s="5" t="s">
        <v>553</v>
      </c>
    </row>
    <row r="223" spans="2:11" hidden="1" x14ac:dyDescent="0.2">
      <c r="B223" s="5">
        <v>217</v>
      </c>
      <c r="C223" s="5" t="s">
        <v>554</v>
      </c>
      <c r="D223" s="5" t="s">
        <v>555</v>
      </c>
      <c r="E223" s="5" t="s">
        <v>22</v>
      </c>
      <c r="F223" s="6">
        <v>0</v>
      </c>
      <c r="G223" s="7">
        <v>7050</v>
      </c>
      <c r="H223" s="7">
        <f t="shared" si="3"/>
        <v>0</v>
      </c>
      <c r="I223" s="5" t="s">
        <v>13</v>
      </c>
      <c r="J223" s="5" t="s">
        <v>552</v>
      </c>
      <c r="K223" s="5" t="s">
        <v>553</v>
      </c>
    </row>
    <row r="224" spans="2:11" hidden="1" x14ac:dyDescent="0.2">
      <c r="B224" s="5">
        <v>218</v>
      </c>
      <c r="C224" s="5" t="s">
        <v>556</v>
      </c>
      <c r="D224" s="5" t="s">
        <v>557</v>
      </c>
      <c r="E224" s="5" t="s">
        <v>22</v>
      </c>
      <c r="F224" s="6">
        <v>0</v>
      </c>
      <c r="G224" s="7">
        <v>18360</v>
      </c>
      <c r="H224" s="7">
        <f t="shared" si="3"/>
        <v>0</v>
      </c>
      <c r="I224" s="5" t="s">
        <v>13</v>
      </c>
      <c r="J224" s="5" t="s">
        <v>552</v>
      </c>
      <c r="K224" s="5" t="s">
        <v>558</v>
      </c>
    </row>
    <row r="225" spans="2:11" hidden="1" x14ac:dyDescent="0.2">
      <c r="B225" s="5">
        <v>219</v>
      </c>
      <c r="C225" s="5" t="s">
        <v>559</v>
      </c>
      <c r="D225" s="5" t="s">
        <v>560</v>
      </c>
      <c r="E225" s="5" t="s">
        <v>22</v>
      </c>
      <c r="F225" s="6">
        <v>0</v>
      </c>
      <c r="G225" s="7">
        <v>8770</v>
      </c>
      <c r="H225" s="7">
        <f t="shared" si="3"/>
        <v>0</v>
      </c>
      <c r="I225" s="5" t="s">
        <v>13</v>
      </c>
      <c r="J225" s="5" t="s">
        <v>552</v>
      </c>
      <c r="K225" s="5" t="s">
        <v>553</v>
      </c>
    </row>
    <row r="226" spans="2:11" hidden="1" x14ac:dyDescent="0.2">
      <c r="B226" s="5">
        <v>220</v>
      </c>
      <c r="C226" s="5" t="s">
        <v>561</v>
      </c>
      <c r="D226" s="5" t="s">
        <v>562</v>
      </c>
      <c r="E226" s="5" t="s">
        <v>22</v>
      </c>
      <c r="F226" s="6">
        <v>0</v>
      </c>
      <c r="G226" s="7">
        <v>21760</v>
      </c>
      <c r="H226" s="7">
        <f t="shared" si="3"/>
        <v>0</v>
      </c>
      <c r="I226" s="5" t="s">
        <v>13</v>
      </c>
      <c r="J226" s="5" t="s">
        <v>552</v>
      </c>
      <c r="K226" s="5" t="s">
        <v>563</v>
      </c>
    </row>
    <row r="227" spans="2:11" hidden="1" x14ac:dyDescent="0.2">
      <c r="B227" s="5">
        <v>221</v>
      </c>
      <c r="C227" s="5" t="s">
        <v>564</v>
      </c>
      <c r="D227" s="5" t="s">
        <v>565</v>
      </c>
      <c r="E227" s="5" t="s">
        <v>22</v>
      </c>
      <c r="F227" s="6">
        <v>0</v>
      </c>
      <c r="G227" s="7">
        <v>30570</v>
      </c>
      <c r="H227" s="7">
        <f t="shared" si="3"/>
        <v>0</v>
      </c>
      <c r="I227" s="5" t="s">
        <v>13</v>
      </c>
      <c r="J227" s="5" t="s">
        <v>552</v>
      </c>
      <c r="K227" s="5" t="s">
        <v>566</v>
      </c>
    </row>
    <row r="228" spans="2:11" hidden="1" x14ac:dyDescent="0.2">
      <c r="B228" s="5">
        <v>222</v>
      </c>
      <c r="C228" s="5" t="s">
        <v>567</v>
      </c>
      <c r="D228" s="5" t="s">
        <v>568</v>
      </c>
      <c r="E228" s="5" t="s">
        <v>22</v>
      </c>
      <c r="F228" s="6">
        <v>0</v>
      </c>
      <c r="G228" s="7">
        <v>23290</v>
      </c>
      <c r="H228" s="7">
        <f t="shared" si="3"/>
        <v>0</v>
      </c>
      <c r="I228" s="5" t="s">
        <v>13</v>
      </c>
      <c r="J228" s="5" t="s">
        <v>552</v>
      </c>
      <c r="K228" s="5" t="s">
        <v>569</v>
      </c>
    </row>
    <row r="229" spans="2:11" hidden="1" x14ac:dyDescent="0.2">
      <c r="B229" s="5">
        <v>223</v>
      </c>
      <c r="C229" s="5" t="s">
        <v>570</v>
      </c>
      <c r="D229" s="5" t="s">
        <v>571</v>
      </c>
      <c r="E229" s="5" t="s">
        <v>22</v>
      </c>
      <c r="F229" s="6">
        <v>0</v>
      </c>
      <c r="G229" s="7">
        <v>10320</v>
      </c>
      <c r="H229" s="7">
        <f t="shared" si="3"/>
        <v>0</v>
      </c>
      <c r="I229" s="5" t="s">
        <v>13</v>
      </c>
      <c r="J229" s="5" t="s">
        <v>552</v>
      </c>
      <c r="K229" s="5" t="s">
        <v>572</v>
      </c>
    </row>
    <row r="230" spans="2:11" hidden="1" x14ac:dyDescent="0.2">
      <c r="B230" s="5">
        <v>224</v>
      </c>
      <c r="C230" s="5" t="s">
        <v>573</v>
      </c>
      <c r="D230" s="5" t="s">
        <v>574</v>
      </c>
      <c r="E230" s="5" t="s">
        <v>22</v>
      </c>
      <c r="F230" s="6">
        <v>0</v>
      </c>
      <c r="G230" s="7">
        <v>13410</v>
      </c>
      <c r="H230" s="7">
        <f t="shared" si="3"/>
        <v>0</v>
      </c>
      <c r="I230" s="5" t="s">
        <v>13</v>
      </c>
      <c r="J230" s="5" t="s">
        <v>552</v>
      </c>
      <c r="K230" s="5" t="s">
        <v>572</v>
      </c>
    </row>
    <row r="231" spans="2:11" hidden="1" x14ac:dyDescent="0.2">
      <c r="B231" s="5">
        <v>225</v>
      </c>
      <c r="C231" s="5" t="s">
        <v>575</v>
      </c>
      <c r="D231" s="5" t="s">
        <v>576</v>
      </c>
      <c r="E231" s="5" t="s">
        <v>22</v>
      </c>
      <c r="F231" s="6">
        <v>0</v>
      </c>
      <c r="G231" s="7">
        <v>10100</v>
      </c>
      <c r="H231" s="7">
        <f t="shared" si="3"/>
        <v>0</v>
      </c>
      <c r="I231" s="5" t="s">
        <v>13</v>
      </c>
      <c r="J231" s="5" t="s">
        <v>552</v>
      </c>
      <c r="K231" s="5" t="s">
        <v>572</v>
      </c>
    </row>
    <row r="232" spans="2:11" hidden="1" x14ac:dyDescent="0.2">
      <c r="B232" s="5">
        <v>226</v>
      </c>
      <c r="C232" s="5" t="s">
        <v>577</v>
      </c>
      <c r="D232" s="5" t="s">
        <v>578</v>
      </c>
      <c r="E232" s="5" t="s">
        <v>22</v>
      </c>
      <c r="F232" s="6">
        <v>0</v>
      </c>
      <c r="G232" s="7">
        <v>8740</v>
      </c>
      <c r="H232" s="7">
        <f t="shared" si="3"/>
        <v>0</v>
      </c>
      <c r="I232" s="5" t="s">
        <v>13</v>
      </c>
      <c r="J232" s="5" t="s">
        <v>552</v>
      </c>
      <c r="K232" s="5" t="s">
        <v>572</v>
      </c>
    </row>
    <row r="233" spans="2:11" hidden="1" x14ac:dyDescent="0.2">
      <c r="B233" s="5">
        <v>227</v>
      </c>
      <c r="C233" s="5" t="s">
        <v>579</v>
      </c>
      <c r="D233" s="5" t="s">
        <v>580</v>
      </c>
      <c r="E233" s="5" t="s">
        <v>22</v>
      </c>
      <c r="F233" s="6">
        <v>0</v>
      </c>
      <c r="G233" s="7">
        <v>20070</v>
      </c>
      <c r="H233" s="7">
        <f t="shared" si="3"/>
        <v>0</v>
      </c>
      <c r="I233" s="5" t="s">
        <v>13</v>
      </c>
      <c r="J233" s="5" t="s">
        <v>552</v>
      </c>
      <c r="K233" s="5" t="s">
        <v>581</v>
      </c>
    </row>
    <row r="234" spans="2:11" x14ac:dyDescent="0.2">
      <c r="B234" s="5">
        <v>228</v>
      </c>
      <c r="C234" s="16" t="s">
        <v>582</v>
      </c>
      <c r="D234" s="5" t="s">
        <v>583</v>
      </c>
      <c r="E234" s="5" t="s">
        <v>22</v>
      </c>
      <c r="F234" s="6">
        <v>0</v>
      </c>
      <c r="G234" s="7">
        <v>12350</v>
      </c>
      <c r="H234" s="7">
        <f t="shared" si="3"/>
        <v>0</v>
      </c>
      <c r="I234" s="5" t="s">
        <v>13</v>
      </c>
      <c r="J234" s="5" t="s">
        <v>552</v>
      </c>
      <c r="K234" s="5"/>
    </row>
    <row r="235" spans="2:11" hidden="1" x14ac:dyDescent="0.2">
      <c r="B235" s="5">
        <v>229</v>
      </c>
      <c r="C235" s="5" t="s">
        <v>584</v>
      </c>
      <c r="D235" s="5" t="s">
        <v>585</v>
      </c>
      <c r="E235" s="5" t="s">
        <v>22</v>
      </c>
      <c r="F235" s="6">
        <v>0</v>
      </c>
      <c r="G235" s="7">
        <v>32480</v>
      </c>
      <c r="H235" s="7">
        <f t="shared" si="3"/>
        <v>0</v>
      </c>
      <c r="I235" s="5" t="s">
        <v>13</v>
      </c>
      <c r="J235" s="5" t="s">
        <v>586</v>
      </c>
      <c r="K235" s="5" t="s">
        <v>587</v>
      </c>
    </row>
    <row r="236" spans="2:11" hidden="1" x14ac:dyDescent="0.2">
      <c r="B236" s="5">
        <v>230</v>
      </c>
      <c r="C236" s="5" t="s">
        <v>588</v>
      </c>
      <c r="D236" s="5" t="s">
        <v>589</v>
      </c>
      <c r="E236" s="5" t="s">
        <v>22</v>
      </c>
      <c r="F236" s="6">
        <v>0</v>
      </c>
      <c r="G236" s="7">
        <v>11680</v>
      </c>
      <c r="H236" s="7">
        <f t="shared" si="3"/>
        <v>0</v>
      </c>
      <c r="I236" s="5" t="s">
        <v>13</v>
      </c>
      <c r="J236" s="5" t="s">
        <v>586</v>
      </c>
      <c r="K236" s="5" t="s">
        <v>590</v>
      </c>
    </row>
    <row r="237" spans="2:11" hidden="1" x14ac:dyDescent="0.2">
      <c r="B237" s="5">
        <v>231</v>
      </c>
      <c r="C237" s="5" t="s">
        <v>591</v>
      </c>
      <c r="D237" s="5" t="s">
        <v>592</v>
      </c>
      <c r="E237" s="5" t="s">
        <v>18</v>
      </c>
      <c r="F237" s="6">
        <v>0</v>
      </c>
      <c r="G237" s="7">
        <v>8530</v>
      </c>
      <c r="H237" s="7">
        <f t="shared" si="3"/>
        <v>0</v>
      </c>
      <c r="I237" s="5" t="s">
        <v>13</v>
      </c>
      <c r="J237" s="5" t="s">
        <v>586</v>
      </c>
      <c r="K237" s="5" t="s">
        <v>593</v>
      </c>
    </row>
    <row r="238" spans="2:11" hidden="1" x14ac:dyDescent="0.2">
      <c r="B238" s="5">
        <v>232</v>
      </c>
      <c r="C238" s="5" t="s">
        <v>594</v>
      </c>
      <c r="D238" s="5" t="s">
        <v>595</v>
      </c>
      <c r="E238" s="5" t="s">
        <v>18</v>
      </c>
      <c r="F238" s="6">
        <v>0</v>
      </c>
      <c r="G238" s="7">
        <v>8400</v>
      </c>
      <c r="H238" s="7">
        <f t="shared" si="3"/>
        <v>0</v>
      </c>
      <c r="I238" s="5" t="s">
        <v>13</v>
      </c>
      <c r="J238" s="5" t="s">
        <v>586</v>
      </c>
      <c r="K238" s="5" t="s">
        <v>593</v>
      </c>
    </row>
    <row r="239" spans="2:11" hidden="1" x14ac:dyDescent="0.2">
      <c r="B239" s="5">
        <v>233</v>
      </c>
      <c r="C239" s="5" t="s">
        <v>596</v>
      </c>
      <c r="D239" s="5" t="s">
        <v>597</v>
      </c>
      <c r="E239" s="5" t="s">
        <v>22</v>
      </c>
      <c r="F239" s="6">
        <v>0</v>
      </c>
      <c r="G239" s="7">
        <v>14880</v>
      </c>
      <c r="H239" s="7">
        <f t="shared" si="3"/>
        <v>0</v>
      </c>
      <c r="I239" s="5" t="s">
        <v>13</v>
      </c>
      <c r="J239" s="5" t="s">
        <v>586</v>
      </c>
      <c r="K239" s="5" t="s">
        <v>598</v>
      </c>
    </row>
    <row r="240" spans="2:11" hidden="1" x14ac:dyDescent="0.2">
      <c r="B240" s="5">
        <v>234</v>
      </c>
      <c r="C240" s="5" t="s">
        <v>599</v>
      </c>
      <c r="D240" s="5" t="s">
        <v>600</v>
      </c>
      <c r="E240" s="5" t="s">
        <v>22</v>
      </c>
      <c r="F240" s="6">
        <v>0</v>
      </c>
      <c r="G240" s="7">
        <v>14890</v>
      </c>
      <c r="H240" s="7">
        <f t="shared" si="3"/>
        <v>0</v>
      </c>
      <c r="I240" s="5" t="s">
        <v>13</v>
      </c>
      <c r="J240" s="5" t="s">
        <v>586</v>
      </c>
      <c r="K240" s="5" t="s">
        <v>598</v>
      </c>
    </row>
    <row r="241" spans="2:11" hidden="1" x14ac:dyDescent="0.2">
      <c r="B241" s="5">
        <v>235</v>
      </c>
      <c r="C241" s="5" t="s">
        <v>601</v>
      </c>
      <c r="D241" s="5" t="s">
        <v>602</v>
      </c>
      <c r="E241" s="5" t="s">
        <v>22</v>
      </c>
      <c r="F241" s="6">
        <v>0</v>
      </c>
      <c r="G241" s="7">
        <v>21920</v>
      </c>
      <c r="H241" s="7">
        <f t="shared" si="3"/>
        <v>0</v>
      </c>
      <c r="I241" s="5" t="s">
        <v>13</v>
      </c>
      <c r="J241" s="5" t="s">
        <v>586</v>
      </c>
      <c r="K241" s="5" t="s">
        <v>603</v>
      </c>
    </row>
    <row r="242" spans="2:11" hidden="1" x14ac:dyDescent="0.2">
      <c r="B242" s="5">
        <v>236</v>
      </c>
      <c r="C242" s="5" t="s">
        <v>604</v>
      </c>
      <c r="D242" s="5" t="s">
        <v>605</v>
      </c>
      <c r="E242" s="5" t="s">
        <v>22</v>
      </c>
      <c r="F242" s="6">
        <v>0</v>
      </c>
      <c r="G242" s="7">
        <v>8150</v>
      </c>
      <c r="H242" s="7">
        <f t="shared" si="3"/>
        <v>0</v>
      </c>
      <c r="I242" s="5" t="s">
        <v>13</v>
      </c>
      <c r="J242" s="5" t="s">
        <v>586</v>
      </c>
      <c r="K242" s="5" t="s">
        <v>606</v>
      </c>
    </row>
    <row r="243" spans="2:11" hidden="1" x14ac:dyDescent="0.2">
      <c r="B243" s="5">
        <v>237</v>
      </c>
      <c r="C243" s="5" t="s">
        <v>607</v>
      </c>
      <c r="D243" s="5" t="s">
        <v>608</v>
      </c>
      <c r="E243" s="5" t="s">
        <v>22</v>
      </c>
      <c r="F243" s="6">
        <v>0</v>
      </c>
      <c r="G243" s="7">
        <v>12520</v>
      </c>
      <c r="H243" s="7">
        <f t="shared" si="3"/>
        <v>0</v>
      </c>
      <c r="I243" s="5" t="s">
        <v>13</v>
      </c>
      <c r="J243" s="5" t="s">
        <v>586</v>
      </c>
      <c r="K243" s="5" t="s">
        <v>609</v>
      </c>
    </row>
    <row r="244" spans="2:11" hidden="1" x14ac:dyDescent="0.2">
      <c r="B244" s="5">
        <v>238</v>
      </c>
      <c r="C244" s="5" t="s">
        <v>610</v>
      </c>
      <c r="D244" s="5" t="s">
        <v>611</v>
      </c>
      <c r="E244" s="5" t="s">
        <v>22</v>
      </c>
      <c r="F244" s="6">
        <v>0</v>
      </c>
      <c r="G244" s="7">
        <v>16220</v>
      </c>
      <c r="H244" s="7">
        <f t="shared" si="3"/>
        <v>0</v>
      </c>
      <c r="I244" s="5" t="s">
        <v>13</v>
      </c>
      <c r="J244" s="5" t="s">
        <v>586</v>
      </c>
      <c r="K244" s="5" t="s">
        <v>15</v>
      </c>
    </row>
    <row r="245" spans="2:11" hidden="1" x14ac:dyDescent="0.2">
      <c r="B245" s="5">
        <v>239</v>
      </c>
      <c r="C245" s="5" t="s">
        <v>612</v>
      </c>
      <c r="D245" s="5" t="s">
        <v>613</v>
      </c>
      <c r="E245" s="5" t="s">
        <v>18</v>
      </c>
      <c r="F245" s="6">
        <v>0</v>
      </c>
      <c r="G245" s="7">
        <v>3740</v>
      </c>
      <c r="H245" s="7">
        <f t="shared" si="3"/>
        <v>0</v>
      </c>
      <c r="I245" s="5" t="s">
        <v>13</v>
      </c>
      <c r="J245" s="5" t="s">
        <v>586</v>
      </c>
      <c r="K245" s="5" t="s">
        <v>614</v>
      </c>
    </row>
    <row r="246" spans="2:11" hidden="1" x14ac:dyDescent="0.2">
      <c r="B246" s="5">
        <v>240</v>
      </c>
      <c r="C246" s="5" t="s">
        <v>615</v>
      </c>
      <c r="D246" s="5" t="s">
        <v>616</v>
      </c>
      <c r="E246" s="5" t="s">
        <v>18</v>
      </c>
      <c r="F246" s="6">
        <v>0</v>
      </c>
      <c r="G246" s="7">
        <v>23280</v>
      </c>
      <c r="H246" s="7">
        <f t="shared" si="3"/>
        <v>0</v>
      </c>
      <c r="I246" s="5" t="s">
        <v>13</v>
      </c>
      <c r="J246" s="5" t="s">
        <v>586</v>
      </c>
      <c r="K246" s="5" t="s">
        <v>617</v>
      </c>
    </row>
    <row r="247" spans="2:11" x14ac:dyDescent="0.2">
      <c r="B247" s="5">
        <v>241</v>
      </c>
      <c r="C247" s="16" t="s">
        <v>618</v>
      </c>
      <c r="D247" s="5" t="s">
        <v>619</v>
      </c>
      <c r="E247" s="5" t="s">
        <v>620</v>
      </c>
      <c r="F247" s="6">
        <v>1550</v>
      </c>
      <c r="G247" s="7">
        <v>2190</v>
      </c>
      <c r="H247" s="7">
        <f t="shared" si="3"/>
        <v>3394500</v>
      </c>
      <c r="I247" s="5" t="s">
        <v>13</v>
      </c>
      <c r="J247" s="5" t="s">
        <v>621</v>
      </c>
      <c r="K247" s="5" t="s">
        <v>622</v>
      </c>
    </row>
    <row r="248" spans="2:11" x14ac:dyDescent="0.2">
      <c r="B248" s="5">
        <v>242</v>
      </c>
      <c r="C248" s="16" t="s">
        <v>623</v>
      </c>
      <c r="D248" s="5" t="s">
        <v>624</v>
      </c>
      <c r="E248" s="5" t="s">
        <v>620</v>
      </c>
      <c r="F248" s="6">
        <v>1550</v>
      </c>
      <c r="G248" s="7">
        <v>1050</v>
      </c>
      <c r="H248" s="7">
        <f t="shared" si="3"/>
        <v>1627500</v>
      </c>
      <c r="I248" s="5" t="s">
        <v>13</v>
      </c>
      <c r="J248" s="5" t="s">
        <v>621</v>
      </c>
      <c r="K248" s="5" t="s">
        <v>625</v>
      </c>
    </row>
    <row r="249" spans="2:11" x14ac:dyDescent="0.2">
      <c r="B249" s="5">
        <v>243</v>
      </c>
      <c r="C249" s="16" t="s">
        <v>626</v>
      </c>
      <c r="D249" s="5" t="s">
        <v>627</v>
      </c>
      <c r="E249" s="5" t="s">
        <v>74</v>
      </c>
      <c r="F249" s="6">
        <v>0</v>
      </c>
      <c r="G249" s="7">
        <v>42090</v>
      </c>
      <c r="H249" s="7">
        <f t="shared" si="3"/>
        <v>0</v>
      </c>
      <c r="I249" s="5" t="s">
        <v>13</v>
      </c>
      <c r="J249" s="5" t="s">
        <v>628</v>
      </c>
      <c r="K249" s="5" t="s">
        <v>629</v>
      </c>
    </row>
    <row r="250" spans="2:11" x14ac:dyDescent="0.2">
      <c r="B250" s="5">
        <v>244</v>
      </c>
      <c r="C250" s="16" t="s">
        <v>630</v>
      </c>
      <c r="D250" s="5" t="s">
        <v>631</v>
      </c>
      <c r="E250" s="5" t="s">
        <v>74</v>
      </c>
      <c r="F250" s="6">
        <v>80</v>
      </c>
      <c r="G250" s="7">
        <v>38680</v>
      </c>
      <c r="H250" s="7">
        <f t="shared" si="3"/>
        <v>3094400</v>
      </c>
      <c r="I250" s="5" t="s">
        <v>13</v>
      </c>
      <c r="J250" s="5" t="s">
        <v>628</v>
      </c>
      <c r="K250" s="5" t="s">
        <v>629</v>
      </c>
    </row>
    <row r="251" spans="2:11" hidden="1" x14ac:dyDescent="0.2">
      <c r="B251" s="5">
        <v>245</v>
      </c>
      <c r="C251" s="5" t="s">
        <v>632</v>
      </c>
      <c r="D251" s="5" t="s">
        <v>633</v>
      </c>
      <c r="E251" s="5" t="s">
        <v>74</v>
      </c>
      <c r="F251" s="6">
        <v>0</v>
      </c>
      <c r="G251" s="7">
        <v>37860</v>
      </c>
      <c r="H251" s="7">
        <f t="shared" si="3"/>
        <v>0</v>
      </c>
      <c r="I251" s="5" t="s">
        <v>13</v>
      </c>
      <c r="J251" s="5" t="s">
        <v>628</v>
      </c>
      <c r="K251" s="5" t="s">
        <v>629</v>
      </c>
    </row>
    <row r="252" spans="2:11" x14ac:dyDescent="0.2">
      <c r="B252" s="5">
        <v>246</v>
      </c>
      <c r="C252" s="16" t="s">
        <v>634</v>
      </c>
      <c r="D252" s="5" t="s">
        <v>635</v>
      </c>
      <c r="E252" s="5" t="s">
        <v>74</v>
      </c>
      <c r="F252" s="6">
        <v>24</v>
      </c>
      <c r="G252" s="7">
        <v>56880</v>
      </c>
      <c r="H252" s="7">
        <f t="shared" si="3"/>
        <v>1365120</v>
      </c>
      <c r="I252" s="5" t="s">
        <v>13</v>
      </c>
      <c r="J252" s="5" t="s">
        <v>628</v>
      </c>
      <c r="K252" s="5" t="s">
        <v>629</v>
      </c>
    </row>
    <row r="253" spans="2:11" x14ac:dyDescent="0.2">
      <c r="B253" s="5">
        <v>247</v>
      </c>
      <c r="C253" s="16" t="s">
        <v>636</v>
      </c>
      <c r="D253" s="5" t="s">
        <v>637</v>
      </c>
      <c r="E253" s="5" t="s">
        <v>74</v>
      </c>
      <c r="F253" s="6">
        <v>0</v>
      </c>
      <c r="G253" s="7">
        <v>78740</v>
      </c>
      <c r="H253" s="7">
        <f t="shared" si="3"/>
        <v>0</v>
      </c>
      <c r="I253" s="5" t="s">
        <v>13</v>
      </c>
      <c r="J253" s="5" t="s">
        <v>628</v>
      </c>
      <c r="K253" s="5" t="s">
        <v>638</v>
      </c>
    </row>
    <row r="254" spans="2:11" x14ac:dyDescent="0.2">
      <c r="B254" s="5">
        <v>248</v>
      </c>
      <c r="C254" s="16" t="s">
        <v>639</v>
      </c>
      <c r="D254" s="5" t="s">
        <v>640</v>
      </c>
      <c r="E254" s="5" t="s">
        <v>74</v>
      </c>
      <c r="F254" s="6">
        <v>0</v>
      </c>
      <c r="G254" s="7">
        <v>90850</v>
      </c>
      <c r="H254" s="7">
        <f t="shared" si="3"/>
        <v>0</v>
      </c>
      <c r="I254" s="5" t="s">
        <v>13</v>
      </c>
      <c r="J254" s="5" t="s">
        <v>628</v>
      </c>
      <c r="K254" s="5" t="s">
        <v>638</v>
      </c>
    </row>
    <row r="255" spans="2:11" x14ac:dyDescent="0.2">
      <c r="B255" s="5">
        <v>249</v>
      </c>
      <c r="C255" s="16" t="s">
        <v>641</v>
      </c>
      <c r="D255" s="5" t="s">
        <v>642</v>
      </c>
      <c r="E255" s="5" t="s">
        <v>74</v>
      </c>
      <c r="F255" s="6">
        <v>0</v>
      </c>
      <c r="G255" s="7">
        <v>107050</v>
      </c>
      <c r="H255" s="7">
        <f t="shared" si="3"/>
        <v>0</v>
      </c>
      <c r="I255" s="5" t="s">
        <v>13</v>
      </c>
      <c r="J255" s="5" t="s">
        <v>628</v>
      </c>
      <c r="K255" s="5" t="s">
        <v>638</v>
      </c>
    </row>
    <row r="256" spans="2:11" x14ac:dyDescent="0.2">
      <c r="B256" s="5">
        <v>250</v>
      </c>
      <c r="C256" s="16" t="s">
        <v>643</v>
      </c>
      <c r="D256" s="5" t="s">
        <v>644</v>
      </c>
      <c r="E256" s="5" t="s">
        <v>74</v>
      </c>
      <c r="F256" s="6">
        <v>0</v>
      </c>
      <c r="G256" s="7">
        <v>119260</v>
      </c>
      <c r="H256" s="7">
        <f t="shared" si="3"/>
        <v>0</v>
      </c>
      <c r="I256" s="5" t="s">
        <v>13</v>
      </c>
      <c r="J256" s="5" t="s">
        <v>628</v>
      </c>
      <c r="K256" s="5" t="s">
        <v>638</v>
      </c>
    </row>
    <row r="257" spans="2:11" x14ac:dyDescent="0.2">
      <c r="B257" s="5">
        <v>251</v>
      </c>
      <c r="C257" s="16" t="s">
        <v>645</v>
      </c>
      <c r="D257" s="5" t="s">
        <v>646</v>
      </c>
      <c r="E257" s="5" t="s">
        <v>74</v>
      </c>
      <c r="F257" s="6">
        <v>0</v>
      </c>
      <c r="G257" s="7">
        <v>131830</v>
      </c>
      <c r="H257" s="7">
        <f t="shared" si="3"/>
        <v>0</v>
      </c>
      <c r="I257" s="5" t="s">
        <v>13</v>
      </c>
      <c r="J257" s="5" t="s">
        <v>628</v>
      </c>
      <c r="K257" s="5" t="s">
        <v>638</v>
      </c>
    </row>
    <row r="258" spans="2:11" hidden="1" x14ac:dyDescent="0.2">
      <c r="B258" s="5">
        <v>252</v>
      </c>
      <c r="C258" s="5" t="s">
        <v>647</v>
      </c>
      <c r="D258" s="5" t="s">
        <v>648</v>
      </c>
      <c r="E258" s="5" t="s">
        <v>74</v>
      </c>
      <c r="F258" s="6">
        <v>0</v>
      </c>
      <c r="G258" s="7">
        <v>37460</v>
      </c>
      <c r="H258" s="7">
        <f t="shared" si="3"/>
        <v>0</v>
      </c>
      <c r="I258" s="5" t="s">
        <v>13</v>
      </c>
      <c r="J258" s="5" t="s">
        <v>628</v>
      </c>
      <c r="K258" s="5" t="s">
        <v>638</v>
      </c>
    </row>
    <row r="259" spans="2:11" hidden="1" x14ac:dyDescent="0.2">
      <c r="B259" s="5">
        <v>253</v>
      </c>
      <c r="C259" s="5" t="s">
        <v>649</v>
      </c>
      <c r="D259" s="5" t="s">
        <v>650</v>
      </c>
      <c r="E259" s="5" t="s">
        <v>74</v>
      </c>
      <c r="F259" s="6">
        <v>0</v>
      </c>
      <c r="G259" s="7">
        <v>57870</v>
      </c>
      <c r="H259" s="7">
        <f t="shared" si="3"/>
        <v>0</v>
      </c>
      <c r="I259" s="5" t="s">
        <v>13</v>
      </c>
      <c r="J259" s="5" t="s">
        <v>628</v>
      </c>
      <c r="K259" s="5" t="s">
        <v>638</v>
      </c>
    </row>
    <row r="260" spans="2:11" x14ac:dyDescent="0.2">
      <c r="B260" s="5">
        <v>254</v>
      </c>
      <c r="C260" s="16" t="s">
        <v>651</v>
      </c>
      <c r="D260" s="5" t="s">
        <v>652</v>
      </c>
      <c r="E260" s="5" t="s">
        <v>3</v>
      </c>
      <c r="F260" s="6">
        <v>0</v>
      </c>
      <c r="G260" s="7">
        <v>160990</v>
      </c>
      <c r="H260" s="7">
        <f t="shared" si="3"/>
        <v>0</v>
      </c>
      <c r="I260" s="5" t="s">
        <v>13</v>
      </c>
      <c r="J260" s="5" t="s">
        <v>628</v>
      </c>
      <c r="K260" s="5" t="s">
        <v>653</v>
      </c>
    </row>
    <row r="261" spans="2:11" hidden="1" x14ac:dyDescent="0.2">
      <c r="B261" s="5">
        <v>255</v>
      </c>
      <c r="C261" s="5" t="s">
        <v>654</v>
      </c>
      <c r="D261" s="5" t="s">
        <v>655</v>
      </c>
      <c r="E261" s="5" t="s">
        <v>620</v>
      </c>
      <c r="F261" s="6">
        <v>0</v>
      </c>
      <c r="G261" s="7">
        <v>47100</v>
      </c>
      <c r="H261" s="7">
        <f t="shared" si="3"/>
        <v>0</v>
      </c>
      <c r="I261" s="5" t="s">
        <v>13</v>
      </c>
      <c r="J261" s="5" t="s">
        <v>628</v>
      </c>
      <c r="K261" s="5"/>
    </row>
    <row r="262" spans="2:11" hidden="1" x14ac:dyDescent="0.2">
      <c r="B262" s="5">
        <v>256</v>
      </c>
      <c r="C262" s="5" t="s">
        <v>656</v>
      </c>
      <c r="D262" s="5" t="s">
        <v>657</v>
      </c>
      <c r="E262" s="5" t="s">
        <v>3</v>
      </c>
      <c r="F262" s="6">
        <v>0</v>
      </c>
      <c r="G262" s="7">
        <v>1222270</v>
      </c>
      <c r="H262" s="7">
        <f t="shared" ref="H262:H325" si="4">IF(F262&lt;&gt;"",G262*F262,0)</f>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si="4"/>
        <v>0</v>
      </c>
      <c r="I265" s="5" t="s">
        <v>13</v>
      </c>
      <c r="J265" s="5"/>
      <c r="K265" s="5"/>
    </row>
    <row r="266" spans="2:11" hidden="1" x14ac:dyDescent="0.2">
      <c r="B266" s="5">
        <v>260</v>
      </c>
      <c r="C266" s="5" t="s">
        <v>664</v>
      </c>
      <c r="D266" s="5" t="s">
        <v>665</v>
      </c>
      <c r="E266" s="5" t="s">
        <v>3</v>
      </c>
      <c r="F266" s="6">
        <v>0</v>
      </c>
      <c r="G266" s="7">
        <v>689970</v>
      </c>
      <c r="H266" s="7">
        <f t="shared" si="4"/>
        <v>0</v>
      </c>
      <c r="I266" s="5" t="s">
        <v>666</v>
      </c>
      <c r="J266" s="5" t="s">
        <v>667</v>
      </c>
      <c r="K266" s="5" t="s">
        <v>668</v>
      </c>
    </row>
    <row r="267" spans="2:11" x14ac:dyDescent="0.2">
      <c r="B267" s="5">
        <v>261</v>
      </c>
      <c r="C267" s="16" t="s">
        <v>669</v>
      </c>
      <c r="D267" s="5" t="s">
        <v>670</v>
      </c>
      <c r="E267" s="5" t="s">
        <v>3</v>
      </c>
      <c r="F267" s="6">
        <v>1</v>
      </c>
      <c r="G267" s="7">
        <v>613480</v>
      </c>
      <c r="H267" s="7">
        <f t="shared" si="4"/>
        <v>613480</v>
      </c>
      <c r="I267" s="5" t="s">
        <v>666</v>
      </c>
      <c r="J267" s="5" t="s">
        <v>667</v>
      </c>
      <c r="K267" s="5" t="s">
        <v>671</v>
      </c>
    </row>
    <row r="268" spans="2:11" hidden="1" x14ac:dyDescent="0.2">
      <c r="B268" s="5">
        <v>262</v>
      </c>
      <c r="C268" s="5" t="s">
        <v>672</v>
      </c>
      <c r="D268" s="5" t="s">
        <v>673</v>
      </c>
      <c r="E268" s="5" t="s">
        <v>3</v>
      </c>
      <c r="F268" s="6">
        <v>0</v>
      </c>
      <c r="G268" s="7">
        <v>186420</v>
      </c>
      <c r="H268" s="7">
        <f t="shared" si="4"/>
        <v>0</v>
      </c>
      <c r="I268" s="5" t="s">
        <v>666</v>
      </c>
      <c r="J268" s="5" t="s">
        <v>667</v>
      </c>
      <c r="K268" s="5" t="s">
        <v>674</v>
      </c>
    </row>
    <row r="269" spans="2:11" x14ac:dyDescent="0.2">
      <c r="B269" s="5">
        <v>263</v>
      </c>
      <c r="C269" s="16" t="s">
        <v>675</v>
      </c>
      <c r="D269" s="5" t="s">
        <v>676</v>
      </c>
      <c r="E269" s="5" t="s">
        <v>3</v>
      </c>
      <c r="F269" s="6">
        <v>6</v>
      </c>
      <c r="G269" s="7">
        <v>12780</v>
      </c>
      <c r="H269" s="7">
        <f t="shared" si="4"/>
        <v>76680</v>
      </c>
      <c r="I269" s="5" t="s">
        <v>666</v>
      </c>
      <c r="J269" s="5" t="s">
        <v>667</v>
      </c>
      <c r="K269" s="5" t="s">
        <v>677</v>
      </c>
    </row>
    <row r="270" spans="2:11" hidden="1" x14ac:dyDescent="0.2">
      <c r="B270" s="5">
        <v>264</v>
      </c>
      <c r="C270" s="5" t="s">
        <v>678</v>
      </c>
      <c r="D270" s="5" t="s">
        <v>679</v>
      </c>
      <c r="E270" s="5" t="s">
        <v>3</v>
      </c>
      <c r="F270" s="6">
        <v>0</v>
      </c>
      <c r="G270" s="7">
        <v>64760</v>
      </c>
      <c r="H270" s="7">
        <f t="shared" si="4"/>
        <v>0</v>
      </c>
      <c r="I270" s="5" t="s">
        <v>666</v>
      </c>
      <c r="J270" s="5" t="s">
        <v>667</v>
      </c>
      <c r="K270" s="5" t="s">
        <v>680</v>
      </c>
    </row>
    <row r="271" spans="2:11" hidden="1" x14ac:dyDescent="0.2">
      <c r="B271" s="5">
        <v>265</v>
      </c>
      <c r="C271" s="5" t="s">
        <v>681</v>
      </c>
      <c r="D271" s="5" t="s">
        <v>682</v>
      </c>
      <c r="E271" s="5" t="s">
        <v>3</v>
      </c>
      <c r="F271" s="6">
        <v>0</v>
      </c>
      <c r="G271" s="7">
        <v>55360</v>
      </c>
      <c r="H271" s="7">
        <f t="shared" si="4"/>
        <v>0</v>
      </c>
      <c r="I271" s="5" t="s">
        <v>666</v>
      </c>
      <c r="J271" s="5" t="s">
        <v>667</v>
      </c>
      <c r="K271" s="5" t="s">
        <v>683</v>
      </c>
    </row>
    <row r="272" spans="2:11" hidden="1" x14ac:dyDescent="0.2">
      <c r="B272" s="5">
        <v>266</v>
      </c>
      <c r="C272" s="5" t="s">
        <v>684</v>
      </c>
      <c r="D272" s="5" t="s">
        <v>685</v>
      </c>
      <c r="E272" s="5" t="s">
        <v>3</v>
      </c>
      <c r="F272" s="6">
        <v>0</v>
      </c>
      <c r="G272" s="7">
        <v>43470</v>
      </c>
      <c r="H272" s="7">
        <f t="shared" si="4"/>
        <v>0</v>
      </c>
      <c r="I272" s="5" t="s">
        <v>666</v>
      </c>
      <c r="J272" s="5" t="s">
        <v>667</v>
      </c>
      <c r="K272" s="5" t="s">
        <v>686</v>
      </c>
    </row>
    <row r="273" spans="2:11" x14ac:dyDescent="0.2">
      <c r="B273" s="5">
        <v>267</v>
      </c>
      <c r="C273" s="16" t="s">
        <v>687</v>
      </c>
      <c r="D273" s="5" t="s">
        <v>688</v>
      </c>
      <c r="E273" s="5" t="s">
        <v>3</v>
      </c>
      <c r="F273" s="6">
        <v>1</v>
      </c>
      <c r="G273" s="7">
        <v>301780</v>
      </c>
      <c r="H273" s="7">
        <f t="shared" si="4"/>
        <v>301780</v>
      </c>
      <c r="I273" s="5" t="s">
        <v>666</v>
      </c>
      <c r="J273" s="5" t="s">
        <v>667</v>
      </c>
      <c r="K273" s="5" t="s">
        <v>686</v>
      </c>
    </row>
    <row r="274" spans="2:11" x14ac:dyDescent="0.2">
      <c r="B274" s="5">
        <v>268</v>
      </c>
      <c r="C274" s="16" t="s">
        <v>689</v>
      </c>
      <c r="D274" s="5" t="s">
        <v>690</v>
      </c>
      <c r="E274" s="5" t="s">
        <v>3</v>
      </c>
      <c r="F274" s="6">
        <f>48*2</f>
        <v>96</v>
      </c>
      <c r="G274" s="7">
        <v>5170</v>
      </c>
      <c r="H274" s="7">
        <f t="shared" si="4"/>
        <v>496320</v>
      </c>
      <c r="I274" s="5" t="s">
        <v>666</v>
      </c>
      <c r="J274" s="5" t="s">
        <v>667</v>
      </c>
      <c r="K274" s="5" t="s">
        <v>686</v>
      </c>
    </row>
    <row r="275" spans="2:11" x14ac:dyDescent="0.2">
      <c r="B275" s="5">
        <v>269</v>
      </c>
      <c r="C275" s="16" t="s">
        <v>691</v>
      </c>
      <c r="D275" s="5" t="s">
        <v>692</v>
      </c>
      <c r="E275" s="5" t="s">
        <v>3</v>
      </c>
      <c r="F275" s="6">
        <f>48*2</f>
        <v>96</v>
      </c>
      <c r="G275" s="7">
        <v>3450</v>
      </c>
      <c r="H275" s="7">
        <f t="shared" si="4"/>
        <v>331200</v>
      </c>
      <c r="I275" s="5" t="s">
        <v>666</v>
      </c>
      <c r="J275" s="5" t="s">
        <v>667</v>
      </c>
      <c r="K275" s="5" t="s">
        <v>686</v>
      </c>
    </row>
    <row r="276" spans="2:11" x14ac:dyDescent="0.2">
      <c r="B276" s="5">
        <v>270</v>
      </c>
      <c r="C276" s="16" t="s">
        <v>693</v>
      </c>
      <c r="D276" s="5" t="s">
        <v>694</v>
      </c>
      <c r="E276" s="5" t="s">
        <v>3</v>
      </c>
      <c r="F276" s="6">
        <v>3</v>
      </c>
      <c r="G276" s="7">
        <v>22270</v>
      </c>
      <c r="H276" s="7">
        <f t="shared" si="4"/>
        <v>66810</v>
      </c>
      <c r="I276" s="5" t="s">
        <v>666</v>
      </c>
      <c r="J276" s="5" t="s">
        <v>667</v>
      </c>
      <c r="K276" s="5" t="s">
        <v>695</v>
      </c>
    </row>
    <row r="277" spans="2:11" hidden="1" x14ac:dyDescent="0.2">
      <c r="B277" s="5">
        <v>271</v>
      </c>
      <c r="C277" s="5" t="s">
        <v>696</v>
      </c>
      <c r="D277" s="5" t="s">
        <v>697</v>
      </c>
      <c r="E277" s="5" t="s">
        <v>3</v>
      </c>
      <c r="F277" s="6">
        <v>0</v>
      </c>
      <c r="G277" s="7">
        <v>14470</v>
      </c>
      <c r="H277" s="7">
        <f t="shared" si="4"/>
        <v>0</v>
      </c>
      <c r="I277" s="5" t="s">
        <v>666</v>
      </c>
      <c r="J277" s="5" t="s">
        <v>667</v>
      </c>
      <c r="K277" s="5" t="s">
        <v>686</v>
      </c>
    </row>
    <row r="278" spans="2:11" x14ac:dyDescent="0.2">
      <c r="B278" s="5">
        <v>294</v>
      </c>
      <c r="C278" s="16" t="s">
        <v>746</v>
      </c>
      <c r="D278" s="5" t="s">
        <v>747</v>
      </c>
      <c r="E278" s="5" t="s">
        <v>18</v>
      </c>
      <c r="F278" s="6">
        <v>6</v>
      </c>
      <c r="G278" s="7">
        <v>2540</v>
      </c>
      <c r="H278" s="7">
        <f t="shared" si="4"/>
        <v>15240</v>
      </c>
      <c r="I278" s="5" t="s">
        <v>666</v>
      </c>
      <c r="J278" s="5" t="s">
        <v>700</v>
      </c>
      <c r="K278" s="5" t="s">
        <v>671</v>
      </c>
    </row>
    <row r="279" spans="2:11" hidden="1" x14ac:dyDescent="0.2">
      <c r="B279" s="5">
        <v>273</v>
      </c>
      <c r="C279" s="5" t="s">
        <v>701</v>
      </c>
      <c r="D279" s="5" t="s">
        <v>702</v>
      </c>
      <c r="E279" s="5" t="s">
        <v>18</v>
      </c>
      <c r="F279" s="6">
        <v>0</v>
      </c>
      <c r="G279" s="7">
        <v>4460</v>
      </c>
      <c r="H279" s="7">
        <f t="shared" si="4"/>
        <v>0</v>
      </c>
      <c r="I279" s="5" t="s">
        <v>666</v>
      </c>
      <c r="J279" s="5" t="s">
        <v>700</v>
      </c>
      <c r="K279" s="5" t="s">
        <v>671</v>
      </c>
    </row>
    <row r="280" spans="2:11" hidden="1" x14ac:dyDescent="0.2">
      <c r="B280" s="5">
        <v>274</v>
      </c>
      <c r="C280" s="5" t="s">
        <v>703</v>
      </c>
      <c r="D280" s="5" t="s">
        <v>704</v>
      </c>
      <c r="E280" s="5" t="s">
        <v>18</v>
      </c>
      <c r="F280" s="6">
        <v>0</v>
      </c>
      <c r="G280" s="7">
        <v>5360</v>
      </c>
      <c r="H280" s="7">
        <f t="shared" si="4"/>
        <v>0</v>
      </c>
      <c r="I280" s="5" t="s">
        <v>666</v>
      </c>
      <c r="J280" s="5" t="s">
        <v>700</v>
      </c>
      <c r="K280" s="5" t="s">
        <v>705</v>
      </c>
    </row>
    <row r="281" spans="2:11" hidden="1" x14ac:dyDescent="0.2">
      <c r="B281" s="5">
        <v>275</v>
      </c>
      <c r="C281" s="5" t="s">
        <v>706</v>
      </c>
      <c r="D281" s="5" t="s">
        <v>707</v>
      </c>
      <c r="E281" s="5" t="s">
        <v>18</v>
      </c>
      <c r="F281" s="6">
        <v>0</v>
      </c>
      <c r="G281" s="7">
        <v>2220</v>
      </c>
      <c r="H281" s="7">
        <f t="shared" si="4"/>
        <v>0</v>
      </c>
      <c r="I281" s="5" t="s">
        <v>666</v>
      </c>
      <c r="J281" s="5" t="s">
        <v>700</v>
      </c>
      <c r="K281" s="5" t="s">
        <v>708</v>
      </c>
    </row>
    <row r="282" spans="2:11" hidden="1" x14ac:dyDescent="0.2">
      <c r="B282" s="5">
        <v>276</v>
      </c>
      <c r="C282" s="5" t="s">
        <v>709</v>
      </c>
      <c r="D282" s="5" t="s">
        <v>710</v>
      </c>
      <c r="E282" s="5" t="s">
        <v>18</v>
      </c>
      <c r="F282" s="6">
        <v>0</v>
      </c>
      <c r="G282" s="7">
        <v>1690</v>
      </c>
      <c r="H282" s="7">
        <f t="shared" si="4"/>
        <v>0</v>
      </c>
      <c r="I282" s="5" t="s">
        <v>666</v>
      </c>
      <c r="J282" s="5" t="s">
        <v>700</v>
      </c>
      <c r="K282" s="5" t="s">
        <v>711</v>
      </c>
    </row>
    <row r="283" spans="2:11" hidden="1" x14ac:dyDescent="0.2">
      <c r="B283" s="5">
        <v>277</v>
      </c>
      <c r="C283" s="5" t="s">
        <v>712</v>
      </c>
      <c r="D283" s="5" t="s">
        <v>713</v>
      </c>
      <c r="E283" s="5" t="s">
        <v>18</v>
      </c>
      <c r="F283" s="6">
        <v>0</v>
      </c>
      <c r="G283" s="7">
        <v>1730</v>
      </c>
      <c r="H283" s="7">
        <f t="shared" si="4"/>
        <v>0</v>
      </c>
      <c r="I283" s="5" t="s">
        <v>666</v>
      </c>
      <c r="J283" s="5" t="s">
        <v>700</v>
      </c>
      <c r="K283" s="5" t="s">
        <v>671</v>
      </c>
    </row>
    <row r="284" spans="2:11" hidden="1" x14ac:dyDescent="0.2">
      <c r="B284" s="5">
        <v>278</v>
      </c>
      <c r="C284" s="5" t="s">
        <v>714</v>
      </c>
      <c r="D284" s="5" t="s">
        <v>715</v>
      </c>
      <c r="E284" s="5" t="s">
        <v>18</v>
      </c>
      <c r="F284" s="6">
        <v>0</v>
      </c>
      <c r="G284" s="7">
        <v>2400</v>
      </c>
      <c r="H284" s="7">
        <f t="shared" si="4"/>
        <v>0</v>
      </c>
      <c r="I284" s="5" t="s">
        <v>666</v>
      </c>
      <c r="J284" s="5" t="s">
        <v>700</v>
      </c>
      <c r="K284" s="5" t="s">
        <v>671</v>
      </c>
    </row>
    <row r="285" spans="2:11" hidden="1" x14ac:dyDescent="0.2">
      <c r="B285" s="5">
        <v>279</v>
      </c>
      <c r="C285" s="5" t="s">
        <v>716</v>
      </c>
      <c r="D285" s="5" t="s">
        <v>717</v>
      </c>
      <c r="E285" s="5" t="s">
        <v>18</v>
      </c>
      <c r="F285" s="6">
        <v>0</v>
      </c>
      <c r="G285" s="7">
        <v>3720</v>
      </c>
      <c r="H285" s="7">
        <f t="shared" si="4"/>
        <v>0</v>
      </c>
      <c r="I285" s="5" t="s">
        <v>666</v>
      </c>
      <c r="J285" s="5" t="s">
        <v>700</v>
      </c>
      <c r="K285" s="5" t="s">
        <v>671</v>
      </c>
    </row>
    <row r="286" spans="2:11" hidden="1" x14ac:dyDescent="0.2">
      <c r="B286" s="5">
        <v>280</v>
      </c>
      <c r="C286" s="5" t="s">
        <v>718</v>
      </c>
      <c r="D286" s="5" t="s">
        <v>719</v>
      </c>
      <c r="E286" s="5" t="s">
        <v>18</v>
      </c>
      <c r="F286" s="6">
        <v>0</v>
      </c>
      <c r="G286" s="7">
        <v>5300</v>
      </c>
      <c r="H286" s="7">
        <f t="shared" si="4"/>
        <v>0</v>
      </c>
      <c r="I286" s="5" t="s">
        <v>666</v>
      </c>
      <c r="J286" s="5" t="s">
        <v>700</v>
      </c>
      <c r="K286" s="5" t="s">
        <v>671</v>
      </c>
    </row>
    <row r="287" spans="2:11" hidden="1" x14ac:dyDescent="0.2">
      <c r="B287" s="5">
        <v>281</v>
      </c>
      <c r="C287" s="5" t="s">
        <v>720</v>
      </c>
      <c r="D287" s="5" t="s">
        <v>721</v>
      </c>
      <c r="E287" s="5" t="s">
        <v>18</v>
      </c>
      <c r="F287" s="6">
        <v>0</v>
      </c>
      <c r="G287" s="7">
        <v>7620</v>
      </c>
      <c r="H287" s="7">
        <f t="shared" si="4"/>
        <v>0</v>
      </c>
      <c r="I287" s="5" t="s">
        <v>666</v>
      </c>
      <c r="J287" s="5" t="s">
        <v>700</v>
      </c>
      <c r="K287" s="5" t="s">
        <v>671</v>
      </c>
    </row>
    <row r="288" spans="2:11" hidden="1" x14ac:dyDescent="0.2">
      <c r="B288" s="5">
        <v>282</v>
      </c>
      <c r="C288" s="5" t="s">
        <v>722</v>
      </c>
      <c r="D288" s="5" t="s">
        <v>723</v>
      </c>
      <c r="E288" s="5" t="s">
        <v>18</v>
      </c>
      <c r="F288" s="6">
        <v>0</v>
      </c>
      <c r="G288" s="7">
        <v>10430</v>
      </c>
      <c r="H288" s="7">
        <f t="shared" si="4"/>
        <v>0</v>
      </c>
      <c r="I288" s="5" t="s">
        <v>666</v>
      </c>
      <c r="J288" s="5" t="s">
        <v>700</v>
      </c>
      <c r="K288" s="5" t="s">
        <v>671</v>
      </c>
    </row>
    <row r="289" spans="2:11" hidden="1" x14ac:dyDescent="0.2">
      <c r="B289" s="5">
        <v>283</v>
      </c>
      <c r="C289" s="5" t="s">
        <v>724</v>
      </c>
      <c r="D289" s="5" t="s">
        <v>725</v>
      </c>
      <c r="E289" s="5" t="s">
        <v>18</v>
      </c>
      <c r="F289" s="6">
        <v>0</v>
      </c>
      <c r="G289" s="7">
        <v>14100</v>
      </c>
      <c r="H289" s="7">
        <f t="shared" si="4"/>
        <v>0</v>
      </c>
      <c r="I289" s="5" t="s">
        <v>666</v>
      </c>
      <c r="J289" s="5" t="s">
        <v>700</v>
      </c>
      <c r="K289" s="5" t="s">
        <v>671</v>
      </c>
    </row>
    <row r="290" spans="2:11" hidden="1" x14ac:dyDescent="0.2">
      <c r="B290" s="5">
        <v>284</v>
      </c>
      <c r="C290" s="5" t="s">
        <v>726</v>
      </c>
      <c r="D290" s="5" t="s">
        <v>727</v>
      </c>
      <c r="E290" s="5" t="s">
        <v>18</v>
      </c>
      <c r="F290" s="6">
        <v>0</v>
      </c>
      <c r="G290" s="7">
        <v>15130</v>
      </c>
      <c r="H290" s="7">
        <f t="shared" si="4"/>
        <v>0</v>
      </c>
      <c r="I290" s="5" t="s">
        <v>666</v>
      </c>
      <c r="J290" s="5" t="s">
        <v>700</v>
      </c>
      <c r="K290" s="5" t="s">
        <v>671</v>
      </c>
    </row>
    <row r="291" spans="2:11" hidden="1" x14ac:dyDescent="0.2">
      <c r="B291" s="5">
        <v>285</v>
      </c>
      <c r="C291" s="5" t="s">
        <v>728</v>
      </c>
      <c r="D291" s="5" t="s">
        <v>729</v>
      </c>
      <c r="E291" s="5" t="s">
        <v>18</v>
      </c>
      <c r="F291" s="6">
        <v>0</v>
      </c>
      <c r="G291" s="7">
        <v>4040</v>
      </c>
      <c r="H291" s="7">
        <f t="shared" si="4"/>
        <v>0</v>
      </c>
      <c r="I291" s="5" t="s">
        <v>666</v>
      </c>
      <c r="J291" s="5" t="s">
        <v>700</v>
      </c>
      <c r="K291" s="5" t="s">
        <v>671</v>
      </c>
    </row>
    <row r="292" spans="2:11" hidden="1" x14ac:dyDescent="0.2">
      <c r="B292" s="5">
        <v>286</v>
      </c>
      <c r="C292" s="5" t="s">
        <v>730</v>
      </c>
      <c r="D292" s="5" t="s">
        <v>731</v>
      </c>
      <c r="E292" s="5" t="s">
        <v>18</v>
      </c>
      <c r="F292" s="6">
        <v>0</v>
      </c>
      <c r="G292" s="7">
        <v>3020</v>
      </c>
      <c r="H292" s="7">
        <f t="shared" si="4"/>
        <v>0</v>
      </c>
      <c r="I292" s="5" t="s">
        <v>666</v>
      </c>
      <c r="J292" s="5" t="s">
        <v>700</v>
      </c>
      <c r="K292" s="5" t="s">
        <v>671</v>
      </c>
    </row>
    <row r="293" spans="2:11" hidden="1" x14ac:dyDescent="0.2">
      <c r="B293" s="5">
        <v>287</v>
      </c>
      <c r="C293" s="5" t="s">
        <v>732</v>
      </c>
      <c r="D293" s="5" t="s">
        <v>733</v>
      </c>
      <c r="E293" s="5" t="s">
        <v>18</v>
      </c>
      <c r="F293" s="6">
        <v>0</v>
      </c>
      <c r="G293" s="7">
        <v>9090</v>
      </c>
      <c r="H293" s="7">
        <f t="shared" si="4"/>
        <v>0</v>
      </c>
      <c r="I293" s="5" t="s">
        <v>666</v>
      </c>
      <c r="J293" s="5" t="s">
        <v>700</v>
      </c>
      <c r="K293" s="5" t="s">
        <v>671</v>
      </c>
    </row>
    <row r="294" spans="2:11" hidden="1" x14ac:dyDescent="0.2">
      <c r="B294" s="5">
        <v>288</v>
      </c>
      <c r="C294" s="5" t="s">
        <v>734</v>
      </c>
      <c r="D294" s="5" t="s">
        <v>735</v>
      </c>
      <c r="E294" s="5" t="s">
        <v>18</v>
      </c>
      <c r="F294" s="6">
        <v>0</v>
      </c>
      <c r="G294" s="7">
        <v>1880</v>
      </c>
      <c r="H294" s="7">
        <f t="shared" si="4"/>
        <v>0</v>
      </c>
      <c r="I294" s="5" t="s">
        <v>666</v>
      </c>
      <c r="J294" s="5" t="s">
        <v>700</v>
      </c>
      <c r="K294" s="5" t="s">
        <v>671</v>
      </c>
    </row>
    <row r="295" spans="2:11" hidden="1" x14ac:dyDescent="0.2">
      <c r="B295" s="5">
        <v>289</v>
      </c>
      <c r="C295" s="5" t="s">
        <v>736</v>
      </c>
      <c r="D295" s="5" t="s">
        <v>737</v>
      </c>
      <c r="E295" s="5" t="s">
        <v>18</v>
      </c>
      <c r="F295" s="6">
        <v>0</v>
      </c>
      <c r="G295" s="7">
        <v>2330</v>
      </c>
      <c r="H295" s="7">
        <f t="shared" si="4"/>
        <v>0</v>
      </c>
      <c r="I295" s="5" t="s">
        <v>666</v>
      </c>
      <c r="J295" s="5" t="s">
        <v>700</v>
      </c>
      <c r="K295" s="5" t="s">
        <v>671</v>
      </c>
    </row>
    <row r="296" spans="2:11" hidden="1" x14ac:dyDescent="0.2">
      <c r="B296" s="5">
        <v>290</v>
      </c>
      <c r="C296" s="5" t="s">
        <v>738</v>
      </c>
      <c r="D296" s="5" t="s">
        <v>739</v>
      </c>
      <c r="E296" s="5" t="s">
        <v>18</v>
      </c>
      <c r="F296" s="6">
        <v>0</v>
      </c>
      <c r="G296" s="7">
        <v>2250</v>
      </c>
      <c r="H296" s="7">
        <f t="shared" si="4"/>
        <v>0</v>
      </c>
      <c r="I296" s="5" t="s">
        <v>666</v>
      </c>
      <c r="J296" s="5" t="s">
        <v>700</v>
      </c>
      <c r="K296" s="5" t="s">
        <v>671</v>
      </c>
    </row>
    <row r="297" spans="2:11" hidden="1" x14ac:dyDescent="0.2">
      <c r="B297" s="5">
        <v>291</v>
      </c>
      <c r="C297" s="5" t="s">
        <v>740</v>
      </c>
      <c r="D297" s="5" t="s">
        <v>741</v>
      </c>
      <c r="E297" s="5" t="s">
        <v>18</v>
      </c>
      <c r="F297" s="6">
        <v>0</v>
      </c>
      <c r="G297" s="7">
        <v>1110</v>
      </c>
      <c r="H297" s="7">
        <f t="shared" si="4"/>
        <v>0</v>
      </c>
      <c r="I297" s="5" t="s">
        <v>666</v>
      </c>
      <c r="J297" s="5" t="s">
        <v>700</v>
      </c>
      <c r="K297" s="5" t="s">
        <v>671</v>
      </c>
    </row>
    <row r="298" spans="2:11" hidden="1" x14ac:dyDescent="0.2">
      <c r="B298" s="5">
        <v>292</v>
      </c>
      <c r="C298" s="5" t="s">
        <v>742</v>
      </c>
      <c r="D298" s="5" t="s">
        <v>743</v>
      </c>
      <c r="E298" s="5" t="s">
        <v>18</v>
      </c>
      <c r="F298" s="6">
        <v>0</v>
      </c>
      <c r="G298" s="7">
        <v>1470</v>
      </c>
      <c r="H298" s="7">
        <f t="shared" si="4"/>
        <v>0</v>
      </c>
      <c r="I298" s="5" t="s">
        <v>666</v>
      </c>
      <c r="J298" s="5" t="s">
        <v>700</v>
      </c>
      <c r="K298" s="5" t="s">
        <v>671</v>
      </c>
    </row>
    <row r="299" spans="2:11" hidden="1" x14ac:dyDescent="0.2">
      <c r="B299" s="5">
        <v>293</v>
      </c>
      <c r="C299" s="5" t="s">
        <v>744</v>
      </c>
      <c r="D299" s="5" t="s">
        <v>745</v>
      </c>
      <c r="E299" s="5" t="s">
        <v>18</v>
      </c>
      <c r="F299" s="6">
        <v>0</v>
      </c>
      <c r="G299" s="7">
        <v>1890</v>
      </c>
      <c r="H299" s="7">
        <f t="shared" si="4"/>
        <v>0</v>
      </c>
      <c r="I299" s="5" t="s">
        <v>666</v>
      </c>
      <c r="J299" s="5" t="s">
        <v>700</v>
      </c>
      <c r="K299" s="5" t="s">
        <v>671</v>
      </c>
    </row>
    <row r="300" spans="2:11" x14ac:dyDescent="0.2">
      <c r="B300" s="5">
        <v>296</v>
      </c>
      <c r="C300" s="16" t="s">
        <v>750</v>
      </c>
      <c r="D300" s="5" t="s">
        <v>751</v>
      </c>
      <c r="E300" s="5" t="s">
        <v>18</v>
      </c>
      <c r="F300" s="6">
        <v>6</v>
      </c>
      <c r="G300" s="7">
        <v>4100</v>
      </c>
      <c r="H300" s="7">
        <f t="shared" si="4"/>
        <v>24600</v>
      </c>
      <c r="I300" s="5" t="s">
        <v>666</v>
      </c>
      <c r="J300" s="5" t="s">
        <v>700</v>
      </c>
      <c r="K300" s="5" t="s">
        <v>671</v>
      </c>
    </row>
    <row r="301" spans="2:11" hidden="1" x14ac:dyDescent="0.2">
      <c r="B301" s="5">
        <v>295</v>
      </c>
      <c r="C301" s="5" t="s">
        <v>748</v>
      </c>
      <c r="D301" s="5" t="s">
        <v>749</v>
      </c>
      <c r="E301" s="5" t="s">
        <v>18</v>
      </c>
      <c r="F301" s="6">
        <v>0</v>
      </c>
      <c r="G301" s="7">
        <v>3160</v>
      </c>
      <c r="H301" s="7">
        <f t="shared" si="4"/>
        <v>0</v>
      </c>
      <c r="I301" s="5" t="s">
        <v>666</v>
      </c>
      <c r="J301" s="5" t="s">
        <v>700</v>
      </c>
      <c r="K301" s="5" t="s">
        <v>671</v>
      </c>
    </row>
    <row r="302" spans="2:11" x14ac:dyDescent="0.2">
      <c r="B302" s="5">
        <v>304</v>
      </c>
      <c r="C302" s="16" t="s">
        <v>767</v>
      </c>
      <c r="D302" s="5" t="s">
        <v>768</v>
      </c>
      <c r="E302" s="5" t="s">
        <v>18</v>
      </c>
      <c r="F302" s="6">
        <v>12</v>
      </c>
      <c r="G302" s="7">
        <v>10840</v>
      </c>
      <c r="H302" s="7">
        <f t="shared" si="4"/>
        <v>130080</v>
      </c>
      <c r="I302" s="5" t="s">
        <v>666</v>
      </c>
      <c r="J302" s="5" t="s">
        <v>700</v>
      </c>
      <c r="K302" s="5" t="s">
        <v>760</v>
      </c>
    </row>
    <row r="303" spans="2:11" hidden="1" x14ac:dyDescent="0.2">
      <c r="B303" s="5">
        <v>297</v>
      </c>
      <c r="C303" s="5" t="s">
        <v>752</v>
      </c>
      <c r="D303" s="5" t="s">
        <v>753</v>
      </c>
      <c r="E303" s="5" t="s">
        <v>18</v>
      </c>
      <c r="F303" s="6">
        <v>0</v>
      </c>
      <c r="G303" s="7">
        <v>6080</v>
      </c>
      <c r="H303" s="7">
        <f t="shared" si="4"/>
        <v>0</v>
      </c>
      <c r="I303" s="5" t="s">
        <v>666</v>
      </c>
      <c r="J303" s="5" t="s">
        <v>700</v>
      </c>
      <c r="K303" s="5" t="s">
        <v>671</v>
      </c>
    </row>
    <row r="304" spans="2:11" hidden="1" x14ac:dyDescent="0.2">
      <c r="B304" s="5">
        <v>298</v>
      </c>
      <c r="C304" s="5" t="s">
        <v>754</v>
      </c>
      <c r="D304" s="5" t="s">
        <v>755</v>
      </c>
      <c r="E304" s="5" t="s">
        <v>18</v>
      </c>
      <c r="F304" s="6">
        <v>0</v>
      </c>
      <c r="G304" s="7">
        <v>8520</v>
      </c>
      <c r="H304" s="7">
        <f t="shared" si="4"/>
        <v>0</v>
      </c>
      <c r="I304" s="5" t="s">
        <v>666</v>
      </c>
      <c r="J304" s="5" t="s">
        <v>700</v>
      </c>
      <c r="K304" s="5" t="s">
        <v>671</v>
      </c>
    </row>
    <row r="305" spans="2:11" hidden="1" x14ac:dyDescent="0.2">
      <c r="B305" s="5">
        <v>299</v>
      </c>
      <c r="C305" s="5" t="s">
        <v>756</v>
      </c>
      <c r="D305" s="5" t="s">
        <v>757</v>
      </c>
      <c r="E305" s="5" t="s">
        <v>18</v>
      </c>
      <c r="F305" s="6">
        <v>0</v>
      </c>
      <c r="G305" s="7">
        <v>11800</v>
      </c>
      <c r="H305" s="7">
        <f t="shared" si="4"/>
        <v>0</v>
      </c>
      <c r="I305" s="5" t="s">
        <v>666</v>
      </c>
      <c r="J305" s="5" t="s">
        <v>700</v>
      </c>
      <c r="K305" s="5" t="s">
        <v>671</v>
      </c>
    </row>
    <row r="306" spans="2:11" hidden="1" x14ac:dyDescent="0.2">
      <c r="B306" s="5">
        <v>300</v>
      </c>
      <c r="C306" s="5" t="s">
        <v>758</v>
      </c>
      <c r="D306" s="5" t="s">
        <v>759</v>
      </c>
      <c r="E306" s="5" t="s">
        <v>18</v>
      </c>
      <c r="F306" s="6">
        <v>0</v>
      </c>
      <c r="G306" s="7">
        <v>3970</v>
      </c>
      <c r="H306" s="7">
        <f t="shared" si="4"/>
        <v>0</v>
      </c>
      <c r="I306" s="5" t="s">
        <v>666</v>
      </c>
      <c r="J306" s="5" t="s">
        <v>700</v>
      </c>
      <c r="K306" s="5" t="s">
        <v>760</v>
      </c>
    </row>
    <row r="307" spans="2:11" hidden="1" x14ac:dyDescent="0.2">
      <c r="B307" s="5">
        <v>301</v>
      </c>
      <c r="C307" s="5" t="s">
        <v>761</v>
      </c>
      <c r="D307" s="5" t="s">
        <v>762</v>
      </c>
      <c r="E307" s="5" t="s">
        <v>18</v>
      </c>
      <c r="F307" s="6">
        <v>0</v>
      </c>
      <c r="G307" s="7">
        <v>5100</v>
      </c>
      <c r="H307" s="7">
        <f t="shared" si="4"/>
        <v>0</v>
      </c>
      <c r="I307" s="5" t="s">
        <v>666</v>
      </c>
      <c r="J307" s="5" t="s">
        <v>700</v>
      </c>
      <c r="K307" s="5" t="s">
        <v>760</v>
      </c>
    </row>
    <row r="308" spans="2:11" hidden="1" x14ac:dyDescent="0.2">
      <c r="B308" s="5">
        <v>302</v>
      </c>
      <c r="C308" s="5" t="s">
        <v>763</v>
      </c>
      <c r="D308" s="5" t="s">
        <v>764</v>
      </c>
      <c r="E308" s="5" t="s">
        <v>18</v>
      </c>
      <c r="F308" s="6">
        <v>0</v>
      </c>
      <c r="G308" s="7">
        <v>6700</v>
      </c>
      <c r="H308" s="7">
        <f t="shared" si="4"/>
        <v>0</v>
      </c>
      <c r="I308" s="5" t="s">
        <v>666</v>
      </c>
      <c r="J308" s="5" t="s">
        <v>700</v>
      </c>
      <c r="K308" s="5" t="s">
        <v>760</v>
      </c>
    </row>
    <row r="309" spans="2:11" hidden="1" x14ac:dyDescent="0.2">
      <c r="B309" s="5">
        <v>303</v>
      </c>
      <c r="C309" s="5" t="s">
        <v>765</v>
      </c>
      <c r="D309" s="5" t="s">
        <v>766</v>
      </c>
      <c r="E309" s="5" t="s">
        <v>18</v>
      </c>
      <c r="F309" s="6">
        <v>0</v>
      </c>
      <c r="G309" s="7">
        <v>8900</v>
      </c>
      <c r="H309" s="7">
        <f t="shared" si="4"/>
        <v>0</v>
      </c>
      <c r="I309" s="5" t="s">
        <v>666</v>
      </c>
      <c r="J309" s="5" t="s">
        <v>700</v>
      </c>
      <c r="K309" s="5" t="s">
        <v>760</v>
      </c>
    </row>
    <row r="310" spans="2:11" x14ac:dyDescent="0.2">
      <c r="B310" s="5">
        <v>305</v>
      </c>
      <c r="C310" s="16" t="s">
        <v>769</v>
      </c>
      <c r="D310" s="5" t="s">
        <v>770</v>
      </c>
      <c r="E310" s="5" t="s">
        <v>18</v>
      </c>
      <c r="F310" s="6">
        <v>6</v>
      </c>
      <c r="G310" s="7">
        <v>15426</v>
      </c>
      <c r="H310" s="7">
        <f t="shared" si="4"/>
        <v>92556</v>
      </c>
      <c r="I310" s="5" t="s">
        <v>666</v>
      </c>
      <c r="J310" s="5" t="s">
        <v>700</v>
      </c>
      <c r="K310" s="5" t="s">
        <v>760</v>
      </c>
    </row>
    <row r="311" spans="2:11" x14ac:dyDescent="0.2">
      <c r="B311" s="5">
        <v>309</v>
      </c>
      <c r="C311" s="16" t="s">
        <v>777</v>
      </c>
      <c r="D311" s="5" t="s">
        <v>778</v>
      </c>
      <c r="E311" s="5" t="s">
        <v>3</v>
      </c>
      <c r="F311" s="6">
        <v>1</v>
      </c>
      <c r="G311" s="7">
        <v>15170</v>
      </c>
      <c r="H311" s="7">
        <f t="shared" si="4"/>
        <v>15170</v>
      </c>
      <c r="I311" s="5" t="s">
        <v>666</v>
      </c>
      <c r="J311" s="5" t="s">
        <v>700</v>
      </c>
      <c r="K311" s="5" t="s">
        <v>671</v>
      </c>
    </row>
    <row r="312" spans="2:11" hidden="1" x14ac:dyDescent="0.2">
      <c r="B312" s="5">
        <v>306</v>
      </c>
      <c r="C312" s="5" t="s">
        <v>771</v>
      </c>
      <c r="D312" s="5" t="s">
        <v>772</v>
      </c>
      <c r="E312" s="5" t="s">
        <v>18</v>
      </c>
      <c r="F312" s="6">
        <v>0</v>
      </c>
      <c r="G312" s="7">
        <v>21070</v>
      </c>
      <c r="H312" s="7">
        <f t="shared" si="4"/>
        <v>0</v>
      </c>
      <c r="I312" s="5" t="s">
        <v>666</v>
      </c>
      <c r="J312" s="5" t="s">
        <v>700</v>
      </c>
      <c r="K312" s="5" t="s">
        <v>760</v>
      </c>
    </row>
    <row r="313" spans="2:11" hidden="1" x14ac:dyDescent="0.2">
      <c r="B313" s="5">
        <v>307</v>
      </c>
      <c r="C313" s="5" t="s">
        <v>773</v>
      </c>
      <c r="D313" s="5" t="s">
        <v>774</v>
      </c>
      <c r="E313" s="5" t="s">
        <v>18</v>
      </c>
      <c r="F313" s="6">
        <v>0</v>
      </c>
      <c r="G313" s="7">
        <v>26130</v>
      </c>
      <c r="H313" s="7">
        <f t="shared" si="4"/>
        <v>0</v>
      </c>
      <c r="I313" s="5" t="s">
        <v>666</v>
      </c>
      <c r="J313" s="5" t="s">
        <v>700</v>
      </c>
      <c r="K313" s="5" t="s">
        <v>760</v>
      </c>
    </row>
    <row r="314" spans="2:11" hidden="1" x14ac:dyDescent="0.2">
      <c r="B314" s="5">
        <v>308</v>
      </c>
      <c r="C314" s="5" t="s">
        <v>775</v>
      </c>
      <c r="D314" s="5" t="s">
        <v>776</v>
      </c>
      <c r="E314" s="5" t="s">
        <v>3</v>
      </c>
      <c r="F314" s="6">
        <v>0</v>
      </c>
      <c r="G314" s="7">
        <v>6290</v>
      </c>
      <c r="H314" s="7">
        <f t="shared" si="4"/>
        <v>0</v>
      </c>
      <c r="I314" s="5" t="s">
        <v>666</v>
      </c>
      <c r="J314" s="5" t="s">
        <v>700</v>
      </c>
      <c r="K314" s="5" t="s">
        <v>671</v>
      </c>
    </row>
    <row r="315" spans="2:11" x14ac:dyDescent="0.2">
      <c r="B315" s="5">
        <v>321</v>
      </c>
      <c r="C315" s="16" t="s">
        <v>801</v>
      </c>
      <c r="D315" s="5" t="s">
        <v>802</v>
      </c>
      <c r="E315" s="5" t="s">
        <v>18</v>
      </c>
      <c r="F315" s="6">
        <f>48*2</f>
        <v>96</v>
      </c>
      <c r="G315" s="7">
        <v>3580</v>
      </c>
      <c r="H315" s="7">
        <f t="shared" si="4"/>
        <v>343680</v>
      </c>
      <c r="I315" s="5" t="s">
        <v>666</v>
      </c>
      <c r="J315" s="5" t="s">
        <v>700</v>
      </c>
      <c r="K315" s="5" t="s">
        <v>671</v>
      </c>
    </row>
    <row r="316" spans="2:11" hidden="1" x14ac:dyDescent="0.2">
      <c r="B316" s="5">
        <v>310</v>
      </c>
      <c r="C316" s="5" t="s">
        <v>779</v>
      </c>
      <c r="D316" s="5" t="s">
        <v>780</v>
      </c>
      <c r="E316" s="5" t="s">
        <v>3</v>
      </c>
      <c r="F316" s="6">
        <v>0</v>
      </c>
      <c r="G316" s="7">
        <v>28660</v>
      </c>
      <c r="H316" s="7">
        <f t="shared" si="4"/>
        <v>0</v>
      </c>
      <c r="I316" s="5" t="s">
        <v>666</v>
      </c>
      <c r="J316" s="5" t="s">
        <v>700</v>
      </c>
      <c r="K316" s="5" t="s">
        <v>671</v>
      </c>
    </row>
    <row r="317" spans="2:11" hidden="1" x14ac:dyDescent="0.2">
      <c r="B317" s="5">
        <v>311</v>
      </c>
      <c r="C317" s="5" t="s">
        <v>781</v>
      </c>
      <c r="D317" s="5" t="s">
        <v>782</v>
      </c>
      <c r="E317" s="5" t="s">
        <v>3</v>
      </c>
      <c r="F317" s="6">
        <v>0</v>
      </c>
      <c r="G317" s="7">
        <v>37270</v>
      </c>
      <c r="H317" s="7">
        <f t="shared" si="4"/>
        <v>0</v>
      </c>
      <c r="I317" s="5" t="s">
        <v>666</v>
      </c>
      <c r="J317" s="5" t="s">
        <v>700</v>
      </c>
      <c r="K317" s="5" t="s">
        <v>671</v>
      </c>
    </row>
    <row r="318" spans="2:11" hidden="1" x14ac:dyDescent="0.2">
      <c r="B318" s="5">
        <v>312</v>
      </c>
      <c r="C318" s="5" t="s">
        <v>783</v>
      </c>
      <c r="D318" s="5" t="s">
        <v>784</v>
      </c>
      <c r="E318" s="5" t="s">
        <v>18</v>
      </c>
      <c r="F318" s="6">
        <v>0</v>
      </c>
      <c r="G318" s="7">
        <v>2490</v>
      </c>
      <c r="H318" s="7">
        <f t="shared" si="4"/>
        <v>0</v>
      </c>
      <c r="I318" s="5" t="s">
        <v>666</v>
      </c>
      <c r="J318" s="5" t="s">
        <v>700</v>
      </c>
      <c r="K318" s="5" t="s">
        <v>671</v>
      </c>
    </row>
    <row r="319" spans="2:11" hidden="1" x14ac:dyDescent="0.2">
      <c r="B319" s="5">
        <v>313</v>
      </c>
      <c r="C319" s="5" t="s">
        <v>785</v>
      </c>
      <c r="D319" s="5" t="s">
        <v>786</v>
      </c>
      <c r="E319" s="5" t="s">
        <v>18</v>
      </c>
      <c r="F319" s="6">
        <v>0</v>
      </c>
      <c r="G319" s="7">
        <v>3120</v>
      </c>
      <c r="H319" s="7">
        <f t="shared" si="4"/>
        <v>0</v>
      </c>
      <c r="I319" s="5" t="s">
        <v>666</v>
      </c>
      <c r="J319" s="5" t="s">
        <v>700</v>
      </c>
      <c r="K319" s="5" t="s">
        <v>671</v>
      </c>
    </row>
    <row r="320" spans="2:11" hidden="1" x14ac:dyDescent="0.2">
      <c r="B320" s="5">
        <v>314</v>
      </c>
      <c r="C320" s="5" t="s">
        <v>787</v>
      </c>
      <c r="D320" s="5" t="s">
        <v>788</v>
      </c>
      <c r="E320" s="5" t="s">
        <v>18</v>
      </c>
      <c r="F320" s="6">
        <v>0</v>
      </c>
      <c r="G320" s="7">
        <v>4050</v>
      </c>
      <c r="H320" s="7">
        <f t="shared" si="4"/>
        <v>0</v>
      </c>
      <c r="I320" s="5" t="s">
        <v>666</v>
      </c>
      <c r="J320" s="5" t="s">
        <v>700</v>
      </c>
      <c r="K320" s="5" t="s">
        <v>671</v>
      </c>
    </row>
    <row r="321" spans="2:11" hidden="1" x14ac:dyDescent="0.2">
      <c r="B321" s="5">
        <v>315</v>
      </c>
      <c r="C321" s="5" t="s">
        <v>789</v>
      </c>
      <c r="D321" s="5" t="s">
        <v>790</v>
      </c>
      <c r="E321" s="5" t="s">
        <v>18</v>
      </c>
      <c r="F321" s="6">
        <v>0</v>
      </c>
      <c r="G321" s="7">
        <v>6110</v>
      </c>
      <c r="H321" s="7">
        <f t="shared" si="4"/>
        <v>0</v>
      </c>
      <c r="I321" s="5" t="s">
        <v>666</v>
      </c>
      <c r="J321" s="5" t="s">
        <v>700</v>
      </c>
      <c r="K321" s="5" t="s">
        <v>671</v>
      </c>
    </row>
    <row r="322" spans="2:11" hidden="1" x14ac:dyDescent="0.2">
      <c r="B322" s="5">
        <v>316</v>
      </c>
      <c r="C322" s="5" t="s">
        <v>791</v>
      </c>
      <c r="D322" s="5" t="s">
        <v>792</v>
      </c>
      <c r="E322" s="5" t="s">
        <v>18</v>
      </c>
      <c r="F322" s="6">
        <v>0</v>
      </c>
      <c r="G322" s="7">
        <v>7630</v>
      </c>
      <c r="H322" s="7">
        <f t="shared" si="4"/>
        <v>0</v>
      </c>
      <c r="I322" s="5" t="s">
        <v>666</v>
      </c>
      <c r="J322" s="5" t="s">
        <v>700</v>
      </c>
      <c r="K322" s="5" t="s">
        <v>671</v>
      </c>
    </row>
    <row r="323" spans="2:11" hidden="1" x14ac:dyDescent="0.2">
      <c r="B323" s="5">
        <v>317</v>
      </c>
      <c r="C323" s="5" t="s">
        <v>793</v>
      </c>
      <c r="D323" s="5" t="s">
        <v>794</v>
      </c>
      <c r="E323" s="5" t="s">
        <v>18</v>
      </c>
      <c r="F323" s="6">
        <v>0</v>
      </c>
      <c r="G323" s="7">
        <v>10070</v>
      </c>
      <c r="H323" s="7">
        <f t="shared" si="4"/>
        <v>0</v>
      </c>
      <c r="I323" s="5" t="s">
        <v>666</v>
      </c>
      <c r="J323" s="5" t="s">
        <v>700</v>
      </c>
      <c r="K323" s="5" t="s">
        <v>671</v>
      </c>
    </row>
    <row r="324" spans="2:11" hidden="1" x14ac:dyDescent="0.2">
      <c r="B324" s="5">
        <v>318</v>
      </c>
      <c r="C324" s="5" t="s">
        <v>795</v>
      </c>
      <c r="D324" s="5" t="s">
        <v>796</v>
      </c>
      <c r="E324" s="5" t="s">
        <v>18</v>
      </c>
      <c r="F324" s="6">
        <v>0</v>
      </c>
      <c r="G324" s="7">
        <v>14390</v>
      </c>
      <c r="H324" s="7">
        <f t="shared" si="4"/>
        <v>0</v>
      </c>
      <c r="I324" s="5" t="s">
        <v>666</v>
      </c>
      <c r="J324" s="5" t="s">
        <v>700</v>
      </c>
      <c r="K324" s="5" t="s">
        <v>671</v>
      </c>
    </row>
    <row r="325" spans="2:11" hidden="1" x14ac:dyDescent="0.2">
      <c r="B325" s="5">
        <v>319</v>
      </c>
      <c r="C325" s="5" t="s">
        <v>797</v>
      </c>
      <c r="D325" s="5" t="s">
        <v>798</v>
      </c>
      <c r="E325" s="5" t="s">
        <v>18</v>
      </c>
      <c r="F325" s="6">
        <v>0</v>
      </c>
      <c r="G325" s="7">
        <v>11730</v>
      </c>
      <c r="H325" s="7">
        <f t="shared" si="4"/>
        <v>0</v>
      </c>
      <c r="I325" s="5" t="s">
        <v>666</v>
      </c>
      <c r="J325" s="5" t="s">
        <v>700</v>
      </c>
      <c r="K325" s="5" t="s">
        <v>671</v>
      </c>
    </row>
    <row r="326" spans="2:11" hidden="1" x14ac:dyDescent="0.2">
      <c r="B326" s="5">
        <v>320</v>
      </c>
      <c r="C326" s="5" t="s">
        <v>799</v>
      </c>
      <c r="D326" s="5" t="s">
        <v>800</v>
      </c>
      <c r="E326" s="5" t="s">
        <v>18</v>
      </c>
      <c r="F326" s="6">
        <v>0</v>
      </c>
      <c r="G326" s="7">
        <v>2670</v>
      </c>
      <c r="H326" s="7">
        <f t="shared" ref="H326:H389" si="5">IF(F326&lt;&gt;"",G326*F326,0)</f>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4</v>
      </c>
      <c r="G329" s="7">
        <v>82650</v>
      </c>
      <c r="H329" s="7">
        <f t="shared" si="5"/>
        <v>330600</v>
      </c>
      <c r="I329" s="5" t="s">
        <v>666</v>
      </c>
      <c r="J329" s="5" t="s">
        <v>822</v>
      </c>
      <c r="K329" s="5"/>
    </row>
    <row r="330" spans="2:11" hidden="1" x14ac:dyDescent="0.2">
      <c r="B330" s="5">
        <v>324</v>
      </c>
      <c r="C330" s="5" t="s">
        <v>809</v>
      </c>
      <c r="D330" s="5" t="s">
        <v>810</v>
      </c>
      <c r="E330" s="5" t="s">
        <v>18</v>
      </c>
      <c r="F330" s="6">
        <v>0</v>
      </c>
      <c r="G330" s="7">
        <v>35900</v>
      </c>
      <c r="H330" s="7">
        <f t="shared" si="5"/>
        <v>0</v>
      </c>
      <c r="I330" s="5" t="s">
        <v>666</v>
      </c>
      <c r="J330" s="5" t="s">
        <v>700</v>
      </c>
      <c r="K330" s="5"/>
    </row>
    <row r="331" spans="2:11" hidden="1" x14ac:dyDescent="0.2">
      <c r="B331" s="5">
        <v>325</v>
      </c>
      <c r="C331" s="5" t="s">
        <v>811</v>
      </c>
      <c r="D331" s="5" t="s">
        <v>812</v>
      </c>
      <c r="E331" s="5" t="s">
        <v>18</v>
      </c>
      <c r="F331" s="6">
        <v>0</v>
      </c>
      <c r="G331" s="7">
        <v>37150</v>
      </c>
      <c r="H331" s="7">
        <f t="shared" si="5"/>
        <v>0</v>
      </c>
      <c r="I331" s="5" t="s">
        <v>666</v>
      </c>
      <c r="J331" s="5" t="s">
        <v>700</v>
      </c>
      <c r="K331" s="5"/>
    </row>
    <row r="332" spans="2:11" hidden="1" x14ac:dyDescent="0.2">
      <c r="B332" s="5">
        <v>326</v>
      </c>
      <c r="C332" s="5" t="s">
        <v>813</v>
      </c>
      <c r="D332" s="5" t="s">
        <v>814</v>
      </c>
      <c r="E332" s="5" t="s">
        <v>18</v>
      </c>
      <c r="F332" s="6">
        <v>0</v>
      </c>
      <c r="G332" s="7">
        <v>58170</v>
      </c>
      <c r="H332" s="7">
        <f t="shared" si="5"/>
        <v>0</v>
      </c>
      <c r="I332" s="5" t="s">
        <v>666</v>
      </c>
      <c r="J332" s="5" t="s">
        <v>700</v>
      </c>
      <c r="K332" s="5" t="s">
        <v>815</v>
      </c>
    </row>
    <row r="333" spans="2:11" hidden="1" x14ac:dyDescent="0.2">
      <c r="B333" s="5">
        <v>327</v>
      </c>
      <c r="C333" s="5" t="s">
        <v>816</v>
      </c>
      <c r="D333" s="5" t="s">
        <v>817</v>
      </c>
      <c r="E333" s="5" t="s">
        <v>18</v>
      </c>
      <c r="F333" s="6">
        <v>0</v>
      </c>
      <c r="G333" s="7">
        <v>38300</v>
      </c>
      <c r="H333" s="7">
        <f t="shared" si="5"/>
        <v>0</v>
      </c>
      <c r="I333" s="5" t="s">
        <v>666</v>
      </c>
      <c r="J333" s="5" t="s">
        <v>700</v>
      </c>
      <c r="K333" s="5"/>
    </row>
    <row r="334" spans="2:11" hidden="1" x14ac:dyDescent="0.2">
      <c r="B334" s="5">
        <v>328</v>
      </c>
      <c r="C334" s="5" t="s">
        <v>818</v>
      </c>
      <c r="D334" s="5" t="s">
        <v>819</v>
      </c>
      <c r="E334" s="5" t="s">
        <v>18</v>
      </c>
      <c r="F334" s="6">
        <v>0</v>
      </c>
      <c r="G334" s="7">
        <v>62780</v>
      </c>
      <c r="H334" s="7">
        <f t="shared" si="5"/>
        <v>0</v>
      </c>
      <c r="I334" s="5" t="s">
        <v>666</v>
      </c>
      <c r="J334" s="5" t="s">
        <v>700</v>
      </c>
      <c r="K334" s="5"/>
    </row>
    <row r="335" spans="2:11" x14ac:dyDescent="0.2">
      <c r="B335" s="5">
        <v>332</v>
      </c>
      <c r="C335" s="16" t="s">
        <v>827</v>
      </c>
      <c r="D335" s="5" t="s">
        <v>828</v>
      </c>
      <c r="E335" s="5" t="s">
        <v>3</v>
      </c>
      <c r="F335" s="6">
        <v>0</v>
      </c>
      <c r="G335" s="7">
        <v>472720</v>
      </c>
      <c r="H335" s="7">
        <f t="shared" si="5"/>
        <v>0</v>
      </c>
      <c r="I335" s="5" t="s">
        <v>666</v>
      </c>
      <c r="J335" s="5" t="s">
        <v>822</v>
      </c>
      <c r="K335" s="5"/>
    </row>
    <row r="336" spans="2:11" hidden="1" x14ac:dyDescent="0.2">
      <c r="B336" s="5">
        <v>330</v>
      </c>
      <c r="C336" s="5" t="s">
        <v>823</v>
      </c>
      <c r="D336" s="5" t="s">
        <v>824</v>
      </c>
      <c r="E336" s="5" t="s">
        <v>3</v>
      </c>
      <c r="F336" s="6">
        <v>0</v>
      </c>
      <c r="G336" s="7">
        <v>715430</v>
      </c>
      <c r="H336" s="7">
        <f t="shared" si="5"/>
        <v>0</v>
      </c>
      <c r="I336" s="5" t="s">
        <v>666</v>
      </c>
      <c r="J336" s="5" t="s">
        <v>822</v>
      </c>
      <c r="K336" s="5"/>
    </row>
    <row r="337" spans="2:11" hidden="1" x14ac:dyDescent="0.2">
      <c r="B337" s="5">
        <v>331</v>
      </c>
      <c r="C337" s="5" t="s">
        <v>825</v>
      </c>
      <c r="D337" s="5" t="s">
        <v>826</v>
      </c>
      <c r="E337" s="5" t="s">
        <v>3</v>
      </c>
      <c r="F337" s="6">
        <v>0</v>
      </c>
      <c r="G337" s="7">
        <v>698780</v>
      </c>
      <c r="H337" s="7">
        <f t="shared" si="5"/>
        <v>0</v>
      </c>
      <c r="I337" s="5" t="s">
        <v>666</v>
      </c>
      <c r="J337" s="5" t="s">
        <v>822</v>
      </c>
      <c r="K337" s="5"/>
    </row>
    <row r="338" spans="2:11" x14ac:dyDescent="0.2">
      <c r="B338" s="5">
        <v>472</v>
      </c>
      <c r="C338" s="16" t="s">
        <v>1142</v>
      </c>
      <c r="D338" s="5" t="s">
        <v>1143</v>
      </c>
      <c r="E338" s="5" t="s">
        <v>3</v>
      </c>
      <c r="F338" s="6">
        <v>1</v>
      </c>
      <c r="G338" s="7">
        <v>1036930</v>
      </c>
      <c r="H338" s="7">
        <f t="shared" si="5"/>
        <v>1036930</v>
      </c>
      <c r="I338" s="5" t="s">
        <v>666</v>
      </c>
      <c r="J338" s="5" t="s">
        <v>343</v>
      </c>
      <c r="K338" s="5" t="s">
        <v>1141</v>
      </c>
    </row>
    <row r="339" spans="2:11" hidden="1" x14ac:dyDescent="0.2">
      <c r="B339" s="5">
        <v>333</v>
      </c>
      <c r="C339" s="5" t="s">
        <v>829</v>
      </c>
      <c r="D339" s="5" t="s">
        <v>830</v>
      </c>
      <c r="E339" s="5" t="s">
        <v>3</v>
      </c>
      <c r="F339" s="6">
        <v>0</v>
      </c>
      <c r="G339" s="7">
        <v>585610</v>
      </c>
      <c r="H339" s="7">
        <f t="shared" si="5"/>
        <v>0</v>
      </c>
      <c r="I339" s="5" t="s">
        <v>666</v>
      </c>
      <c r="J339" s="5" t="s">
        <v>822</v>
      </c>
      <c r="K339" s="5"/>
    </row>
    <row r="340" spans="2:11" hidden="1" x14ac:dyDescent="0.2">
      <c r="B340" s="5">
        <v>334</v>
      </c>
      <c r="C340" s="5" t="s">
        <v>831</v>
      </c>
      <c r="D340" s="5" t="s">
        <v>832</v>
      </c>
      <c r="E340" s="5" t="s">
        <v>3</v>
      </c>
      <c r="F340" s="6">
        <v>0</v>
      </c>
      <c r="G340" s="7">
        <v>320010</v>
      </c>
      <c r="H340" s="7">
        <f t="shared" si="5"/>
        <v>0</v>
      </c>
      <c r="I340" s="5" t="s">
        <v>666</v>
      </c>
      <c r="J340" s="5" t="s">
        <v>822</v>
      </c>
      <c r="K340" s="5"/>
    </row>
    <row r="341" spans="2:11" hidden="1" x14ac:dyDescent="0.2">
      <c r="B341" s="5">
        <v>335</v>
      </c>
      <c r="C341" s="5" t="s">
        <v>833</v>
      </c>
      <c r="D341" s="5" t="s">
        <v>834</v>
      </c>
      <c r="E341" s="5" t="s">
        <v>3</v>
      </c>
      <c r="F341" s="6">
        <v>0</v>
      </c>
      <c r="G341" s="7">
        <v>48140</v>
      </c>
      <c r="H341" s="7">
        <f t="shared" si="5"/>
        <v>0</v>
      </c>
      <c r="I341" s="5" t="s">
        <v>666</v>
      </c>
      <c r="J341" s="5" t="s">
        <v>822</v>
      </c>
      <c r="K341" s="5"/>
    </row>
    <row r="342" spans="2:11" hidden="1" x14ac:dyDescent="0.2">
      <c r="B342" s="5">
        <v>336</v>
      </c>
      <c r="C342" s="5" t="s">
        <v>835</v>
      </c>
      <c r="D342" s="5" t="s">
        <v>836</v>
      </c>
      <c r="E342" s="5" t="s">
        <v>3</v>
      </c>
      <c r="F342" s="6">
        <v>0</v>
      </c>
      <c r="G342" s="7">
        <v>48380</v>
      </c>
      <c r="H342" s="7">
        <f t="shared" si="5"/>
        <v>0</v>
      </c>
      <c r="I342" s="5" t="s">
        <v>666</v>
      </c>
      <c r="J342" s="5" t="s">
        <v>822</v>
      </c>
      <c r="K342" s="5"/>
    </row>
    <row r="343" spans="2:11" hidden="1" x14ac:dyDescent="0.2">
      <c r="B343" s="5">
        <v>337</v>
      </c>
      <c r="C343" s="5" t="s">
        <v>837</v>
      </c>
      <c r="D343" s="5" t="s">
        <v>838</v>
      </c>
      <c r="E343" s="5" t="s">
        <v>3</v>
      </c>
      <c r="F343" s="6">
        <v>0</v>
      </c>
      <c r="G343" s="7">
        <v>131120</v>
      </c>
      <c r="H343" s="7">
        <f t="shared" si="5"/>
        <v>0</v>
      </c>
      <c r="I343" s="5" t="s">
        <v>666</v>
      </c>
      <c r="J343" s="5" t="s">
        <v>822</v>
      </c>
      <c r="K343" s="5"/>
    </row>
    <row r="344" spans="2:11" hidden="1" x14ac:dyDescent="0.2">
      <c r="B344" s="5">
        <v>338</v>
      </c>
      <c r="C344" s="5" t="s">
        <v>839</v>
      </c>
      <c r="D344" s="5" t="s">
        <v>840</v>
      </c>
      <c r="E344" s="5" t="s">
        <v>3</v>
      </c>
      <c r="F344" s="6">
        <v>0</v>
      </c>
      <c r="G344" s="7">
        <v>59750</v>
      </c>
      <c r="H344" s="7">
        <f t="shared" si="5"/>
        <v>0</v>
      </c>
      <c r="I344" s="5" t="s">
        <v>666</v>
      </c>
      <c r="J344" s="5" t="s">
        <v>822</v>
      </c>
      <c r="K344" s="5"/>
    </row>
    <row r="345" spans="2:11" hidden="1" x14ac:dyDescent="0.2">
      <c r="B345" s="5">
        <v>339</v>
      </c>
      <c r="C345" s="5" t="s">
        <v>841</v>
      </c>
      <c r="D345" s="5" t="s">
        <v>842</v>
      </c>
      <c r="E345" s="5" t="s">
        <v>3</v>
      </c>
      <c r="F345" s="6">
        <v>0</v>
      </c>
      <c r="G345" s="7">
        <v>37790</v>
      </c>
      <c r="H345" s="7">
        <f t="shared" si="5"/>
        <v>0</v>
      </c>
      <c r="I345" s="5" t="s">
        <v>666</v>
      </c>
      <c r="J345" s="5" t="s">
        <v>822</v>
      </c>
      <c r="K345" s="5"/>
    </row>
    <row r="346" spans="2:11" hidden="1" x14ac:dyDescent="0.2">
      <c r="B346" s="5">
        <v>340</v>
      </c>
      <c r="C346" s="5" t="s">
        <v>843</v>
      </c>
      <c r="D346" s="5" t="s">
        <v>844</v>
      </c>
      <c r="E346" s="5" t="s">
        <v>3</v>
      </c>
      <c r="F346" s="6">
        <v>0</v>
      </c>
      <c r="G346" s="7">
        <v>124380</v>
      </c>
      <c r="H346" s="7">
        <f t="shared" si="5"/>
        <v>0</v>
      </c>
      <c r="I346" s="5" t="s">
        <v>666</v>
      </c>
      <c r="J346" s="5" t="s">
        <v>822</v>
      </c>
      <c r="K346" s="5"/>
    </row>
    <row r="347" spans="2:11" hidden="1" x14ac:dyDescent="0.2">
      <c r="B347" s="5">
        <v>341</v>
      </c>
      <c r="C347" s="5" t="s">
        <v>845</v>
      </c>
      <c r="D347" s="5" t="s">
        <v>846</v>
      </c>
      <c r="E347" s="5" t="s">
        <v>3</v>
      </c>
      <c r="F347" s="6">
        <v>0</v>
      </c>
      <c r="G347" s="7">
        <v>37570</v>
      </c>
      <c r="H347" s="7">
        <f t="shared" si="5"/>
        <v>0</v>
      </c>
      <c r="I347" s="5" t="s">
        <v>666</v>
      </c>
      <c r="J347" s="5" t="s">
        <v>822</v>
      </c>
      <c r="K347" s="5"/>
    </row>
    <row r="348" spans="2:11" hidden="1" x14ac:dyDescent="0.2">
      <c r="B348" s="5">
        <v>342</v>
      </c>
      <c r="C348" s="5" t="s">
        <v>847</v>
      </c>
      <c r="D348" s="5" t="s">
        <v>848</v>
      </c>
      <c r="E348" s="5" t="s">
        <v>3</v>
      </c>
      <c r="F348" s="6">
        <v>0</v>
      </c>
      <c r="G348" s="7">
        <v>56370</v>
      </c>
      <c r="H348" s="7">
        <f t="shared" si="5"/>
        <v>0</v>
      </c>
      <c r="I348" s="5" t="s">
        <v>666</v>
      </c>
      <c r="J348" s="5" t="s">
        <v>822</v>
      </c>
      <c r="K348" s="5"/>
    </row>
    <row r="349" spans="2:11" hidden="1" x14ac:dyDescent="0.2">
      <c r="B349" s="5">
        <v>343</v>
      </c>
      <c r="C349" s="5" t="s">
        <v>849</v>
      </c>
      <c r="D349" s="5" t="s">
        <v>850</v>
      </c>
      <c r="E349" s="5" t="s">
        <v>3</v>
      </c>
      <c r="F349" s="6">
        <v>0</v>
      </c>
      <c r="G349" s="7">
        <v>56240</v>
      </c>
      <c r="H349" s="7">
        <f t="shared" si="5"/>
        <v>0</v>
      </c>
      <c r="I349" s="5" t="s">
        <v>666</v>
      </c>
      <c r="J349" s="5" t="s">
        <v>822</v>
      </c>
      <c r="K349" s="5"/>
    </row>
    <row r="350" spans="2:11" hidden="1" x14ac:dyDescent="0.2">
      <c r="B350" s="5">
        <v>344</v>
      </c>
      <c r="C350" s="8" t="s">
        <v>851</v>
      </c>
      <c r="D350" s="5" t="s">
        <v>852</v>
      </c>
      <c r="E350" s="5" t="s">
        <v>3</v>
      </c>
      <c r="F350" s="6">
        <v>0</v>
      </c>
      <c r="G350" s="7">
        <v>145610</v>
      </c>
      <c r="H350" s="7">
        <f t="shared" si="5"/>
        <v>0</v>
      </c>
      <c r="I350" s="5" t="s">
        <v>666</v>
      </c>
      <c r="J350" s="5" t="s">
        <v>822</v>
      </c>
      <c r="K350" s="5"/>
    </row>
    <row r="351" spans="2:11" hidden="1" x14ac:dyDescent="0.2">
      <c r="B351" s="5">
        <v>345</v>
      </c>
      <c r="C351" s="8" t="s">
        <v>853</v>
      </c>
      <c r="D351" s="5" t="s">
        <v>854</v>
      </c>
      <c r="E351" s="5" t="s">
        <v>3</v>
      </c>
      <c r="F351" s="6">
        <v>0</v>
      </c>
      <c r="G351" s="7">
        <v>95620</v>
      </c>
      <c r="H351" s="7">
        <f t="shared" si="5"/>
        <v>0</v>
      </c>
      <c r="I351" s="5" t="s">
        <v>666</v>
      </c>
      <c r="J351" s="5" t="s">
        <v>822</v>
      </c>
      <c r="K351" s="5"/>
    </row>
    <row r="352" spans="2:11" hidden="1" x14ac:dyDescent="0.2">
      <c r="B352" s="5">
        <v>346</v>
      </c>
      <c r="C352" s="5" t="s">
        <v>855</v>
      </c>
      <c r="D352" s="5" t="s">
        <v>856</v>
      </c>
      <c r="E352" s="5" t="s">
        <v>3</v>
      </c>
      <c r="F352" s="6">
        <v>0</v>
      </c>
      <c r="G352" s="7">
        <v>132670</v>
      </c>
      <c r="H352" s="7">
        <f t="shared" si="5"/>
        <v>0</v>
      </c>
      <c r="I352" s="5" t="s">
        <v>666</v>
      </c>
      <c r="J352" s="5" t="s">
        <v>822</v>
      </c>
      <c r="K352" s="5"/>
    </row>
    <row r="353" spans="2:11" hidden="1" x14ac:dyDescent="0.2">
      <c r="B353" s="5">
        <v>347</v>
      </c>
      <c r="C353" s="5" t="s">
        <v>857</v>
      </c>
      <c r="D353" s="5" t="s">
        <v>858</v>
      </c>
      <c r="E353" s="5" t="s">
        <v>3</v>
      </c>
      <c r="F353" s="6">
        <v>0</v>
      </c>
      <c r="G353" s="7">
        <v>135070</v>
      </c>
      <c r="H353" s="7">
        <f t="shared" si="5"/>
        <v>0</v>
      </c>
      <c r="I353" s="5" t="s">
        <v>666</v>
      </c>
      <c r="J353" s="5" t="s">
        <v>822</v>
      </c>
      <c r="K353" s="5"/>
    </row>
    <row r="354" spans="2:11" hidden="1" x14ac:dyDescent="0.2">
      <c r="B354" s="5">
        <v>348</v>
      </c>
      <c r="C354" s="5" t="s">
        <v>859</v>
      </c>
      <c r="D354" s="5" t="s">
        <v>860</v>
      </c>
      <c r="E354" s="5" t="s">
        <v>3</v>
      </c>
      <c r="F354" s="6">
        <v>0</v>
      </c>
      <c r="G354" s="7">
        <v>50570</v>
      </c>
      <c r="H354" s="7">
        <f t="shared" si="5"/>
        <v>0</v>
      </c>
      <c r="I354" s="5" t="s">
        <v>666</v>
      </c>
      <c r="J354" s="5" t="s">
        <v>822</v>
      </c>
      <c r="K354" s="5"/>
    </row>
    <row r="355" spans="2:11" hidden="1" x14ac:dyDescent="0.2">
      <c r="B355" s="5">
        <v>349</v>
      </c>
      <c r="C355" s="5" t="s">
        <v>861</v>
      </c>
      <c r="D355" s="5" t="s">
        <v>862</v>
      </c>
      <c r="E355" s="5" t="s">
        <v>3</v>
      </c>
      <c r="F355" s="6">
        <v>0</v>
      </c>
      <c r="G355" s="7">
        <v>124920</v>
      </c>
      <c r="H355" s="7">
        <f t="shared" si="5"/>
        <v>0</v>
      </c>
      <c r="I355" s="5" t="s">
        <v>666</v>
      </c>
      <c r="J355" s="5" t="s">
        <v>822</v>
      </c>
      <c r="K355" s="5"/>
    </row>
    <row r="356" spans="2:11" hidden="1" x14ac:dyDescent="0.2">
      <c r="B356" s="5">
        <v>350</v>
      </c>
      <c r="C356" s="5" t="s">
        <v>863</v>
      </c>
      <c r="D356" s="5" t="s">
        <v>864</v>
      </c>
      <c r="E356" s="5" t="s">
        <v>3</v>
      </c>
      <c r="F356" s="6">
        <v>0</v>
      </c>
      <c r="G356" s="7">
        <v>90350</v>
      </c>
      <c r="H356" s="7">
        <f t="shared" si="5"/>
        <v>0</v>
      </c>
      <c r="I356" s="5" t="s">
        <v>666</v>
      </c>
      <c r="J356" s="5" t="s">
        <v>822</v>
      </c>
      <c r="K356" s="5"/>
    </row>
    <row r="357" spans="2:11" hidden="1" x14ac:dyDescent="0.2">
      <c r="B357" s="5">
        <v>351</v>
      </c>
      <c r="C357" s="5" t="s">
        <v>865</v>
      </c>
      <c r="D357" s="5" t="s">
        <v>866</v>
      </c>
      <c r="E357" s="5" t="s">
        <v>3</v>
      </c>
      <c r="F357" s="6">
        <v>0</v>
      </c>
      <c r="G357" s="7">
        <v>129360</v>
      </c>
      <c r="H357" s="7">
        <f t="shared" si="5"/>
        <v>0</v>
      </c>
      <c r="I357" s="5" t="s">
        <v>666</v>
      </c>
      <c r="J357" s="5" t="s">
        <v>822</v>
      </c>
      <c r="K357" s="5"/>
    </row>
    <row r="358" spans="2:11" hidden="1" x14ac:dyDescent="0.2">
      <c r="B358" s="5">
        <v>352</v>
      </c>
      <c r="C358" s="5" t="s">
        <v>867</v>
      </c>
      <c r="D358" s="5" t="s">
        <v>868</v>
      </c>
      <c r="E358" s="5" t="s">
        <v>3</v>
      </c>
      <c r="F358" s="6">
        <v>0</v>
      </c>
      <c r="G358" s="7">
        <v>135220</v>
      </c>
      <c r="H358" s="7">
        <f t="shared" si="5"/>
        <v>0</v>
      </c>
      <c r="I358" s="5" t="s">
        <v>666</v>
      </c>
      <c r="J358" s="5" t="s">
        <v>822</v>
      </c>
      <c r="K358" s="5"/>
    </row>
    <row r="359" spans="2:11" hidden="1" x14ac:dyDescent="0.2">
      <c r="B359" s="5">
        <v>353</v>
      </c>
      <c r="C359" s="5" t="s">
        <v>869</v>
      </c>
      <c r="D359" s="5" t="s">
        <v>870</v>
      </c>
      <c r="E359" s="5" t="s">
        <v>18</v>
      </c>
      <c r="F359" s="6">
        <v>0</v>
      </c>
      <c r="G359" s="7">
        <v>60970</v>
      </c>
      <c r="H359" s="7">
        <f t="shared" si="5"/>
        <v>0</v>
      </c>
      <c r="I359" s="5" t="s">
        <v>666</v>
      </c>
      <c r="J359" s="5" t="s">
        <v>822</v>
      </c>
      <c r="K359" s="5"/>
    </row>
    <row r="360" spans="2:11" hidden="1" x14ac:dyDescent="0.2">
      <c r="B360" s="5">
        <v>354</v>
      </c>
      <c r="C360" s="5" t="s">
        <v>871</v>
      </c>
      <c r="D360" s="5" t="s">
        <v>872</v>
      </c>
      <c r="E360" s="5" t="s">
        <v>3</v>
      </c>
      <c r="F360" s="6">
        <v>0</v>
      </c>
      <c r="G360" s="7">
        <v>996660</v>
      </c>
      <c r="H360" s="7">
        <f t="shared" si="5"/>
        <v>0</v>
      </c>
      <c r="I360" s="5" t="s">
        <v>666</v>
      </c>
      <c r="J360" s="5" t="s">
        <v>822</v>
      </c>
      <c r="K360" s="5"/>
    </row>
    <row r="361" spans="2:11" hidden="1" x14ac:dyDescent="0.2">
      <c r="B361" s="5">
        <v>355</v>
      </c>
      <c r="C361" s="5" t="s">
        <v>873</v>
      </c>
      <c r="D361" s="5" t="s">
        <v>874</v>
      </c>
      <c r="E361" s="5" t="s">
        <v>3</v>
      </c>
      <c r="F361" s="6">
        <v>0</v>
      </c>
      <c r="G361" s="7">
        <v>815200</v>
      </c>
      <c r="H361" s="7">
        <f t="shared" si="5"/>
        <v>0</v>
      </c>
      <c r="I361" s="5" t="s">
        <v>666</v>
      </c>
      <c r="J361" s="5" t="s">
        <v>822</v>
      </c>
      <c r="K361" s="5"/>
    </row>
    <row r="362" spans="2:11" hidden="1" x14ac:dyDescent="0.2">
      <c r="B362" s="5">
        <v>356</v>
      </c>
      <c r="C362" s="5" t="s">
        <v>875</v>
      </c>
      <c r="D362" s="5" t="s">
        <v>876</v>
      </c>
      <c r="E362" s="5" t="s">
        <v>18</v>
      </c>
      <c r="F362" s="6">
        <v>0</v>
      </c>
      <c r="G362" s="7">
        <v>49720</v>
      </c>
      <c r="H362" s="7">
        <f t="shared" si="5"/>
        <v>0</v>
      </c>
      <c r="I362" s="5" t="s">
        <v>666</v>
      </c>
      <c r="J362" s="5" t="s">
        <v>822</v>
      </c>
      <c r="K362" s="5"/>
    </row>
    <row r="363" spans="2:11" hidden="1" x14ac:dyDescent="0.2">
      <c r="B363" s="5">
        <v>357</v>
      </c>
      <c r="C363" s="5" t="s">
        <v>877</v>
      </c>
      <c r="D363" s="5" t="s">
        <v>878</v>
      </c>
      <c r="E363" s="5" t="s">
        <v>3</v>
      </c>
      <c r="F363" s="6">
        <v>0</v>
      </c>
      <c r="G363" s="7">
        <v>753820</v>
      </c>
      <c r="H363" s="7">
        <f t="shared" si="5"/>
        <v>0</v>
      </c>
      <c r="I363" s="5" t="s">
        <v>666</v>
      </c>
      <c r="J363" s="5" t="s">
        <v>822</v>
      </c>
      <c r="K363" s="5"/>
    </row>
    <row r="364" spans="2:11" hidden="1" x14ac:dyDescent="0.2">
      <c r="B364" s="5">
        <v>358</v>
      </c>
      <c r="C364" s="5" t="s">
        <v>879</v>
      </c>
      <c r="D364" s="5" t="s">
        <v>880</v>
      </c>
      <c r="E364" s="5" t="s">
        <v>3</v>
      </c>
      <c r="F364" s="6">
        <v>0</v>
      </c>
      <c r="G364" s="7">
        <v>690660</v>
      </c>
      <c r="H364" s="7">
        <f t="shared" si="5"/>
        <v>0</v>
      </c>
      <c r="I364" s="5" t="s">
        <v>666</v>
      </c>
      <c r="J364" s="5" t="s">
        <v>822</v>
      </c>
      <c r="K364" s="5"/>
    </row>
    <row r="365" spans="2:11" hidden="1" x14ac:dyDescent="0.2">
      <c r="B365" s="5">
        <v>359</v>
      </c>
      <c r="C365" s="8" t="s">
        <v>881</v>
      </c>
      <c r="D365" s="5" t="s">
        <v>882</v>
      </c>
      <c r="E365" s="5" t="s">
        <v>3</v>
      </c>
      <c r="F365" s="6">
        <v>0</v>
      </c>
      <c r="G365" s="7">
        <v>56430</v>
      </c>
      <c r="H365" s="7">
        <f t="shared" si="5"/>
        <v>0</v>
      </c>
      <c r="I365" s="5" t="s">
        <v>666</v>
      </c>
      <c r="J365" s="5" t="s">
        <v>822</v>
      </c>
      <c r="K365" s="5"/>
    </row>
    <row r="366" spans="2:11" hidden="1" x14ac:dyDescent="0.2">
      <c r="B366" s="5">
        <v>360</v>
      </c>
      <c r="C366" s="8" t="s">
        <v>883</v>
      </c>
      <c r="D366" s="5" t="s">
        <v>884</v>
      </c>
      <c r="E366" s="5" t="s">
        <v>3</v>
      </c>
      <c r="F366" s="6">
        <v>0</v>
      </c>
      <c r="G366" s="7">
        <v>57760</v>
      </c>
      <c r="H366" s="7">
        <f t="shared" si="5"/>
        <v>0</v>
      </c>
      <c r="I366" s="5" t="s">
        <v>666</v>
      </c>
      <c r="J366" s="5" t="s">
        <v>822</v>
      </c>
      <c r="K366" s="5"/>
    </row>
    <row r="367" spans="2:11" hidden="1" x14ac:dyDescent="0.2">
      <c r="B367" s="5">
        <v>361</v>
      </c>
      <c r="C367" s="5" t="s">
        <v>885</v>
      </c>
      <c r="D367" s="5" t="s">
        <v>886</v>
      </c>
      <c r="E367" s="5" t="s">
        <v>3</v>
      </c>
      <c r="F367" s="6">
        <v>0</v>
      </c>
      <c r="G367" s="7">
        <v>437780</v>
      </c>
      <c r="H367" s="7">
        <f t="shared" si="5"/>
        <v>0</v>
      </c>
      <c r="I367" s="5" t="s">
        <v>666</v>
      </c>
      <c r="J367" s="5" t="s">
        <v>822</v>
      </c>
      <c r="K367" s="5"/>
    </row>
    <row r="368" spans="2:11" hidden="1" x14ac:dyDescent="0.2">
      <c r="B368" s="5">
        <v>362</v>
      </c>
      <c r="C368" s="5" t="s">
        <v>887</v>
      </c>
      <c r="D368" s="5" t="s">
        <v>888</v>
      </c>
      <c r="E368" s="5" t="s">
        <v>18</v>
      </c>
      <c r="F368" s="6">
        <v>0</v>
      </c>
      <c r="G368" s="7">
        <v>36420</v>
      </c>
      <c r="H368" s="7">
        <f t="shared" si="5"/>
        <v>0</v>
      </c>
      <c r="I368" s="5" t="s">
        <v>666</v>
      </c>
      <c r="J368" s="5" t="s">
        <v>822</v>
      </c>
      <c r="K368" s="5"/>
    </row>
    <row r="369" spans="2:11" hidden="1" x14ac:dyDescent="0.2">
      <c r="B369" s="5">
        <v>363</v>
      </c>
      <c r="C369" s="5" t="s">
        <v>889</v>
      </c>
      <c r="D369" s="5" t="s">
        <v>890</v>
      </c>
      <c r="E369" s="5" t="s">
        <v>3</v>
      </c>
      <c r="F369" s="6">
        <v>0</v>
      </c>
      <c r="G369" s="7">
        <v>169000</v>
      </c>
      <c r="H369" s="7">
        <f t="shared" si="5"/>
        <v>0</v>
      </c>
      <c r="I369" s="5" t="s">
        <v>666</v>
      </c>
      <c r="J369" s="5" t="s">
        <v>822</v>
      </c>
      <c r="K369" s="5"/>
    </row>
    <row r="370" spans="2:11" hidden="1" x14ac:dyDescent="0.2">
      <c r="B370" s="5">
        <v>364</v>
      </c>
      <c r="C370" s="5" t="s">
        <v>891</v>
      </c>
      <c r="D370" s="5" t="s">
        <v>892</v>
      </c>
      <c r="E370" s="5" t="s">
        <v>3</v>
      </c>
      <c r="F370" s="6">
        <v>0</v>
      </c>
      <c r="G370" s="7">
        <v>265000</v>
      </c>
      <c r="H370" s="7">
        <f t="shared" si="5"/>
        <v>0</v>
      </c>
      <c r="I370" s="5" t="s">
        <v>666</v>
      </c>
      <c r="J370" s="5" t="s">
        <v>822</v>
      </c>
      <c r="K370" s="5"/>
    </row>
    <row r="371" spans="2:11" hidden="1" x14ac:dyDescent="0.2">
      <c r="B371" s="5">
        <v>365</v>
      </c>
      <c r="C371" s="5" t="s">
        <v>893</v>
      </c>
      <c r="D371" s="5" t="s">
        <v>894</v>
      </c>
      <c r="E371" s="5" t="s">
        <v>3</v>
      </c>
      <c r="F371" s="6">
        <v>0</v>
      </c>
      <c r="G371" s="7">
        <v>380000</v>
      </c>
      <c r="H371" s="7">
        <f t="shared" si="5"/>
        <v>0</v>
      </c>
      <c r="I371" s="5" t="s">
        <v>666</v>
      </c>
      <c r="J371" s="5" t="s">
        <v>822</v>
      </c>
      <c r="K371" s="5"/>
    </row>
    <row r="372" spans="2:11" hidden="1" x14ac:dyDescent="0.2">
      <c r="B372" s="5">
        <v>366</v>
      </c>
      <c r="C372" s="5" t="s">
        <v>895</v>
      </c>
      <c r="D372" s="5" t="s">
        <v>896</v>
      </c>
      <c r="E372" s="5" t="s">
        <v>3</v>
      </c>
      <c r="F372" s="6">
        <v>0</v>
      </c>
      <c r="G372" s="7">
        <v>547040</v>
      </c>
      <c r="H372" s="7">
        <f t="shared" si="5"/>
        <v>0</v>
      </c>
      <c r="I372" s="5" t="s">
        <v>666</v>
      </c>
      <c r="J372" s="5" t="s">
        <v>822</v>
      </c>
      <c r="K372" s="5"/>
    </row>
    <row r="373" spans="2:11" hidden="1" x14ac:dyDescent="0.2">
      <c r="B373" s="5">
        <v>367</v>
      </c>
      <c r="C373" s="5" t="s">
        <v>897</v>
      </c>
      <c r="D373" s="5" t="s">
        <v>898</v>
      </c>
      <c r="E373" s="5" t="s">
        <v>3</v>
      </c>
      <c r="F373" s="6">
        <v>0</v>
      </c>
      <c r="G373" s="7">
        <v>183000</v>
      </c>
      <c r="H373" s="7">
        <f t="shared" si="5"/>
        <v>0</v>
      </c>
      <c r="I373" s="5" t="s">
        <v>666</v>
      </c>
      <c r="J373" s="5" t="s">
        <v>822</v>
      </c>
      <c r="K373" s="5"/>
    </row>
    <row r="374" spans="2:11" hidden="1" x14ac:dyDescent="0.2">
      <c r="B374" s="5">
        <v>368</v>
      </c>
      <c r="C374" s="5" t="s">
        <v>899</v>
      </c>
      <c r="D374" s="5" t="s">
        <v>900</v>
      </c>
      <c r="E374" s="5" t="s">
        <v>3</v>
      </c>
      <c r="F374" s="6">
        <v>0</v>
      </c>
      <c r="G374" s="7">
        <v>125000</v>
      </c>
      <c r="H374" s="7">
        <f t="shared" si="5"/>
        <v>0</v>
      </c>
      <c r="I374" s="5" t="s">
        <v>666</v>
      </c>
      <c r="J374" s="5" t="s">
        <v>822</v>
      </c>
      <c r="K374" s="5"/>
    </row>
    <row r="375" spans="2:11" hidden="1" x14ac:dyDescent="0.2">
      <c r="B375" s="5">
        <v>369</v>
      </c>
      <c r="C375" s="5" t="s">
        <v>901</v>
      </c>
      <c r="D375" s="5" t="s">
        <v>902</v>
      </c>
      <c r="E375" s="5" t="s">
        <v>3</v>
      </c>
      <c r="F375" s="6">
        <v>0</v>
      </c>
      <c r="G375" s="7">
        <v>58570</v>
      </c>
      <c r="H375" s="7">
        <f t="shared" si="5"/>
        <v>0</v>
      </c>
      <c r="I375" s="5" t="s">
        <v>666</v>
      </c>
      <c r="J375" s="5" t="s">
        <v>822</v>
      </c>
      <c r="K375" s="5"/>
    </row>
    <row r="376" spans="2:11" hidden="1" x14ac:dyDescent="0.2">
      <c r="B376" s="5">
        <v>370</v>
      </c>
      <c r="C376" s="5" t="s">
        <v>903</v>
      </c>
      <c r="D376" s="5" t="s">
        <v>904</v>
      </c>
      <c r="E376" s="5" t="s">
        <v>3</v>
      </c>
      <c r="F376" s="6">
        <v>0</v>
      </c>
      <c r="G376" s="7">
        <v>23000</v>
      </c>
      <c r="H376" s="7">
        <f t="shared" si="5"/>
        <v>0</v>
      </c>
      <c r="I376" s="5" t="s">
        <v>666</v>
      </c>
      <c r="J376" s="5" t="s">
        <v>822</v>
      </c>
      <c r="K376" s="5"/>
    </row>
    <row r="377" spans="2:11" hidden="1" x14ac:dyDescent="0.2">
      <c r="B377" s="5">
        <v>371</v>
      </c>
      <c r="C377" s="5" t="s">
        <v>905</v>
      </c>
      <c r="D377" s="5" t="s">
        <v>906</v>
      </c>
      <c r="E377" s="5" t="s">
        <v>3</v>
      </c>
      <c r="F377" s="6">
        <v>0</v>
      </c>
      <c r="G377" s="7">
        <v>5000</v>
      </c>
      <c r="H377" s="7">
        <f t="shared" si="5"/>
        <v>0</v>
      </c>
      <c r="I377" s="5" t="s">
        <v>666</v>
      </c>
      <c r="J377" s="5" t="s">
        <v>822</v>
      </c>
      <c r="K377" s="5"/>
    </row>
    <row r="378" spans="2:11" hidden="1" x14ac:dyDescent="0.2">
      <c r="B378" s="5">
        <v>372</v>
      </c>
      <c r="C378" s="5" t="s">
        <v>907</v>
      </c>
      <c r="D378" s="5" t="s">
        <v>908</v>
      </c>
      <c r="E378" s="5" t="s">
        <v>3</v>
      </c>
      <c r="F378" s="6">
        <v>0</v>
      </c>
      <c r="G378" s="7">
        <v>4270</v>
      </c>
      <c r="H378" s="7">
        <f t="shared" si="5"/>
        <v>0</v>
      </c>
      <c r="I378" s="5" t="s">
        <v>666</v>
      </c>
      <c r="J378" s="5" t="s">
        <v>822</v>
      </c>
      <c r="K378" s="5"/>
    </row>
    <row r="379" spans="2:11" hidden="1" x14ac:dyDescent="0.2">
      <c r="B379" s="5">
        <v>373</v>
      </c>
      <c r="C379" s="5" t="s">
        <v>909</v>
      </c>
      <c r="D379" s="5" t="s">
        <v>665</v>
      </c>
      <c r="E379" s="5" t="s">
        <v>3</v>
      </c>
      <c r="F379" s="6">
        <v>0</v>
      </c>
      <c r="G379" s="7">
        <v>654200</v>
      </c>
      <c r="H379" s="7">
        <f t="shared" si="5"/>
        <v>0</v>
      </c>
      <c r="I379" s="5" t="s">
        <v>666</v>
      </c>
      <c r="J379" s="5" t="s">
        <v>822</v>
      </c>
      <c r="K379" s="5"/>
    </row>
    <row r="380" spans="2:11" hidden="1" x14ac:dyDescent="0.2">
      <c r="B380" s="5">
        <v>374</v>
      </c>
      <c r="C380" s="5" t="s">
        <v>910</v>
      </c>
      <c r="D380" s="5" t="s">
        <v>911</v>
      </c>
      <c r="E380" s="5" t="s">
        <v>3</v>
      </c>
      <c r="F380" s="6">
        <v>0</v>
      </c>
      <c r="G380" s="7">
        <v>244000</v>
      </c>
      <c r="H380" s="7">
        <f t="shared" si="5"/>
        <v>0</v>
      </c>
      <c r="I380" s="5" t="s">
        <v>666</v>
      </c>
      <c r="J380" s="5" t="s">
        <v>822</v>
      </c>
      <c r="K380" s="5"/>
    </row>
    <row r="381" spans="2:11" hidden="1" x14ac:dyDescent="0.2">
      <c r="B381" s="5">
        <v>375</v>
      </c>
      <c r="C381" s="5" t="s">
        <v>912</v>
      </c>
      <c r="D381" s="5" t="s">
        <v>913</v>
      </c>
      <c r="E381" s="5" t="s">
        <v>3</v>
      </c>
      <c r="F381" s="6">
        <v>0</v>
      </c>
      <c r="G381" s="7">
        <v>240000</v>
      </c>
      <c r="H381" s="7">
        <f t="shared" si="5"/>
        <v>0</v>
      </c>
      <c r="I381" s="5" t="s">
        <v>666</v>
      </c>
      <c r="J381" s="5" t="s">
        <v>822</v>
      </c>
      <c r="K381" s="5"/>
    </row>
    <row r="382" spans="2:11" hidden="1" x14ac:dyDescent="0.2">
      <c r="B382" s="5">
        <v>376</v>
      </c>
      <c r="C382" s="5" t="s">
        <v>914</v>
      </c>
      <c r="D382" s="5" t="s">
        <v>915</v>
      </c>
      <c r="E382" s="5" t="s">
        <v>3</v>
      </c>
      <c r="F382" s="6">
        <v>0</v>
      </c>
      <c r="G382" s="7">
        <v>808500</v>
      </c>
      <c r="H382" s="7">
        <f t="shared" si="5"/>
        <v>0</v>
      </c>
      <c r="I382" s="5" t="s">
        <v>666</v>
      </c>
      <c r="J382" s="5" t="s">
        <v>822</v>
      </c>
      <c r="K382" s="5"/>
    </row>
    <row r="383" spans="2:11" hidden="1" x14ac:dyDescent="0.2">
      <c r="B383" s="5">
        <v>377</v>
      </c>
      <c r="C383" s="5" t="s">
        <v>916</v>
      </c>
      <c r="D383" s="5" t="s">
        <v>917</v>
      </c>
      <c r="E383" s="5" t="s">
        <v>3</v>
      </c>
      <c r="F383" s="6">
        <v>0</v>
      </c>
      <c r="G383" s="7">
        <v>87000</v>
      </c>
      <c r="H383" s="7">
        <f t="shared" si="5"/>
        <v>0</v>
      </c>
      <c r="I383" s="5" t="s">
        <v>666</v>
      </c>
      <c r="J383" s="5" t="s">
        <v>822</v>
      </c>
      <c r="K383" s="5"/>
    </row>
    <row r="384" spans="2:11" hidden="1" x14ac:dyDescent="0.2">
      <c r="B384" s="5">
        <v>378</v>
      </c>
      <c r="C384" s="5" t="s">
        <v>918</v>
      </c>
      <c r="D384" s="5" t="s">
        <v>919</v>
      </c>
      <c r="E384" s="5" t="s">
        <v>3</v>
      </c>
      <c r="F384" s="6">
        <v>0</v>
      </c>
      <c r="G384" s="7">
        <v>252500</v>
      </c>
      <c r="H384" s="7">
        <f t="shared" si="5"/>
        <v>0</v>
      </c>
      <c r="I384" s="5" t="s">
        <v>666</v>
      </c>
      <c r="J384" s="5" t="s">
        <v>822</v>
      </c>
      <c r="K384" s="5"/>
    </row>
    <row r="385" spans="2:11" hidden="1" x14ac:dyDescent="0.2">
      <c r="B385" s="5">
        <v>379</v>
      </c>
      <c r="C385" s="5" t="s">
        <v>920</v>
      </c>
      <c r="D385" s="5" t="s">
        <v>921</v>
      </c>
      <c r="E385" s="5" t="s">
        <v>3</v>
      </c>
      <c r="F385" s="6">
        <v>0</v>
      </c>
      <c r="G385" s="7">
        <v>226000</v>
      </c>
      <c r="H385" s="7">
        <f t="shared" si="5"/>
        <v>0</v>
      </c>
      <c r="I385" s="5" t="s">
        <v>666</v>
      </c>
      <c r="J385" s="5" t="s">
        <v>822</v>
      </c>
      <c r="K385" s="5"/>
    </row>
    <row r="386" spans="2:11" hidden="1" x14ac:dyDescent="0.2">
      <c r="B386" s="5">
        <v>380</v>
      </c>
      <c r="C386" s="5" t="s">
        <v>922</v>
      </c>
      <c r="D386" s="5" t="s">
        <v>923</v>
      </c>
      <c r="E386" s="5" t="s">
        <v>3</v>
      </c>
      <c r="F386" s="6">
        <v>0</v>
      </c>
      <c r="G386" s="7">
        <v>427500</v>
      </c>
      <c r="H386" s="7">
        <f t="shared" si="5"/>
        <v>0</v>
      </c>
      <c r="I386" s="5" t="s">
        <v>666</v>
      </c>
      <c r="J386" s="5" t="s">
        <v>822</v>
      </c>
      <c r="K386" s="5"/>
    </row>
    <row r="387" spans="2:11" hidden="1" x14ac:dyDescent="0.2">
      <c r="B387" s="5">
        <v>381</v>
      </c>
      <c r="C387" s="5" t="s">
        <v>924</v>
      </c>
      <c r="D387" s="5" t="s">
        <v>925</v>
      </c>
      <c r="E387" s="5" t="s">
        <v>3</v>
      </c>
      <c r="F387" s="6">
        <v>0</v>
      </c>
      <c r="G387" s="7">
        <v>250000</v>
      </c>
      <c r="H387" s="7">
        <f t="shared" si="5"/>
        <v>0</v>
      </c>
      <c r="I387" s="5" t="s">
        <v>666</v>
      </c>
      <c r="J387" s="5" t="s">
        <v>822</v>
      </c>
      <c r="K387" s="5"/>
    </row>
    <row r="388" spans="2:11" hidden="1" x14ac:dyDescent="0.2">
      <c r="B388" s="5">
        <v>382</v>
      </c>
      <c r="C388" s="5" t="s">
        <v>926</v>
      </c>
      <c r="D388" s="5" t="s">
        <v>927</v>
      </c>
      <c r="E388" s="5" t="s">
        <v>3</v>
      </c>
      <c r="F388" s="6">
        <v>0</v>
      </c>
      <c r="G388" s="7">
        <v>511250</v>
      </c>
      <c r="H388" s="7">
        <f t="shared" si="5"/>
        <v>0</v>
      </c>
      <c r="I388" s="5" t="s">
        <v>666</v>
      </c>
      <c r="J388" s="5" t="s">
        <v>822</v>
      </c>
      <c r="K388" s="5"/>
    </row>
    <row r="389" spans="2:11" hidden="1" x14ac:dyDescent="0.2">
      <c r="B389" s="5">
        <v>383</v>
      </c>
      <c r="C389" s="5" t="s">
        <v>928</v>
      </c>
      <c r="D389" s="5" t="s">
        <v>929</v>
      </c>
      <c r="E389" s="5" t="s">
        <v>3</v>
      </c>
      <c r="F389" s="6">
        <v>0</v>
      </c>
      <c r="G389" s="7">
        <v>544000</v>
      </c>
      <c r="H389" s="7">
        <f t="shared" si="5"/>
        <v>0</v>
      </c>
      <c r="I389" s="5" t="s">
        <v>666</v>
      </c>
      <c r="J389" s="5" t="s">
        <v>822</v>
      </c>
      <c r="K389" s="5"/>
    </row>
    <row r="390" spans="2:11" hidden="1" x14ac:dyDescent="0.2">
      <c r="B390" s="5">
        <v>384</v>
      </c>
      <c r="C390" s="5" t="s">
        <v>930</v>
      </c>
      <c r="D390" s="5" t="s">
        <v>931</v>
      </c>
      <c r="E390" s="5" t="s">
        <v>3</v>
      </c>
      <c r="F390" s="6">
        <v>0</v>
      </c>
      <c r="G390" s="7">
        <v>655830</v>
      </c>
      <c r="H390" s="7">
        <f t="shared" ref="H390:H453" si="6">IF(F390&lt;&gt;"",G390*F390,0)</f>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si="6"/>
        <v>0</v>
      </c>
      <c r="I393" s="5" t="s">
        <v>666</v>
      </c>
      <c r="J393" s="5" t="s">
        <v>822</v>
      </c>
      <c r="K393" s="5"/>
    </row>
    <row r="394" spans="2:11" hidden="1" x14ac:dyDescent="0.2">
      <c r="B394" s="5">
        <v>388</v>
      </c>
      <c r="C394" s="5" t="s">
        <v>938</v>
      </c>
      <c r="D394" s="5" t="s">
        <v>939</v>
      </c>
      <c r="E394" s="5" t="s">
        <v>3</v>
      </c>
      <c r="F394" s="6">
        <v>0</v>
      </c>
      <c r="G394" s="7">
        <v>29420</v>
      </c>
      <c r="H394" s="7">
        <f t="shared" si="6"/>
        <v>0</v>
      </c>
      <c r="I394" s="5" t="s">
        <v>666</v>
      </c>
      <c r="J394" s="5" t="s">
        <v>822</v>
      </c>
      <c r="K394" s="5"/>
    </row>
    <row r="395" spans="2:11" hidden="1" x14ac:dyDescent="0.2">
      <c r="B395" s="5">
        <v>389</v>
      </c>
      <c r="C395" s="5" t="s">
        <v>940</v>
      </c>
      <c r="D395" s="5" t="s">
        <v>941</v>
      </c>
      <c r="E395" s="5" t="s">
        <v>3</v>
      </c>
      <c r="F395" s="6">
        <v>0</v>
      </c>
      <c r="G395" s="7">
        <v>16420</v>
      </c>
      <c r="H395" s="7">
        <f t="shared" si="6"/>
        <v>0</v>
      </c>
      <c r="I395" s="5" t="s">
        <v>666</v>
      </c>
      <c r="J395" s="5" t="s">
        <v>822</v>
      </c>
      <c r="K395" s="5"/>
    </row>
    <row r="396" spans="2:11" hidden="1" x14ac:dyDescent="0.2">
      <c r="B396" s="5">
        <v>390</v>
      </c>
      <c r="C396" s="5" t="s">
        <v>942</v>
      </c>
      <c r="D396" s="5" t="s">
        <v>943</v>
      </c>
      <c r="E396" s="5" t="s">
        <v>3</v>
      </c>
      <c r="F396" s="6">
        <v>0</v>
      </c>
      <c r="G396" s="7">
        <v>15160</v>
      </c>
      <c r="H396" s="7">
        <f t="shared" si="6"/>
        <v>0</v>
      </c>
      <c r="I396" s="5" t="s">
        <v>666</v>
      </c>
      <c r="J396" s="5" t="s">
        <v>822</v>
      </c>
      <c r="K396" s="5"/>
    </row>
    <row r="397" spans="2:11" hidden="1" x14ac:dyDescent="0.2">
      <c r="B397" s="5">
        <v>391</v>
      </c>
      <c r="C397" s="5" t="s">
        <v>944</v>
      </c>
      <c r="D397" s="5" t="s">
        <v>945</v>
      </c>
      <c r="E397" s="5" t="s">
        <v>3</v>
      </c>
      <c r="F397" s="6">
        <v>0</v>
      </c>
      <c r="G397" s="7">
        <v>17230</v>
      </c>
      <c r="H397" s="7">
        <f t="shared" si="6"/>
        <v>0</v>
      </c>
      <c r="I397" s="5" t="s">
        <v>666</v>
      </c>
      <c r="J397" s="5" t="s">
        <v>822</v>
      </c>
      <c r="K397" s="5"/>
    </row>
    <row r="398" spans="2:11" hidden="1" x14ac:dyDescent="0.2">
      <c r="B398" s="5">
        <v>392</v>
      </c>
      <c r="C398" s="5" t="s">
        <v>946</v>
      </c>
      <c r="D398" s="5" t="s">
        <v>947</v>
      </c>
      <c r="E398" s="5" t="s">
        <v>3</v>
      </c>
      <c r="F398" s="6">
        <v>0</v>
      </c>
      <c r="G398" s="7">
        <v>23830</v>
      </c>
      <c r="H398" s="7">
        <f t="shared" si="6"/>
        <v>0</v>
      </c>
      <c r="I398" s="5" t="s">
        <v>666</v>
      </c>
      <c r="J398" s="5" t="s">
        <v>822</v>
      </c>
      <c r="K398" s="5"/>
    </row>
    <row r="399" spans="2:11" hidden="1" x14ac:dyDescent="0.2">
      <c r="B399" s="5">
        <v>393</v>
      </c>
      <c r="C399" s="5" t="s">
        <v>948</v>
      </c>
      <c r="D399" s="5" t="s">
        <v>949</v>
      </c>
      <c r="E399" s="5" t="s">
        <v>3</v>
      </c>
      <c r="F399" s="6">
        <v>0</v>
      </c>
      <c r="G399" s="7">
        <v>24700</v>
      </c>
      <c r="H399" s="7">
        <f t="shared" si="6"/>
        <v>0</v>
      </c>
      <c r="I399" s="5" t="s">
        <v>666</v>
      </c>
      <c r="J399" s="5" t="s">
        <v>822</v>
      </c>
      <c r="K399" s="5"/>
    </row>
    <row r="400" spans="2:11" hidden="1" x14ac:dyDescent="0.2">
      <c r="B400" s="5">
        <v>394</v>
      </c>
      <c r="C400" s="5" t="s">
        <v>950</v>
      </c>
      <c r="D400" s="5" t="s">
        <v>951</v>
      </c>
      <c r="E400" s="5" t="s">
        <v>3</v>
      </c>
      <c r="F400" s="6">
        <v>0</v>
      </c>
      <c r="G400" s="7">
        <v>163130</v>
      </c>
      <c r="H400" s="7">
        <f t="shared" si="6"/>
        <v>0</v>
      </c>
      <c r="I400" s="5" t="s">
        <v>666</v>
      </c>
      <c r="J400" s="5" t="s">
        <v>822</v>
      </c>
      <c r="K400" s="5"/>
    </row>
    <row r="401" spans="2:11" hidden="1" x14ac:dyDescent="0.2">
      <c r="B401" s="5">
        <v>395</v>
      </c>
      <c r="C401" s="5" t="s">
        <v>952</v>
      </c>
      <c r="D401" s="5" t="s">
        <v>953</v>
      </c>
      <c r="E401" s="5" t="s">
        <v>3</v>
      </c>
      <c r="F401" s="6">
        <v>0</v>
      </c>
      <c r="G401" s="7">
        <v>104750</v>
      </c>
      <c r="H401" s="7">
        <f t="shared" si="6"/>
        <v>0</v>
      </c>
      <c r="I401" s="5" t="s">
        <v>666</v>
      </c>
      <c r="J401" s="5" t="s">
        <v>822</v>
      </c>
      <c r="K401" s="5"/>
    </row>
    <row r="402" spans="2:11" hidden="1" x14ac:dyDescent="0.2">
      <c r="B402" s="5">
        <v>396</v>
      </c>
      <c r="C402" s="5" t="s">
        <v>954</v>
      </c>
      <c r="D402" s="5" t="s">
        <v>955</v>
      </c>
      <c r="E402" s="5" t="s">
        <v>3</v>
      </c>
      <c r="F402" s="6">
        <v>0</v>
      </c>
      <c r="G402" s="7">
        <v>98090</v>
      </c>
      <c r="H402" s="7">
        <f t="shared" si="6"/>
        <v>0</v>
      </c>
      <c r="I402" s="5" t="s">
        <v>666</v>
      </c>
      <c r="J402" s="5" t="s">
        <v>822</v>
      </c>
      <c r="K402" s="5"/>
    </row>
    <row r="403" spans="2:11" hidden="1" x14ac:dyDescent="0.2">
      <c r="B403" s="5">
        <v>397</v>
      </c>
      <c r="C403" s="5" t="s">
        <v>956</v>
      </c>
      <c r="D403" s="5" t="s">
        <v>957</v>
      </c>
      <c r="E403" s="5" t="s">
        <v>3</v>
      </c>
      <c r="F403" s="6">
        <v>0</v>
      </c>
      <c r="G403" s="7">
        <v>87640</v>
      </c>
      <c r="H403" s="7">
        <f t="shared" si="6"/>
        <v>0</v>
      </c>
      <c r="I403" s="5" t="s">
        <v>666</v>
      </c>
      <c r="J403" s="5" t="s">
        <v>822</v>
      </c>
      <c r="K403" s="5"/>
    </row>
    <row r="404" spans="2:11" hidden="1" x14ac:dyDescent="0.2">
      <c r="B404" s="5">
        <v>398</v>
      </c>
      <c r="C404" s="5" t="s">
        <v>958</v>
      </c>
      <c r="D404" s="5" t="s">
        <v>959</v>
      </c>
      <c r="E404" s="5" t="s">
        <v>3</v>
      </c>
      <c r="F404" s="6">
        <v>0</v>
      </c>
      <c r="G404" s="7">
        <v>5001350</v>
      </c>
      <c r="H404" s="7">
        <f t="shared" si="6"/>
        <v>0</v>
      </c>
      <c r="I404" s="5" t="s">
        <v>666</v>
      </c>
      <c r="J404" s="5" t="s">
        <v>822</v>
      </c>
      <c r="K404" s="5"/>
    </row>
    <row r="405" spans="2:11" hidden="1" x14ac:dyDescent="0.2">
      <c r="B405" s="5">
        <v>399</v>
      </c>
      <c r="C405" s="5" t="s">
        <v>960</v>
      </c>
      <c r="D405" s="5" t="s">
        <v>961</v>
      </c>
      <c r="E405" s="5" t="s">
        <v>3</v>
      </c>
      <c r="F405" s="6">
        <v>0</v>
      </c>
      <c r="G405" s="7">
        <v>5401870</v>
      </c>
      <c r="H405" s="7">
        <f t="shared" si="6"/>
        <v>0</v>
      </c>
      <c r="I405" s="5" t="s">
        <v>666</v>
      </c>
      <c r="J405" s="5" t="s">
        <v>822</v>
      </c>
      <c r="K405" s="5"/>
    </row>
    <row r="406" spans="2:11" hidden="1" x14ac:dyDescent="0.2">
      <c r="B406" s="5">
        <v>400</v>
      </c>
      <c r="C406" s="5" t="s">
        <v>962</v>
      </c>
      <c r="D406" s="5" t="s">
        <v>963</v>
      </c>
      <c r="E406" s="5" t="s">
        <v>3</v>
      </c>
      <c r="F406" s="6">
        <v>0</v>
      </c>
      <c r="G406" s="7">
        <v>5903610</v>
      </c>
      <c r="H406" s="7">
        <f t="shared" si="6"/>
        <v>0</v>
      </c>
      <c r="I406" s="5" t="s">
        <v>666</v>
      </c>
      <c r="J406" s="5" t="s">
        <v>822</v>
      </c>
      <c r="K406" s="5"/>
    </row>
    <row r="407" spans="2:11" hidden="1" x14ac:dyDescent="0.2">
      <c r="B407" s="5">
        <v>401</v>
      </c>
      <c r="C407" s="5" t="s">
        <v>964</v>
      </c>
      <c r="D407" s="5" t="s">
        <v>965</v>
      </c>
      <c r="E407" s="5" t="s">
        <v>3</v>
      </c>
      <c r="F407" s="6">
        <v>0</v>
      </c>
      <c r="G407" s="7">
        <v>236600</v>
      </c>
      <c r="H407" s="7">
        <f t="shared" si="6"/>
        <v>0</v>
      </c>
      <c r="I407" s="5" t="s">
        <v>666</v>
      </c>
      <c r="J407" s="5" t="s">
        <v>822</v>
      </c>
      <c r="K407" s="5"/>
    </row>
    <row r="408" spans="2:11" hidden="1" x14ac:dyDescent="0.2">
      <c r="B408" s="5">
        <v>402</v>
      </c>
      <c r="C408" s="5" t="s">
        <v>966</v>
      </c>
      <c r="D408" s="5" t="s">
        <v>967</v>
      </c>
      <c r="E408" s="5" t="s">
        <v>3</v>
      </c>
      <c r="F408" s="6">
        <v>0</v>
      </c>
      <c r="G408" s="7">
        <v>281190</v>
      </c>
      <c r="H408" s="7">
        <f t="shared" si="6"/>
        <v>0</v>
      </c>
      <c r="I408" s="5" t="s">
        <v>666</v>
      </c>
      <c r="J408" s="5" t="s">
        <v>822</v>
      </c>
      <c r="K408" s="5"/>
    </row>
    <row r="409" spans="2:11" hidden="1" x14ac:dyDescent="0.2">
      <c r="B409" s="5">
        <v>403</v>
      </c>
      <c r="C409" s="5" t="s">
        <v>968</v>
      </c>
      <c r="D409" s="5" t="s">
        <v>969</v>
      </c>
      <c r="E409" s="5" t="s">
        <v>3</v>
      </c>
      <c r="F409" s="6">
        <v>0</v>
      </c>
      <c r="G409" s="7">
        <v>197750</v>
      </c>
      <c r="H409" s="7">
        <f t="shared" si="6"/>
        <v>0</v>
      </c>
      <c r="I409" s="5" t="s">
        <v>666</v>
      </c>
      <c r="J409" s="5" t="s">
        <v>822</v>
      </c>
      <c r="K409" s="5"/>
    </row>
    <row r="410" spans="2:11" hidden="1" x14ac:dyDescent="0.2">
      <c r="B410" s="5">
        <v>404</v>
      </c>
      <c r="C410" s="5" t="s">
        <v>970</v>
      </c>
      <c r="D410" s="5" t="s">
        <v>971</v>
      </c>
      <c r="E410" s="5" t="s">
        <v>3</v>
      </c>
      <c r="F410" s="6">
        <v>0</v>
      </c>
      <c r="G410" s="7">
        <v>307100</v>
      </c>
      <c r="H410" s="7">
        <f t="shared" si="6"/>
        <v>0</v>
      </c>
      <c r="I410" s="5" t="s">
        <v>666</v>
      </c>
      <c r="J410" s="5" t="s">
        <v>822</v>
      </c>
      <c r="K410" s="5"/>
    </row>
    <row r="411" spans="2:11" hidden="1" x14ac:dyDescent="0.2">
      <c r="B411" s="5">
        <v>405</v>
      </c>
      <c r="C411" s="5" t="s">
        <v>972</v>
      </c>
      <c r="D411" s="5" t="s">
        <v>973</v>
      </c>
      <c r="E411" s="5" t="s">
        <v>3</v>
      </c>
      <c r="F411" s="6">
        <v>0</v>
      </c>
      <c r="G411" s="7">
        <v>646660</v>
      </c>
      <c r="H411" s="7">
        <f t="shared" si="6"/>
        <v>0</v>
      </c>
      <c r="I411" s="5" t="s">
        <v>666</v>
      </c>
      <c r="J411" s="5" t="s">
        <v>822</v>
      </c>
      <c r="K411" s="5" t="s">
        <v>974</v>
      </c>
    </row>
    <row r="412" spans="2:11" hidden="1" x14ac:dyDescent="0.2">
      <c r="B412" s="5">
        <v>406</v>
      </c>
      <c r="C412" s="5" t="s">
        <v>975</v>
      </c>
      <c r="D412" s="5" t="s">
        <v>976</v>
      </c>
      <c r="E412" s="5" t="s">
        <v>3</v>
      </c>
      <c r="F412" s="6">
        <v>0</v>
      </c>
      <c r="G412" s="7">
        <v>695030</v>
      </c>
      <c r="H412" s="7">
        <f t="shared" si="6"/>
        <v>0</v>
      </c>
      <c r="I412" s="5" t="s">
        <v>666</v>
      </c>
      <c r="J412" s="5" t="s">
        <v>822</v>
      </c>
      <c r="K412" s="5" t="s">
        <v>974</v>
      </c>
    </row>
    <row r="413" spans="2:11" hidden="1" x14ac:dyDescent="0.2">
      <c r="B413" s="5">
        <v>407</v>
      </c>
      <c r="C413" s="5" t="s">
        <v>977</v>
      </c>
      <c r="D413" s="5" t="s">
        <v>978</v>
      </c>
      <c r="E413" s="5" t="s">
        <v>18</v>
      </c>
      <c r="F413" s="6">
        <v>0</v>
      </c>
      <c r="G413" s="7">
        <v>18660</v>
      </c>
      <c r="H413" s="7">
        <f t="shared" si="6"/>
        <v>0</v>
      </c>
      <c r="I413" s="5" t="s">
        <v>666</v>
      </c>
      <c r="J413" s="5" t="s">
        <v>822</v>
      </c>
      <c r="K413" s="5" t="s">
        <v>979</v>
      </c>
    </row>
    <row r="414" spans="2:11" hidden="1" x14ac:dyDescent="0.2">
      <c r="B414" s="5">
        <v>408</v>
      </c>
      <c r="C414" s="5" t="s">
        <v>980</v>
      </c>
      <c r="D414" s="5" t="s">
        <v>981</v>
      </c>
      <c r="E414" s="5" t="s">
        <v>18</v>
      </c>
      <c r="F414" s="6">
        <v>0</v>
      </c>
      <c r="G414" s="7">
        <v>23120</v>
      </c>
      <c r="H414" s="7">
        <f t="shared" si="6"/>
        <v>0</v>
      </c>
      <c r="I414" s="5" t="s">
        <v>666</v>
      </c>
      <c r="J414" s="5" t="s">
        <v>822</v>
      </c>
      <c r="K414" s="5" t="s">
        <v>982</v>
      </c>
    </row>
    <row r="415" spans="2:11" hidden="1" x14ac:dyDescent="0.2">
      <c r="B415" s="5">
        <v>409</v>
      </c>
      <c r="C415" s="5" t="s">
        <v>983</v>
      </c>
      <c r="D415" s="5" t="s">
        <v>984</v>
      </c>
      <c r="E415" s="5" t="s">
        <v>18</v>
      </c>
      <c r="F415" s="6">
        <v>0</v>
      </c>
      <c r="G415" s="7">
        <v>23680</v>
      </c>
      <c r="H415" s="7">
        <f t="shared" si="6"/>
        <v>0</v>
      </c>
      <c r="I415" s="5" t="s">
        <v>666</v>
      </c>
      <c r="J415" s="5" t="s">
        <v>822</v>
      </c>
      <c r="K415" s="5" t="s">
        <v>985</v>
      </c>
    </row>
    <row r="416" spans="2:11" hidden="1" x14ac:dyDescent="0.2">
      <c r="B416" s="5">
        <v>410</v>
      </c>
      <c r="C416" s="5" t="s">
        <v>986</v>
      </c>
      <c r="D416" s="5" t="s">
        <v>987</v>
      </c>
      <c r="E416" s="5" t="s">
        <v>18</v>
      </c>
      <c r="F416" s="6">
        <v>0</v>
      </c>
      <c r="G416" s="7">
        <v>24830</v>
      </c>
      <c r="H416" s="7">
        <f t="shared" si="6"/>
        <v>0</v>
      </c>
      <c r="I416" s="5" t="s">
        <v>666</v>
      </c>
      <c r="J416" s="5" t="s">
        <v>822</v>
      </c>
      <c r="K416" s="5" t="s">
        <v>988</v>
      </c>
    </row>
    <row r="417" spans="2:11" hidden="1" x14ac:dyDescent="0.2">
      <c r="B417" s="5">
        <v>411</v>
      </c>
      <c r="C417" s="5" t="s">
        <v>989</v>
      </c>
      <c r="D417" s="5" t="s">
        <v>990</v>
      </c>
      <c r="E417" s="5" t="s">
        <v>18</v>
      </c>
      <c r="F417" s="6">
        <v>0</v>
      </c>
      <c r="G417" s="7">
        <v>46510</v>
      </c>
      <c r="H417" s="7">
        <f t="shared" si="6"/>
        <v>0</v>
      </c>
      <c r="I417" s="5" t="s">
        <v>666</v>
      </c>
      <c r="J417" s="5" t="s">
        <v>822</v>
      </c>
      <c r="K417" s="5" t="s">
        <v>991</v>
      </c>
    </row>
    <row r="418" spans="2:11" hidden="1" x14ac:dyDescent="0.2">
      <c r="B418" s="5">
        <v>412</v>
      </c>
      <c r="C418" s="5" t="s">
        <v>992</v>
      </c>
      <c r="D418" s="5" t="s">
        <v>993</v>
      </c>
      <c r="E418" s="5" t="s">
        <v>18</v>
      </c>
      <c r="F418" s="6">
        <v>0</v>
      </c>
      <c r="G418" s="7">
        <v>42960</v>
      </c>
      <c r="H418" s="7">
        <f t="shared" si="6"/>
        <v>0</v>
      </c>
      <c r="I418" s="5" t="s">
        <v>666</v>
      </c>
      <c r="J418" s="5" t="s">
        <v>822</v>
      </c>
      <c r="K418" s="5" t="s">
        <v>994</v>
      </c>
    </row>
    <row r="419" spans="2:11" hidden="1" x14ac:dyDescent="0.2">
      <c r="B419" s="5">
        <v>413</v>
      </c>
      <c r="C419" s="5" t="s">
        <v>995</v>
      </c>
      <c r="D419" s="5" t="s">
        <v>996</v>
      </c>
      <c r="E419" s="5" t="s">
        <v>18</v>
      </c>
      <c r="F419" s="6">
        <v>0</v>
      </c>
      <c r="G419" s="7">
        <v>45350</v>
      </c>
      <c r="H419" s="7">
        <f t="shared" si="6"/>
        <v>0</v>
      </c>
      <c r="I419" s="5" t="s">
        <v>666</v>
      </c>
      <c r="J419" s="5" t="s">
        <v>822</v>
      </c>
      <c r="K419" s="5" t="s">
        <v>997</v>
      </c>
    </row>
    <row r="420" spans="2:11" hidden="1" x14ac:dyDescent="0.2">
      <c r="B420" s="5">
        <v>414</v>
      </c>
      <c r="C420" s="5" t="s">
        <v>998</v>
      </c>
      <c r="D420" s="5" t="s">
        <v>999</v>
      </c>
      <c r="E420" s="5" t="s">
        <v>18</v>
      </c>
      <c r="F420" s="6">
        <v>0</v>
      </c>
      <c r="G420" s="7">
        <v>45900</v>
      </c>
      <c r="H420" s="7">
        <f t="shared" si="6"/>
        <v>0</v>
      </c>
      <c r="I420" s="5" t="s">
        <v>666</v>
      </c>
      <c r="J420" s="5" t="s">
        <v>822</v>
      </c>
      <c r="K420" s="5" t="s">
        <v>1000</v>
      </c>
    </row>
    <row r="421" spans="2:11" hidden="1" x14ac:dyDescent="0.2">
      <c r="B421" s="5">
        <v>415</v>
      </c>
      <c r="C421" s="5" t="s">
        <v>1001</v>
      </c>
      <c r="D421" s="5" t="s">
        <v>1002</v>
      </c>
      <c r="E421" s="5" t="s">
        <v>18</v>
      </c>
      <c r="F421" s="6">
        <v>0</v>
      </c>
      <c r="G421" s="7">
        <v>46490</v>
      </c>
      <c r="H421" s="7">
        <f t="shared" si="6"/>
        <v>0</v>
      </c>
      <c r="I421" s="5" t="s">
        <v>666</v>
      </c>
      <c r="J421" s="5" t="s">
        <v>822</v>
      </c>
      <c r="K421" s="5" t="s">
        <v>1003</v>
      </c>
    </row>
    <row r="422" spans="2:11" hidden="1" x14ac:dyDescent="0.2">
      <c r="B422" s="5">
        <v>416</v>
      </c>
      <c r="C422" s="5" t="s">
        <v>1004</v>
      </c>
      <c r="D422" s="5" t="s">
        <v>1005</v>
      </c>
      <c r="E422" s="5" t="s">
        <v>3</v>
      </c>
      <c r="F422" s="6">
        <v>0</v>
      </c>
      <c r="G422" s="7">
        <v>4002810</v>
      </c>
      <c r="H422" s="7">
        <f t="shared" si="6"/>
        <v>0</v>
      </c>
      <c r="I422" s="5" t="s">
        <v>666</v>
      </c>
      <c r="J422" s="5" t="s">
        <v>822</v>
      </c>
      <c r="K422" s="5" t="s">
        <v>1006</v>
      </c>
    </row>
    <row r="423" spans="2:11" hidden="1" x14ac:dyDescent="0.2">
      <c r="B423" s="5">
        <v>417</v>
      </c>
      <c r="C423" s="5" t="s">
        <v>1007</v>
      </c>
      <c r="D423" s="5" t="s">
        <v>1008</v>
      </c>
      <c r="E423" s="5" t="s">
        <v>3</v>
      </c>
      <c r="F423" s="6">
        <v>0</v>
      </c>
      <c r="G423" s="7">
        <v>4449240</v>
      </c>
      <c r="H423" s="7">
        <f t="shared" si="6"/>
        <v>0</v>
      </c>
      <c r="I423" s="5" t="s">
        <v>666</v>
      </c>
      <c r="J423" s="5" t="s">
        <v>822</v>
      </c>
      <c r="K423" s="5" t="s">
        <v>1006</v>
      </c>
    </row>
    <row r="424" spans="2:11" hidden="1" x14ac:dyDescent="0.2">
      <c r="B424" s="5">
        <v>418</v>
      </c>
      <c r="C424" s="5" t="s">
        <v>1009</v>
      </c>
      <c r="D424" s="5" t="s">
        <v>1010</v>
      </c>
      <c r="E424" s="5" t="s">
        <v>3</v>
      </c>
      <c r="F424" s="6">
        <v>0</v>
      </c>
      <c r="G424" s="7">
        <v>321860</v>
      </c>
      <c r="H424" s="7">
        <f t="shared" si="6"/>
        <v>0</v>
      </c>
      <c r="I424" s="5" t="s">
        <v>666</v>
      </c>
      <c r="J424" s="5" t="s">
        <v>822</v>
      </c>
      <c r="K424" s="5" t="s">
        <v>1011</v>
      </c>
    </row>
    <row r="425" spans="2:11" hidden="1" x14ac:dyDescent="0.2">
      <c r="B425" s="5">
        <v>419</v>
      </c>
      <c r="C425" s="5" t="s">
        <v>1012</v>
      </c>
      <c r="D425" s="5" t="s">
        <v>1013</v>
      </c>
      <c r="E425" s="5" t="s">
        <v>3</v>
      </c>
      <c r="F425" s="6">
        <v>0</v>
      </c>
      <c r="G425" s="7">
        <v>527850</v>
      </c>
      <c r="H425" s="7">
        <f t="shared" si="6"/>
        <v>0</v>
      </c>
      <c r="I425" s="5" t="s">
        <v>666</v>
      </c>
      <c r="J425" s="5" t="s">
        <v>822</v>
      </c>
      <c r="K425" s="5" t="s">
        <v>1014</v>
      </c>
    </row>
    <row r="426" spans="2:11" hidden="1" x14ac:dyDescent="0.2">
      <c r="B426" s="5">
        <v>420</v>
      </c>
      <c r="C426" s="5" t="s">
        <v>1015</v>
      </c>
      <c r="D426" s="5" t="s">
        <v>1016</v>
      </c>
      <c r="E426" s="5" t="s">
        <v>3</v>
      </c>
      <c r="F426" s="6">
        <v>0</v>
      </c>
      <c r="G426" s="7">
        <v>481420</v>
      </c>
      <c r="H426" s="7">
        <f t="shared" si="6"/>
        <v>0</v>
      </c>
      <c r="I426" s="5" t="s">
        <v>666</v>
      </c>
      <c r="J426" s="5" t="s">
        <v>822</v>
      </c>
      <c r="K426" s="5" t="s">
        <v>1014</v>
      </c>
    </row>
    <row r="427" spans="2:11" hidden="1" x14ac:dyDescent="0.2">
      <c r="B427" s="5">
        <v>421</v>
      </c>
      <c r="C427" s="5" t="s">
        <v>1017</v>
      </c>
      <c r="D427" s="5" t="s">
        <v>1018</v>
      </c>
      <c r="E427" s="5" t="s">
        <v>3</v>
      </c>
      <c r="F427" s="6">
        <v>0</v>
      </c>
      <c r="G427" s="7">
        <v>1773730</v>
      </c>
      <c r="H427" s="7">
        <f t="shared" si="6"/>
        <v>0</v>
      </c>
      <c r="I427" s="5" t="s">
        <v>666</v>
      </c>
      <c r="J427" s="5" t="s">
        <v>822</v>
      </c>
      <c r="K427" s="5"/>
    </row>
    <row r="428" spans="2:11" hidden="1" x14ac:dyDescent="0.2">
      <c r="B428" s="5">
        <v>422</v>
      </c>
      <c r="C428" s="5" t="s">
        <v>1019</v>
      </c>
      <c r="D428" s="5" t="s">
        <v>1020</v>
      </c>
      <c r="E428" s="5" t="s">
        <v>3</v>
      </c>
      <c r="F428" s="6">
        <v>0</v>
      </c>
      <c r="G428" s="7">
        <v>1239080</v>
      </c>
      <c r="H428" s="7">
        <f t="shared" si="6"/>
        <v>0</v>
      </c>
      <c r="I428" s="5" t="s">
        <v>666</v>
      </c>
      <c r="J428" s="5" t="s">
        <v>822</v>
      </c>
      <c r="K428" s="5"/>
    </row>
    <row r="429" spans="2:11" hidden="1" x14ac:dyDescent="0.2">
      <c r="B429" s="5">
        <v>423</v>
      </c>
      <c r="C429" s="5" t="s">
        <v>1021</v>
      </c>
      <c r="D429" s="5" t="s">
        <v>1022</v>
      </c>
      <c r="E429" s="5" t="s">
        <v>3</v>
      </c>
      <c r="F429" s="6">
        <v>0</v>
      </c>
      <c r="G429" s="7">
        <v>511140</v>
      </c>
      <c r="H429" s="7">
        <f t="shared" si="6"/>
        <v>0</v>
      </c>
      <c r="I429" s="5" t="s">
        <v>666</v>
      </c>
      <c r="J429" s="5" t="s">
        <v>822</v>
      </c>
      <c r="K429" s="5"/>
    </row>
    <row r="430" spans="2:11" hidden="1" x14ac:dyDescent="0.2">
      <c r="B430" s="5">
        <v>424</v>
      </c>
      <c r="C430" s="5" t="s">
        <v>1023</v>
      </c>
      <c r="D430" s="5" t="s">
        <v>1024</v>
      </c>
      <c r="E430" s="5" t="s">
        <v>3</v>
      </c>
      <c r="F430" s="6">
        <v>0</v>
      </c>
      <c r="G430" s="7">
        <v>463100</v>
      </c>
      <c r="H430" s="7">
        <f t="shared" si="6"/>
        <v>0</v>
      </c>
      <c r="I430" s="5" t="s">
        <v>666</v>
      </c>
      <c r="J430" s="5" t="s">
        <v>822</v>
      </c>
      <c r="K430" s="5"/>
    </row>
    <row r="431" spans="2:11" hidden="1" x14ac:dyDescent="0.2">
      <c r="B431" s="5">
        <v>425</v>
      </c>
      <c r="C431" s="5" t="s">
        <v>1025</v>
      </c>
      <c r="D431" s="5" t="s">
        <v>1026</v>
      </c>
      <c r="E431" s="5" t="s">
        <v>3</v>
      </c>
      <c r="F431" s="6">
        <v>0</v>
      </c>
      <c r="G431" s="7">
        <v>262170</v>
      </c>
      <c r="H431" s="7">
        <f t="shared" si="6"/>
        <v>0</v>
      </c>
      <c r="I431" s="5" t="s">
        <v>666</v>
      </c>
      <c r="J431" s="5" t="s">
        <v>822</v>
      </c>
      <c r="K431" s="5" t="s">
        <v>1027</v>
      </c>
    </row>
    <row r="432" spans="2:11" hidden="1" x14ac:dyDescent="0.2">
      <c r="B432" s="5">
        <v>426</v>
      </c>
      <c r="C432" s="5" t="s">
        <v>1028</v>
      </c>
      <c r="D432" s="5" t="s">
        <v>1029</v>
      </c>
      <c r="E432" s="5" t="s">
        <v>3</v>
      </c>
      <c r="F432" s="6">
        <v>0</v>
      </c>
      <c r="G432" s="7">
        <v>242190</v>
      </c>
      <c r="H432" s="7">
        <f t="shared" si="6"/>
        <v>0</v>
      </c>
      <c r="I432" s="5" t="s">
        <v>666</v>
      </c>
      <c r="J432" s="5" t="s">
        <v>822</v>
      </c>
      <c r="K432" s="5" t="s">
        <v>1027</v>
      </c>
    </row>
    <row r="433" spans="2:11" hidden="1" x14ac:dyDescent="0.2">
      <c r="B433" s="5">
        <v>427</v>
      </c>
      <c r="C433" s="5" t="s">
        <v>1030</v>
      </c>
      <c r="D433" s="5" t="s">
        <v>1031</v>
      </c>
      <c r="E433" s="5" t="s">
        <v>3</v>
      </c>
      <c r="F433" s="6">
        <v>0</v>
      </c>
      <c r="G433" s="7">
        <v>156910</v>
      </c>
      <c r="H433" s="7">
        <f t="shared" si="6"/>
        <v>0</v>
      </c>
      <c r="I433" s="5" t="s">
        <v>666</v>
      </c>
      <c r="J433" s="5" t="s">
        <v>822</v>
      </c>
      <c r="K433" s="5" t="s">
        <v>1032</v>
      </c>
    </row>
    <row r="434" spans="2:11" hidden="1" x14ac:dyDescent="0.2">
      <c r="B434" s="5">
        <v>428</v>
      </c>
      <c r="C434" s="5" t="s">
        <v>1033</v>
      </c>
      <c r="D434" s="5" t="s">
        <v>1034</v>
      </c>
      <c r="E434" s="5" t="s">
        <v>3</v>
      </c>
      <c r="F434" s="6">
        <v>0</v>
      </c>
      <c r="G434" s="7">
        <v>147070</v>
      </c>
      <c r="H434" s="7">
        <f t="shared" si="6"/>
        <v>0</v>
      </c>
      <c r="I434" s="5" t="s">
        <v>666</v>
      </c>
      <c r="J434" s="5" t="s">
        <v>822</v>
      </c>
      <c r="K434" s="5" t="s">
        <v>1032</v>
      </c>
    </row>
    <row r="435" spans="2:11" hidden="1" x14ac:dyDescent="0.2">
      <c r="B435" s="5">
        <v>429</v>
      </c>
      <c r="C435" s="5" t="s">
        <v>1035</v>
      </c>
      <c r="D435" s="5" t="s">
        <v>1036</v>
      </c>
      <c r="E435" s="5" t="s">
        <v>3</v>
      </c>
      <c r="F435" s="6">
        <v>0</v>
      </c>
      <c r="G435" s="7">
        <v>29710</v>
      </c>
      <c r="H435" s="7">
        <f t="shared" si="6"/>
        <v>0</v>
      </c>
      <c r="I435" s="5" t="s">
        <v>666</v>
      </c>
      <c r="J435" s="5" t="s">
        <v>822</v>
      </c>
      <c r="K435" s="5" t="s">
        <v>1037</v>
      </c>
    </row>
    <row r="436" spans="2:11" hidden="1" x14ac:dyDescent="0.2">
      <c r="B436" s="5">
        <v>430</v>
      </c>
      <c r="C436" s="5" t="s">
        <v>1038</v>
      </c>
      <c r="D436" s="5" t="s">
        <v>1039</v>
      </c>
      <c r="E436" s="5" t="s">
        <v>3</v>
      </c>
      <c r="F436" s="6">
        <v>0</v>
      </c>
      <c r="G436" s="7">
        <v>36260</v>
      </c>
      <c r="H436" s="7">
        <f t="shared" si="6"/>
        <v>0</v>
      </c>
      <c r="I436" s="5" t="s">
        <v>666</v>
      </c>
      <c r="J436" s="5" t="s">
        <v>822</v>
      </c>
      <c r="K436" s="5" t="s">
        <v>1037</v>
      </c>
    </row>
    <row r="437" spans="2:11" hidden="1" x14ac:dyDescent="0.2">
      <c r="B437" s="5">
        <v>431</v>
      </c>
      <c r="C437" s="5" t="s">
        <v>1040</v>
      </c>
      <c r="D437" s="5" t="s">
        <v>1041</v>
      </c>
      <c r="E437" s="5" t="s">
        <v>3</v>
      </c>
      <c r="F437" s="6">
        <v>0</v>
      </c>
      <c r="G437" s="7">
        <v>38210</v>
      </c>
      <c r="H437" s="7">
        <f t="shared" si="6"/>
        <v>0</v>
      </c>
      <c r="I437" s="5" t="s">
        <v>666</v>
      </c>
      <c r="J437" s="5" t="s">
        <v>822</v>
      </c>
      <c r="K437" s="5" t="s">
        <v>1042</v>
      </c>
    </row>
    <row r="438" spans="2:11" hidden="1" x14ac:dyDescent="0.2">
      <c r="B438" s="5">
        <v>432</v>
      </c>
      <c r="C438" s="5" t="s">
        <v>1043</v>
      </c>
      <c r="D438" s="5" t="s">
        <v>1044</v>
      </c>
      <c r="E438" s="5" t="s">
        <v>3</v>
      </c>
      <c r="F438" s="6">
        <v>0</v>
      </c>
      <c r="G438" s="7">
        <v>52160</v>
      </c>
      <c r="H438" s="7">
        <f t="shared" si="6"/>
        <v>0</v>
      </c>
      <c r="I438" s="5" t="s">
        <v>666</v>
      </c>
      <c r="J438" s="5" t="s">
        <v>822</v>
      </c>
      <c r="K438" s="5" t="s">
        <v>1045</v>
      </c>
    </row>
    <row r="439" spans="2:11" hidden="1" x14ac:dyDescent="0.2">
      <c r="B439" s="5">
        <v>433</v>
      </c>
      <c r="C439" s="5" t="s">
        <v>1046</v>
      </c>
      <c r="D439" s="5" t="s">
        <v>1047</v>
      </c>
      <c r="E439" s="5" t="s">
        <v>3</v>
      </c>
      <c r="F439" s="6">
        <v>0</v>
      </c>
      <c r="G439" s="7">
        <v>66500</v>
      </c>
      <c r="H439" s="7">
        <f t="shared" si="6"/>
        <v>0</v>
      </c>
      <c r="I439" s="5" t="s">
        <v>666</v>
      </c>
      <c r="J439" s="5" t="s">
        <v>822</v>
      </c>
      <c r="K439" s="5" t="s">
        <v>1048</v>
      </c>
    </row>
    <row r="440" spans="2:11" hidden="1" x14ac:dyDescent="0.2">
      <c r="B440" s="5">
        <v>434</v>
      </c>
      <c r="C440" s="5" t="s">
        <v>1049</v>
      </c>
      <c r="D440" s="5" t="s">
        <v>1050</v>
      </c>
      <c r="E440" s="5" t="s">
        <v>3</v>
      </c>
      <c r="F440" s="6">
        <v>0</v>
      </c>
      <c r="G440" s="7">
        <v>60690</v>
      </c>
      <c r="H440" s="7">
        <f t="shared" si="6"/>
        <v>0</v>
      </c>
      <c r="I440" s="5" t="s">
        <v>666</v>
      </c>
      <c r="J440" s="5" t="s">
        <v>822</v>
      </c>
      <c r="K440" s="5" t="s">
        <v>1048</v>
      </c>
    </row>
    <row r="441" spans="2:11" hidden="1" x14ac:dyDescent="0.2">
      <c r="B441" s="5">
        <v>435</v>
      </c>
      <c r="C441" s="5" t="s">
        <v>1051</v>
      </c>
      <c r="D441" s="5" t="s">
        <v>1052</v>
      </c>
      <c r="E441" s="5" t="s">
        <v>3</v>
      </c>
      <c r="F441" s="6">
        <v>0</v>
      </c>
      <c r="G441" s="7">
        <v>686670</v>
      </c>
      <c r="H441" s="7">
        <f t="shared" si="6"/>
        <v>0</v>
      </c>
      <c r="I441" s="5" t="s">
        <v>666</v>
      </c>
      <c r="J441" s="5" t="s">
        <v>822</v>
      </c>
      <c r="K441" s="5" t="s">
        <v>1053</v>
      </c>
    </row>
    <row r="442" spans="2:11" hidden="1" x14ac:dyDescent="0.2">
      <c r="B442" s="5">
        <v>436</v>
      </c>
      <c r="C442" s="5" t="s">
        <v>1054</v>
      </c>
      <c r="D442" s="5" t="s">
        <v>1055</v>
      </c>
      <c r="E442" s="5" t="s">
        <v>3</v>
      </c>
      <c r="F442" s="6">
        <v>0</v>
      </c>
      <c r="G442" s="7">
        <v>35730</v>
      </c>
      <c r="H442" s="7">
        <f t="shared" si="6"/>
        <v>0</v>
      </c>
      <c r="I442" s="5" t="s">
        <v>666</v>
      </c>
      <c r="J442" s="5" t="s">
        <v>822</v>
      </c>
      <c r="K442" s="5" t="s">
        <v>1056</v>
      </c>
    </row>
    <row r="443" spans="2:11" hidden="1" x14ac:dyDescent="0.2">
      <c r="B443" s="5">
        <v>437</v>
      </c>
      <c r="C443" s="5" t="s">
        <v>1057</v>
      </c>
      <c r="D443" s="5" t="s">
        <v>1058</v>
      </c>
      <c r="E443" s="5" t="s">
        <v>3</v>
      </c>
      <c r="F443" s="6">
        <v>0</v>
      </c>
      <c r="G443" s="7">
        <v>30770</v>
      </c>
      <c r="H443" s="7">
        <f t="shared" si="6"/>
        <v>0</v>
      </c>
      <c r="I443" s="5" t="s">
        <v>666</v>
      </c>
      <c r="J443" s="5" t="s">
        <v>822</v>
      </c>
      <c r="K443" s="5" t="s">
        <v>1056</v>
      </c>
    </row>
    <row r="444" spans="2:11" hidden="1" x14ac:dyDescent="0.2">
      <c r="B444" s="5">
        <v>438</v>
      </c>
      <c r="C444" s="5" t="s">
        <v>1059</v>
      </c>
      <c r="D444" s="5" t="s">
        <v>1060</v>
      </c>
      <c r="E444" s="5" t="s">
        <v>3</v>
      </c>
      <c r="F444" s="6">
        <v>0</v>
      </c>
      <c r="G444" s="7">
        <v>40110</v>
      </c>
      <c r="H444" s="7">
        <f t="shared" si="6"/>
        <v>0</v>
      </c>
      <c r="I444" s="5" t="s">
        <v>666</v>
      </c>
      <c r="J444" s="5" t="s">
        <v>822</v>
      </c>
      <c r="K444" s="5" t="s">
        <v>1061</v>
      </c>
    </row>
    <row r="445" spans="2:11" hidden="1" x14ac:dyDescent="0.2">
      <c r="B445" s="5">
        <v>439</v>
      </c>
      <c r="C445" s="5" t="s">
        <v>1062</v>
      </c>
      <c r="D445" s="5" t="s">
        <v>1063</v>
      </c>
      <c r="E445" s="5" t="s">
        <v>3</v>
      </c>
      <c r="F445" s="6">
        <v>0</v>
      </c>
      <c r="G445" s="7">
        <v>33820</v>
      </c>
      <c r="H445" s="7">
        <f t="shared" si="6"/>
        <v>0</v>
      </c>
      <c r="I445" s="5" t="s">
        <v>666</v>
      </c>
      <c r="J445" s="5" t="s">
        <v>822</v>
      </c>
      <c r="K445" s="5" t="s">
        <v>1061</v>
      </c>
    </row>
    <row r="446" spans="2:11" hidden="1" x14ac:dyDescent="0.2">
      <c r="B446" s="5">
        <v>440</v>
      </c>
      <c r="C446" s="5" t="s">
        <v>1064</v>
      </c>
      <c r="D446" s="5" t="s">
        <v>1065</v>
      </c>
      <c r="E446" s="5" t="s">
        <v>3</v>
      </c>
      <c r="F446" s="6">
        <v>0</v>
      </c>
      <c r="G446" s="7">
        <v>746785</v>
      </c>
      <c r="H446" s="7">
        <f t="shared" si="6"/>
        <v>0</v>
      </c>
      <c r="I446" s="5" t="s">
        <v>666</v>
      </c>
      <c r="J446" s="5" t="s">
        <v>822</v>
      </c>
      <c r="K446" s="5" t="s">
        <v>1066</v>
      </c>
    </row>
    <row r="447" spans="2:11" hidden="1" x14ac:dyDescent="0.2">
      <c r="B447" s="5">
        <v>441</v>
      </c>
      <c r="C447" s="5" t="s">
        <v>1067</v>
      </c>
      <c r="D447" s="5" t="s">
        <v>1068</v>
      </c>
      <c r="E447" s="5" t="s">
        <v>3</v>
      </c>
      <c r="F447" s="6">
        <v>0</v>
      </c>
      <c r="G447" s="7">
        <v>927170</v>
      </c>
      <c r="H447" s="7">
        <f t="shared" si="6"/>
        <v>0</v>
      </c>
      <c r="I447" s="5" t="s">
        <v>666</v>
      </c>
      <c r="J447" s="5" t="s">
        <v>822</v>
      </c>
      <c r="K447" s="5" t="s">
        <v>1066</v>
      </c>
    </row>
    <row r="448" spans="2:11" hidden="1" x14ac:dyDescent="0.2">
      <c r="B448" s="5">
        <v>442</v>
      </c>
      <c r="C448" s="5" t="s">
        <v>1069</v>
      </c>
      <c r="D448" s="5" t="s">
        <v>1070</v>
      </c>
      <c r="E448" s="5" t="s">
        <v>3</v>
      </c>
      <c r="F448" s="6">
        <v>0</v>
      </c>
      <c r="G448" s="7">
        <v>744370</v>
      </c>
      <c r="H448" s="7">
        <f t="shared" si="6"/>
        <v>0</v>
      </c>
      <c r="I448" s="5" t="s">
        <v>666</v>
      </c>
      <c r="J448" s="5" t="s">
        <v>822</v>
      </c>
      <c r="K448" s="5" t="s">
        <v>1071</v>
      </c>
    </row>
    <row r="449" spans="2:11" hidden="1" x14ac:dyDescent="0.2">
      <c r="B449" s="5">
        <v>443</v>
      </c>
      <c r="C449" s="5" t="s">
        <v>1072</v>
      </c>
      <c r="D449" s="5" t="s">
        <v>1073</v>
      </c>
      <c r="E449" s="5" t="s">
        <v>3</v>
      </c>
      <c r="F449" s="6">
        <v>0</v>
      </c>
      <c r="G449" s="7">
        <v>609930</v>
      </c>
      <c r="H449" s="7">
        <f t="shared" si="6"/>
        <v>0</v>
      </c>
      <c r="I449" s="5" t="s">
        <v>666</v>
      </c>
      <c r="J449" s="5" t="s">
        <v>822</v>
      </c>
      <c r="K449" s="5" t="s">
        <v>1071</v>
      </c>
    </row>
    <row r="450" spans="2:11" hidden="1" x14ac:dyDescent="0.2">
      <c r="B450" s="5">
        <v>444</v>
      </c>
      <c r="C450" s="5" t="s">
        <v>1074</v>
      </c>
      <c r="D450" s="5" t="s">
        <v>1075</v>
      </c>
      <c r="E450" s="5" t="s">
        <v>3</v>
      </c>
      <c r="F450" s="6">
        <v>0</v>
      </c>
      <c r="G450" s="7">
        <v>4740720</v>
      </c>
      <c r="H450" s="7">
        <f t="shared" si="6"/>
        <v>0</v>
      </c>
      <c r="I450" s="5" t="s">
        <v>666</v>
      </c>
      <c r="J450" s="5" t="s">
        <v>822</v>
      </c>
      <c r="K450" s="5" t="s">
        <v>1006</v>
      </c>
    </row>
    <row r="451" spans="2:11" hidden="1" x14ac:dyDescent="0.2">
      <c r="B451" s="5">
        <v>445</v>
      </c>
      <c r="C451" s="5" t="s">
        <v>1076</v>
      </c>
      <c r="D451" s="5" t="s">
        <v>1077</v>
      </c>
      <c r="E451" s="5" t="s">
        <v>3</v>
      </c>
      <c r="F451" s="6">
        <v>0</v>
      </c>
      <c r="G451" s="7">
        <v>5297700</v>
      </c>
      <c r="H451" s="7">
        <f t="shared" si="6"/>
        <v>0</v>
      </c>
      <c r="I451" s="5" t="s">
        <v>666</v>
      </c>
      <c r="J451" s="5" t="s">
        <v>822</v>
      </c>
      <c r="K451" s="5" t="s">
        <v>1006</v>
      </c>
    </row>
    <row r="452" spans="2:11" hidden="1" x14ac:dyDescent="0.2">
      <c r="B452" s="5">
        <v>446</v>
      </c>
      <c r="C452" s="5" t="s">
        <v>1078</v>
      </c>
      <c r="D452" s="5" t="s">
        <v>1079</v>
      </c>
      <c r="E452" s="5" t="s">
        <v>3</v>
      </c>
      <c r="F452" s="6">
        <v>0</v>
      </c>
      <c r="G452" s="7">
        <v>4494440</v>
      </c>
      <c r="H452" s="7">
        <f t="shared" si="6"/>
        <v>0</v>
      </c>
      <c r="I452" s="5" t="s">
        <v>666</v>
      </c>
      <c r="J452" s="5" t="s">
        <v>822</v>
      </c>
      <c r="K452" s="5" t="s">
        <v>1006</v>
      </c>
    </row>
    <row r="453" spans="2:11" hidden="1" x14ac:dyDescent="0.2">
      <c r="B453" s="5">
        <v>447</v>
      </c>
      <c r="C453" s="5" t="s">
        <v>1080</v>
      </c>
      <c r="D453" s="5" t="s">
        <v>1081</v>
      </c>
      <c r="E453" s="5" t="s">
        <v>3</v>
      </c>
      <c r="F453" s="6">
        <v>0</v>
      </c>
      <c r="G453" s="7">
        <v>5374830</v>
      </c>
      <c r="H453" s="7">
        <f t="shared" si="6"/>
        <v>0</v>
      </c>
      <c r="I453" s="5" t="s">
        <v>666</v>
      </c>
      <c r="J453" s="5" t="s">
        <v>822</v>
      </c>
      <c r="K453" s="5" t="s">
        <v>1006</v>
      </c>
    </row>
    <row r="454" spans="2:11" hidden="1" x14ac:dyDescent="0.2">
      <c r="B454" s="5">
        <v>448</v>
      </c>
      <c r="C454" s="5" t="s">
        <v>1082</v>
      </c>
      <c r="D454" s="5" t="s">
        <v>1083</v>
      </c>
      <c r="E454" s="5" t="s">
        <v>3</v>
      </c>
      <c r="F454" s="6">
        <v>0</v>
      </c>
      <c r="G454" s="7">
        <v>4043470</v>
      </c>
      <c r="H454" s="7">
        <f t="shared" ref="H454:H517" si="7">IF(F454&lt;&gt;"",G454*F454,0)</f>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si="7"/>
        <v>0</v>
      </c>
      <c r="I457" s="5" t="s">
        <v>666</v>
      </c>
      <c r="J457" s="5" t="s">
        <v>822</v>
      </c>
      <c r="K457" s="5" t="s">
        <v>1088</v>
      </c>
    </row>
    <row r="458" spans="2:11" hidden="1" x14ac:dyDescent="0.2">
      <c r="B458" s="5">
        <v>452</v>
      </c>
      <c r="C458" s="5" t="s">
        <v>1091</v>
      </c>
      <c r="D458" s="5" t="s">
        <v>951</v>
      </c>
      <c r="E458" s="5" t="s">
        <v>3</v>
      </c>
      <c r="F458" s="6">
        <v>0</v>
      </c>
      <c r="G458" s="7">
        <v>221550</v>
      </c>
      <c r="H458" s="7">
        <f t="shared" si="7"/>
        <v>0</v>
      </c>
      <c r="I458" s="5" t="s">
        <v>666</v>
      </c>
      <c r="J458" s="5" t="s">
        <v>822</v>
      </c>
      <c r="K458" s="5" t="s">
        <v>1092</v>
      </c>
    </row>
    <row r="459" spans="2:11" hidden="1" x14ac:dyDescent="0.2">
      <c r="B459" s="5">
        <v>453</v>
      </c>
      <c r="C459" s="5" t="s">
        <v>1093</v>
      </c>
      <c r="D459" s="5" t="s">
        <v>1094</v>
      </c>
      <c r="E459" s="5" t="s">
        <v>3</v>
      </c>
      <c r="F459" s="6">
        <v>0</v>
      </c>
      <c r="G459" s="7">
        <v>32800</v>
      </c>
      <c r="H459" s="7">
        <f t="shared" si="7"/>
        <v>0</v>
      </c>
      <c r="I459" s="5" t="s">
        <v>666</v>
      </c>
      <c r="J459" s="5" t="s">
        <v>822</v>
      </c>
      <c r="K459" s="5" t="s">
        <v>1095</v>
      </c>
    </row>
    <row r="460" spans="2:11" hidden="1" x14ac:dyDescent="0.2">
      <c r="B460" s="5">
        <v>454</v>
      </c>
      <c r="C460" s="5" t="s">
        <v>1096</v>
      </c>
      <c r="D460" s="5" t="s">
        <v>1097</v>
      </c>
      <c r="E460" s="5" t="s">
        <v>3</v>
      </c>
      <c r="F460" s="6">
        <v>0</v>
      </c>
      <c r="G460" s="7">
        <v>9920</v>
      </c>
      <c r="H460" s="7">
        <f t="shared" si="7"/>
        <v>0</v>
      </c>
      <c r="I460" s="5" t="s">
        <v>666</v>
      </c>
      <c r="J460" s="5" t="s">
        <v>822</v>
      </c>
      <c r="K460" s="5" t="s">
        <v>1098</v>
      </c>
    </row>
    <row r="461" spans="2:11" hidden="1" x14ac:dyDescent="0.2">
      <c r="B461" s="5">
        <v>455</v>
      </c>
      <c r="C461" s="5" t="s">
        <v>1099</v>
      </c>
      <c r="D461" s="5" t="s">
        <v>1100</v>
      </c>
      <c r="E461" s="5" t="s">
        <v>3</v>
      </c>
      <c r="F461" s="6">
        <v>0</v>
      </c>
      <c r="G461" s="7">
        <v>13040</v>
      </c>
      <c r="H461" s="7">
        <f t="shared" si="7"/>
        <v>0</v>
      </c>
      <c r="I461" s="5" t="s">
        <v>666</v>
      </c>
      <c r="J461" s="5" t="s">
        <v>822</v>
      </c>
      <c r="K461" s="5" t="s">
        <v>1101</v>
      </c>
    </row>
    <row r="462" spans="2:11" hidden="1" x14ac:dyDescent="0.2">
      <c r="B462" s="5">
        <v>456</v>
      </c>
      <c r="C462" s="5" t="s">
        <v>1102</v>
      </c>
      <c r="D462" s="5" t="s">
        <v>971</v>
      </c>
      <c r="E462" s="5" t="s">
        <v>3</v>
      </c>
      <c r="F462" s="6">
        <v>0</v>
      </c>
      <c r="G462" s="7">
        <v>302380</v>
      </c>
      <c r="H462" s="7">
        <f t="shared" si="7"/>
        <v>0</v>
      </c>
      <c r="I462" s="5" t="s">
        <v>666</v>
      </c>
      <c r="J462" s="5" t="s">
        <v>822</v>
      </c>
      <c r="K462" s="5" t="s">
        <v>1092</v>
      </c>
    </row>
    <row r="463" spans="2:11" hidden="1" x14ac:dyDescent="0.2">
      <c r="B463" s="5">
        <v>457</v>
      </c>
      <c r="C463" s="5" t="s">
        <v>1103</v>
      </c>
      <c r="D463" s="5" t="s">
        <v>1104</v>
      </c>
      <c r="E463" s="5" t="s">
        <v>3</v>
      </c>
      <c r="F463" s="6">
        <v>0</v>
      </c>
      <c r="G463" s="7">
        <v>800400</v>
      </c>
      <c r="H463" s="7">
        <f t="shared" si="7"/>
        <v>0</v>
      </c>
      <c r="I463" s="5" t="s">
        <v>666</v>
      </c>
      <c r="J463" s="5" t="s">
        <v>822</v>
      </c>
      <c r="K463" s="5"/>
    </row>
    <row r="464" spans="2:11" hidden="1" x14ac:dyDescent="0.2">
      <c r="B464" s="5">
        <v>458</v>
      </c>
      <c r="C464" s="5" t="s">
        <v>1105</v>
      </c>
      <c r="D464" s="5" t="s">
        <v>1106</v>
      </c>
      <c r="E464" s="5" t="s">
        <v>22</v>
      </c>
      <c r="F464" s="6">
        <v>0</v>
      </c>
      <c r="G464" s="7">
        <v>5220</v>
      </c>
      <c r="H464" s="7">
        <f t="shared" si="7"/>
        <v>0</v>
      </c>
      <c r="I464" s="5" t="s">
        <v>666</v>
      </c>
      <c r="J464" s="5" t="s">
        <v>1107</v>
      </c>
      <c r="K464" s="5" t="s">
        <v>1108</v>
      </c>
    </row>
    <row r="465" spans="2:11" hidden="1" x14ac:dyDescent="0.2">
      <c r="B465" s="5">
        <v>459</v>
      </c>
      <c r="C465" s="5" t="s">
        <v>1109</v>
      </c>
      <c r="D465" s="5" t="s">
        <v>1110</v>
      </c>
      <c r="E465" s="5" t="s">
        <v>12</v>
      </c>
      <c r="F465" s="6">
        <v>0</v>
      </c>
      <c r="G465" s="7">
        <v>22520</v>
      </c>
      <c r="H465" s="7">
        <f t="shared" si="7"/>
        <v>0</v>
      </c>
      <c r="I465" s="5" t="s">
        <v>666</v>
      </c>
      <c r="J465" s="5" t="s">
        <v>1107</v>
      </c>
      <c r="K465" s="5" t="s">
        <v>1111</v>
      </c>
    </row>
    <row r="466" spans="2:11" hidden="1" x14ac:dyDescent="0.2">
      <c r="B466" s="5">
        <v>460</v>
      </c>
      <c r="C466" s="5" t="s">
        <v>1112</v>
      </c>
      <c r="D466" s="5" t="s">
        <v>1113</v>
      </c>
      <c r="E466" s="5" t="s">
        <v>3</v>
      </c>
      <c r="F466" s="6">
        <v>0</v>
      </c>
      <c r="G466" s="7">
        <v>54680</v>
      </c>
      <c r="H466" s="7">
        <f t="shared" si="7"/>
        <v>0</v>
      </c>
      <c r="I466" s="5" t="s">
        <v>666</v>
      </c>
      <c r="J466" s="5" t="s">
        <v>1107</v>
      </c>
      <c r="K466" s="5" t="s">
        <v>1114</v>
      </c>
    </row>
    <row r="467" spans="2:11" hidden="1" x14ac:dyDescent="0.2">
      <c r="B467" s="5">
        <v>461</v>
      </c>
      <c r="C467" s="5" t="s">
        <v>1115</v>
      </c>
      <c r="D467" s="5" t="s">
        <v>1116</v>
      </c>
      <c r="E467" s="5" t="s">
        <v>3</v>
      </c>
      <c r="F467" s="6">
        <v>0</v>
      </c>
      <c r="G467" s="7">
        <v>507830</v>
      </c>
      <c r="H467" s="7">
        <f t="shared" si="7"/>
        <v>0</v>
      </c>
      <c r="I467" s="5" t="s">
        <v>666</v>
      </c>
      <c r="J467" s="5" t="s">
        <v>1107</v>
      </c>
      <c r="K467" s="5"/>
    </row>
    <row r="468" spans="2:11" hidden="1" x14ac:dyDescent="0.2">
      <c r="B468" s="5">
        <v>462</v>
      </c>
      <c r="C468" s="5" t="s">
        <v>1117</v>
      </c>
      <c r="D468" s="5" t="s">
        <v>1118</v>
      </c>
      <c r="E468" s="5" t="s">
        <v>18</v>
      </c>
      <c r="F468" s="6">
        <v>0</v>
      </c>
      <c r="G468" s="7">
        <v>31450</v>
      </c>
      <c r="H468" s="7">
        <f t="shared" si="7"/>
        <v>0</v>
      </c>
      <c r="I468" s="5" t="s">
        <v>666</v>
      </c>
      <c r="J468" s="5" t="s">
        <v>1107</v>
      </c>
      <c r="K468" s="5" t="s">
        <v>1119</v>
      </c>
    </row>
    <row r="469" spans="2:11" hidden="1" x14ac:dyDescent="0.2">
      <c r="B469" s="5">
        <v>463</v>
      </c>
      <c r="C469" s="5" t="s">
        <v>1120</v>
      </c>
      <c r="D469" s="5" t="s">
        <v>1121</v>
      </c>
      <c r="E469" s="5" t="s">
        <v>3</v>
      </c>
      <c r="F469" s="6">
        <v>0</v>
      </c>
      <c r="G469" s="7">
        <v>29830</v>
      </c>
      <c r="H469" s="7">
        <f t="shared" si="7"/>
        <v>0</v>
      </c>
      <c r="I469" s="5" t="s">
        <v>666</v>
      </c>
      <c r="J469" s="5" t="s">
        <v>1107</v>
      </c>
      <c r="K469" s="5" t="s">
        <v>1119</v>
      </c>
    </row>
    <row r="470" spans="2:11" hidden="1" x14ac:dyDescent="0.2">
      <c r="B470" s="5">
        <v>464</v>
      </c>
      <c r="C470" s="5" t="s">
        <v>1122</v>
      </c>
      <c r="D470" s="5" t="s">
        <v>1123</v>
      </c>
      <c r="E470" s="5" t="s">
        <v>3</v>
      </c>
      <c r="F470" s="6">
        <v>0</v>
      </c>
      <c r="G470" s="7">
        <v>32690</v>
      </c>
      <c r="H470" s="7">
        <f t="shared" si="7"/>
        <v>0</v>
      </c>
      <c r="I470" s="5" t="s">
        <v>666</v>
      </c>
      <c r="J470" s="5" t="s">
        <v>1107</v>
      </c>
      <c r="K470" s="5" t="s">
        <v>1119</v>
      </c>
    </row>
    <row r="471" spans="2:11" hidden="1" x14ac:dyDescent="0.2">
      <c r="B471" s="5">
        <v>465</v>
      </c>
      <c r="C471" s="5" t="s">
        <v>1124</v>
      </c>
      <c r="D471" s="5" t="s">
        <v>1125</v>
      </c>
      <c r="E471" s="5" t="s">
        <v>3</v>
      </c>
      <c r="F471" s="6">
        <v>0</v>
      </c>
      <c r="G471" s="7">
        <v>30200</v>
      </c>
      <c r="H471" s="7">
        <f t="shared" si="7"/>
        <v>0</v>
      </c>
      <c r="I471" s="5" t="s">
        <v>666</v>
      </c>
      <c r="J471" s="5" t="s">
        <v>1107</v>
      </c>
      <c r="K471" s="5" t="s">
        <v>1119</v>
      </c>
    </row>
    <row r="472" spans="2:11" hidden="1" x14ac:dyDescent="0.2">
      <c r="B472" s="5">
        <v>466</v>
      </c>
      <c r="C472" s="5" t="s">
        <v>1126</v>
      </c>
      <c r="D472" s="5" t="s">
        <v>1127</v>
      </c>
      <c r="E472" s="5" t="s">
        <v>18</v>
      </c>
      <c r="F472" s="6">
        <v>0</v>
      </c>
      <c r="G472" s="7">
        <v>15280</v>
      </c>
      <c r="H472" s="7">
        <f t="shared" si="7"/>
        <v>0</v>
      </c>
      <c r="I472" s="5" t="s">
        <v>666</v>
      </c>
      <c r="J472" s="5" t="s">
        <v>1107</v>
      </c>
      <c r="K472" s="5" t="s">
        <v>1119</v>
      </c>
    </row>
    <row r="473" spans="2:11" hidden="1" x14ac:dyDescent="0.2">
      <c r="B473" s="5">
        <v>467</v>
      </c>
      <c r="C473" s="5" t="s">
        <v>1128</v>
      </c>
      <c r="D473" s="5" t="s">
        <v>915</v>
      </c>
      <c r="E473" s="5" t="s">
        <v>3</v>
      </c>
      <c r="F473" s="6">
        <v>0</v>
      </c>
      <c r="G473" s="7">
        <v>903540</v>
      </c>
      <c r="H473" s="7">
        <f t="shared" si="7"/>
        <v>0</v>
      </c>
      <c r="I473" s="5" t="s">
        <v>666</v>
      </c>
      <c r="J473" s="5" t="s">
        <v>1107</v>
      </c>
      <c r="K473" s="5" t="s">
        <v>1129</v>
      </c>
    </row>
    <row r="474" spans="2:11" hidden="1" x14ac:dyDescent="0.2">
      <c r="B474" s="5">
        <v>468</v>
      </c>
      <c r="C474" s="5" t="s">
        <v>1130</v>
      </c>
      <c r="D474" s="5" t="s">
        <v>1131</v>
      </c>
      <c r="E474" s="5" t="s">
        <v>3</v>
      </c>
      <c r="F474" s="6">
        <v>0</v>
      </c>
      <c r="G474" s="7">
        <v>83280</v>
      </c>
      <c r="H474" s="7">
        <f t="shared" si="7"/>
        <v>0</v>
      </c>
      <c r="I474" s="5" t="s">
        <v>666</v>
      </c>
      <c r="J474" s="5" t="s">
        <v>343</v>
      </c>
      <c r="K474" s="5" t="s">
        <v>1132</v>
      </c>
    </row>
    <row r="475" spans="2:11" hidden="1" x14ac:dyDescent="0.2">
      <c r="B475" s="5">
        <v>469</v>
      </c>
      <c r="C475" s="5" t="s">
        <v>1133</v>
      </c>
      <c r="D475" s="5" t="s">
        <v>1134</v>
      </c>
      <c r="E475" s="5" t="s">
        <v>3</v>
      </c>
      <c r="F475" s="6">
        <v>0</v>
      </c>
      <c r="G475" s="7">
        <v>58920</v>
      </c>
      <c r="H475" s="7">
        <f t="shared" si="7"/>
        <v>0</v>
      </c>
      <c r="I475" s="5" t="s">
        <v>666</v>
      </c>
      <c r="J475" s="5" t="s">
        <v>343</v>
      </c>
      <c r="K475" s="5" t="s">
        <v>1135</v>
      </c>
    </row>
    <row r="476" spans="2:11" hidden="1" x14ac:dyDescent="0.2">
      <c r="B476" s="5">
        <v>470</v>
      </c>
      <c r="C476" s="5" t="s">
        <v>1136</v>
      </c>
      <c r="D476" s="5" t="s">
        <v>1137</v>
      </c>
      <c r="E476" s="5" t="s">
        <v>3</v>
      </c>
      <c r="F476" s="6">
        <v>0</v>
      </c>
      <c r="G476" s="7">
        <v>659660</v>
      </c>
      <c r="H476" s="7">
        <f t="shared" si="7"/>
        <v>0</v>
      </c>
      <c r="I476" s="5" t="s">
        <v>666</v>
      </c>
      <c r="J476" s="5" t="s">
        <v>343</v>
      </c>
      <c r="K476" s="5" t="s">
        <v>1138</v>
      </c>
    </row>
    <row r="477" spans="2:11" hidden="1" x14ac:dyDescent="0.2">
      <c r="B477" s="5">
        <v>471</v>
      </c>
      <c r="C477" s="5" t="s">
        <v>1139</v>
      </c>
      <c r="D477" s="5" t="s">
        <v>1140</v>
      </c>
      <c r="E477" s="5" t="s">
        <v>3</v>
      </c>
      <c r="F477" s="6">
        <v>0</v>
      </c>
      <c r="G477" s="7">
        <v>581650</v>
      </c>
      <c r="H477" s="7">
        <f t="shared" si="7"/>
        <v>0</v>
      </c>
      <c r="I477" s="5" t="s">
        <v>666</v>
      </c>
      <c r="J477" s="5" t="s">
        <v>343</v>
      </c>
      <c r="K477" s="5" t="s">
        <v>1141</v>
      </c>
    </row>
    <row r="478" spans="2:11" x14ac:dyDescent="0.2">
      <c r="B478" s="5">
        <v>500</v>
      </c>
      <c r="C478" s="16" t="s">
        <v>1206</v>
      </c>
      <c r="D478" s="5" t="s">
        <v>1207</v>
      </c>
      <c r="E478" s="5" t="s">
        <v>3</v>
      </c>
      <c r="F478" s="6">
        <v>25</v>
      </c>
      <c r="G478" s="7">
        <v>3990</v>
      </c>
      <c r="H478" s="7">
        <f t="shared" si="7"/>
        <v>99750</v>
      </c>
      <c r="I478" s="5" t="s">
        <v>1187</v>
      </c>
      <c r="J478" s="5" t="s">
        <v>223</v>
      </c>
      <c r="K478" s="5" t="s">
        <v>1208</v>
      </c>
    </row>
    <row r="479" spans="2:11" hidden="1" x14ac:dyDescent="0.2">
      <c r="B479" s="5">
        <v>473</v>
      </c>
      <c r="C479" s="5" t="s">
        <v>1144</v>
      </c>
      <c r="D479" s="5" t="s">
        <v>1145</v>
      </c>
      <c r="E479" s="5" t="s">
        <v>3</v>
      </c>
      <c r="F479" s="6">
        <v>0</v>
      </c>
      <c r="G479" s="7">
        <v>1424000</v>
      </c>
      <c r="H479" s="7">
        <f t="shared" si="7"/>
        <v>0</v>
      </c>
      <c r="I479" s="5" t="s">
        <v>666</v>
      </c>
      <c r="J479" s="5" t="s">
        <v>343</v>
      </c>
      <c r="K479" s="5" t="s">
        <v>1141</v>
      </c>
    </row>
    <row r="480" spans="2:11" hidden="1" x14ac:dyDescent="0.2">
      <c r="B480" s="5">
        <v>474</v>
      </c>
      <c r="C480" s="5" t="s">
        <v>1146</v>
      </c>
      <c r="D480" s="5" t="s">
        <v>1147</v>
      </c>
      <c r="E480" s="5" t="s">
        <v>3</v>
      </c>
      <c r="F480" s="6">
        <v>0</v>
      </c>
      <c r="G480" s="7">
        <v>277340</v>
      </c>
      <c r="H480" s="7">
        <f t="shared" si="7"/>
        <v>0</v>
      </c>
      <c r="I480" s="5" t="s">
        <v>666</v>
      </c>
      <c r="J480" s="5" t="s">
        <v>343</v>
      </c>
      <c r="K480" s="5" t="s">
        <v>1141</v>
      </c>
    </row>
    <row r="481" spans="2:11" hidden="1" x14ac:dyDescent="0.2">
      <c r="B481" s="5">
        <v>475</v>
      </c>
      <c r="C481" s="5" t="s">
        <v>1148</v>
      </c>
      <c r="D481" s="5" t="s">
        <v>1149</v>
      </c>
      <c r="E481" s="5" t="s">
        <v>3</v>
      </c>
      <c r="F481" s="6">
        <v>0</v>
      </c>
      <c r="G481" s="7">
        <v>300770</v>
      </c>
      <c r="H481" s="7">
        <f t="shared" si="7"/>
        <v>0</v>
      </c>
      <c r="I481" s="5" t="s">
        <v>666</v>
      </c>
      <c r="J481" s="5" t="s">
        <v>343</v>
      </c>
      <c r="K481" s="5" t="s">
        <v>1150</v>
      </c>
    </row>
    <row r="482" spans="2:11" hidden="1" x14ac:dyDescent="0.2">
      <c r="B482" s="5">
        <v>476</v>
      </c>
      <c r="C482" s="5" t="s">
        <v>1151</v>
      </c>
      <c r="D482" s="5" t="s">
        <v>1152</v>
      </c>
      <c r="E482" s="5" t="s">
        <v>3</v>
      </c>
      <c r="F482" s="6">
        <v>0</v>
      </c>
      <c r="G482" s="7">
        <v>360000</v>
      </c>
      <c r="H482" s="7">
        <f t="shared" si="7"/>
        <v>0</v>
      </c>
      <c r="I482" s="5" t="s">
        <v>666</v>
      </c>
      <c r="J482" s="5" t="s">
        <v>343</v>
      </c>
      <c r="K482" s="5" t="s">
        <v>1153</v>
      </c>
    </row>
    <row r="483" spans="2:11" hidden="1" x14ac:dyDescent="0.2">
      <c r="B483" s="5">
        <v>477</v>
      </c>
      <c r="C483" s="5" t="s">
        <v>1154</v>
      </c>
      <c r="D483" s="5" t="s">
        <v>836</v>
      </c>
      <c r="E483" s="5" t="s">
        <v>3</v>
      </c>
      <c r="F483" s="6">
        <v>0</v>
      </c>
      <c r="G483" s="7">
        <v>48880</v>
      </c>
      <c r="H483" s="7">
        <f t="shared" si="7"/>
        <v>0</v>
      </c>
      <c r="I483" s="5" t="s">
        <v>666</v>
      </c>
      <c r="J483" s="5" t="s">
        <v>343</v>
      </c>
      <c r="K483" s="5"/>
    </row>
    <row r="484" spans="2:11" hidden="1" x14ac:dyDescent="0.2">
      <c r="B484" s="5">
        <v>478</v>
      </c>
      <c r="C484" s="5" t="s">
        <v>1155</v>
      </c>
      <c r="D484" s="5" t="s">
        <v>1156</v>
      </c>
      <c r="E484" s="5" t="s">
        <v>3</v>
      </c>
      <c r="F484" s="6">
        <v>0</v>
      </c>
      <c r="G484" s="7">
        <v>124790</v>
      </c>
      <c r="H484" s="7">
        <f t="shared" si="7"/>
        <v>0</v>
      </c>
      <c r="I484" s="5" t="s">
        <v>666</v>
      </c>
      <c r="J484" s="5" t="s">
        <v>343</v>
      </c>
      <c r="K484" s="5"/>
    </row>
    <row r="485" spans="2:11" hidden="1" x14ac:dyDescent="0.2">
      <c r="B485" s="5">
        <v>479</v>
      </c>
      <c r="C485" s="5" t="s">
        <v>1157</v>
      </c>
      <c r="D485" s="5" t="s">
        <v>1158</v>
      </c>
      <c r="E485" s="5" t="s">
        <v>3</v>
      </c>
      <c r="F485" s="6">
        <v>0</v>
      </c>
      <c r="G485" s="7">
        <v>54940</v>
      </c>
      <c r="H485" s="7">
        <f t="shared" si="7"/>
        <v>0</v>
      </c>
      <c r="I485" s="5" t="s">
        <v>666</v>
      </c>
      <c r="J485" s="5" t="s">
        <v>343</v>
      </c>
      <c r="K485" s="5"/>
    </row>
    <row r="486" spans="2:11" hidden="1" x14ac:dyDescent="0.2">
      <c r="B486" s="5">
        <v>480</v>
      </c>
      <c r="C486" s="5" t="s">
        <v>1159</v>
      </c>
      <c r="D486" s="5" t="s">
        <v>842</v>
      </c>
      <c r="E486" s="5" t="s">
        <v>3</v>
      </c>
      <c r="F486" s="6">
        <v>0</v>
      </c>
      <c r="G486" s="7">
        <v>36530</v>
      </c>
      <c r="H486" s="7">
        <f t="shared" si="7"/>
        <v>0</v>
      </c>
      <c r="I486" s="5" t="s">
        <v>666</v>
      </c>
      <c r="J486" s="5" t="s">
        <v>343</v>
      </c>
      <c r="K486" s="5"/>
    </row>
    <row r="487" spans="2:11" hidden="1" x14ac:dyDescent="0.2">
      <c r="B487" s="5">
        <v>481</v>
      </c>
      <c r="C487" s="5" t="s">
        <v>1160</v>
      </c>
      <c r="D487" s="5" t="s">
        <v>1161</v>
      </c>
      <c r="E487" s="5" t="s">
        <v>3</v>
      </c>
      <c r="F487" s="6">
        <v>0</v>
      </c>
      <c r="G487" s="7">
        <v>111320</v>
      </c>
      <c r="H487" s="7">
        <f t="shared" si="7"/>
        <v>0</v>
      </c>
      <c r="I487" s="5" t="s">
        <v>666</v>
      </c>
      <c r="J487" s="5" t="s">
        <v>343</v>
      </c>
      <c r="K487" s="5"/>
    </row>
    <row r="488" spans="2:11" hidden="1" x14ac:dyDescent="0.2">
      <c r="B488" s="5">
        <v>482</v>
      </c>
      <c r="C488" s="5" t="s">
        <v>1162</v>
      </c>
      <c r="D488" s="5" t="s">
        <v>1163</v>
      </c>
      <c r="E488" s="5" t="s">
        <v>3</v>
      </c>
      <c r="F488" s="6">
        <v>0</v>
      </c>
      <c r="G488" s="7">
        <v>36250</v>
      </c>
      <c r="H488" s="7">
        <f t="shared" si="7"/>
        <v>0</v>
      </c>
      <c r="I488" s="5" t="s">
        <v>666</v>
      </c>
      <c r="J488" s="5" t="s">
        <v>343</v>
      </c>
      <c r="K488" s="5"/>
    </row>
    <row r="489" spans="2:11" hidden="1" x14ac:dyDescent="0.2">
      <c r="B489" s="5">
        <v>483</v>
      </c>
      <c r="C489" s="5" t="s">
        <v>1164</v>
      </c>
      <c r="D489" s="5" t="s">
        <v>1165</v>
      </c>
      <c r="E489" s="5" t="s">
        <v>3</v>
      </c>
      <c r="F489" s="6">
        <v>0</v>
      </c>
      <c r="G489" s="7">
        <v>59420</v>
      </c>
      <c r="H489" s="7">
        <f t="shared" si="7"/>
        <v>0</v>
      </c>
      <c r="I489" s="5" t="s">
        <v>666</v>
      </c>
      <c r="J489" s="5" t="s">
        <v>343</v>
      </c>
      <c r="K489" s="5"/>
    </row>
    <row r="490" spans="2:11" hidden="1" x14ac:dyDescent="0.2">
      <c r="B490" s="5">
        <v>484</v>
      </c>
      <c r="C490" s="5" t="s">
        <v>1166</v>
      </c>
      <c r="D490" s="5" t="s">
        <v>1167</v>
      </c>
      <c r="E490" s="5" t="s">
        <v>3</v>
      </c>
      <c r="F490" s="6">
        <v>0</v>
      </c>
      <c r="G490" s="7">
        <v>56960</v>
      </c>
      <c r="H490" s="7">
        <f t="shared" si="7"/>
        <v>0</v>
      </c>
      <c r="I490" s="5" t="s">
        <v>666</v>
      </c>
      <c r="J490" s="5" t="s">
        <v>343</v>
      </c>
      <c r="K490" s="5"/>
    </row>
    <row r="491" spans="2:11" hidden="1" x14ac:dyDescent="0.2">
      <c r="B491" s="5">
        <v>485</v>
      </c>
      <c r="C491" s="5" t="s">
        <v>1168</v>
      </c>
      <c r="D491" s="5" t="s">
        <v>1169</v>
      </c>
      <c r="E491" s="5" t="s">
        <v>3</v>
      </c>
      <c r="F491" s="6">
        <v>0</v>
      </c>
      <c r="G491" s="7">
        <v>126270</v>
      </c>
      <c r="H491" s="7">
        <f t="shared" si="7"/>
        <v>0</v>
      </c>
      <c r="I491" s="5" t="s">
        <v>666</v>
      </c>
      <c r="J491" s="5" t="s">
        <v>343</v>
      </c>
      <c r="K491" s="5"/>
    </row>
    <row r="492" spans="2:11" hidden="1" x14ac:dyDescent="0.2">
      <c r="B492" s="5">
        <v>486</v>
      </c>
      <c r="C492" s="5" t="s">
        <v>1170</v>
      </c>
      <c r="D492" s="5" t="s">
        <v>1171</v>
      </c>
      <c r="E492" s="5" t="s">
        <v>3</v>
      </c>
      <c r="F492" s="6">
        <v>0</v>
      </c>
      <c r="G492" s="7">
        <v>124960</v>
      </c>
      <c r="H492" s="7">
        <f t="shared" si="7"/>
        <v>0</v>
      </c>
      <c r="I492" s="5" t="s">
        <v>666</v>
      </c>
      <c r="J492" s="5" t="s">
        <v>343</v>
      </c>
      <c r="K492" s="5"/>
    </row>
    <row r="493" spans="2:11" hidden="1" x14ac:dyDescent="0.2">
      <c r="B493" s="5">
        <v>487</v>
      </c>
      <c r="C493" s="5" t="s">
        <v>1172</v>
      </c>
      <c r="D493" s="5" t="s">
        <v>1173</v>
      </c>
      <c r="E493" s="5" t="s">
        <v>3</v>
      </c>
      <c r="F493" s="6">
        <v>0</v>
      </c>
      <c r="G493" s="7">
        <v>51810</v>
      </c>
      <c r="H493" s="7">
        <f t="shared" si="7"/>
        <v>0</v>
      </c>
      <c r="I493" s="5" t="s">
        <v>666</v>
      </c>
      <c r="J493" s="5" t="s">
        <v>1174</v>
      </c>
      <c r="K493" s="5"/>
    </row>
    <row r="494" spans="2:11" hidden="1" x14ac:dyDescent="0.2">
      <c r="B494" s="5">
        <v>488</v>
      </c>
      <c r="C494" s="5" t="s">
        <v>1175</v>
      </c>
      <c r="D494" s="5" t="s">
        <v>1176</v>
      </c>
      <c r="E494" s="5" t="s">
        <v>3</v>
      </c>
      <c r="F494" s="6">
        <v>0</v>
      </c>
      <c r="G494" s="7">
        <v>368610</v>
      </c>
      <c r="H494" s="7">
        <f t="shared" si="7"/>
        <v>0</v>
      </c>
      <c r="I494" s="5" t="s">
        <v>666</v>
      </c>
      <c r="J494" s="5" t="s">
        <v>1174</v>
      </c>
      <c r="K494" s="5"/>
    </row>
    <row r="495" spans="2:11" hidden="1" x14ac:dyDescent="0.2">
      <c r="B495" s="5">
        <v>489</v>
      </c>
      <c r="C495" s="5" t="s">
        <v>1177</v>
      </c>
      <c r="D495" s="5" t="s">
        <v>1178</v>
      </c>
      <c r="E495" s="5" t="s">
        <v>18</v>
      </c>
      <c r="F495" s="6">
        <v>0</v>
      </c>
      <c r="G495" s="7">
        <v>12520</v>
      </c>
      <c r="H495" s="7">
        <f t="shared" si="7"/>
        <v>0</v>
      </c>
      <c r="I495" s="5" t="s">
        <v>666</v>
      </c>
      <c r="J495" s="5" t="s">
        <v>1174</v>
      </c>
      <c r="K495" s="5"/>
    </row>
    <row r="496" spans="2:11" hidden="1" x14ac:dyDescent="0.2">
      <c r="B496" s="5">
        <v>490</v>
      </c>
      <c r="C496" s="5" t="s">
        <v>1179</v>
      </c>
      <c r="D496" s="5" t="s">
        <v>1180</v>
      </c>
      <c r="E496" s="5" t="s">
        <v>18</v>
      </c>
      <c r="F496" s="6">
        <v>0</v>
      </c>
      <c r="G496" s="7">
        <v>58150</v>
      </c>
      <c r="H496" s="7">
        <f t="shared" si="7"/>
        <v>0</v>
      </c>
      <c r="I496" s="5" t="s">
        <v>666</v>
      </c>
      <c r="J496" s="5" t="s">
        <v>1174</v>
      </c>
      <c r="K496" s="5"/>
    </row>
    <row r="497" spans="2:11" hidden="1" x14ac:dyDescent="0.2">
      <c r="B497" s="5">
        <v>491</v>
      </c>
      <c r="C497" s="5" t="s">
        <v>1181</v>
      </c>
      <c r="D497" s="5" t="s">
        <v>1182</v>
      </c>
      <c r="E497" s="5" t="s">
        <v>3</v>
      </c>
      <c r="F497" s="6">
        <v>0</v>
      </c>
      <c r="G497" s="7">
        <v>383260</v>
      </c>
      <c r="H497" s="7">
        <f t="shared" si="7"/>
        <v>0</v>
      </c>
      <c r="I497" s="5" t="s">
        <v>666</v>
      </c>
      <c r="J497" s="5" t="s">
        <v>1174</v>
      </c>
      <c r="K497" s="5"/>
    </row>
    <row r="498" spans="2:11" hidden="1" x14ac:dyDescent="0.2">
      <c r="B498" s="5">
        <v>492</v>
      </c>
      <c r="C498" s="5" t="s">
        <v>1183</v>
      </c>
      <c r="D498" s="5" t="s">
        <v>1184</v>
      </c>
      <c r="E498" s="5" t="s">
        <v>3</v>
      </c>
      <c r="F498" s="6">
        <v>0</v>
      </c>
      <c r="G498" s="7">
        <v>593220</v>
      </c>
      <c r="H498" s="7">
        <f t="shared" si="7"/>
        <v>0</v>
      </c>
      <c r="I498" s="5" t="s">
        <v>666</v>
      </c>
      <c r="J498" s="5" t="s">
        <v>1174</v>
      </c>
      <c r="K498" s="5"/>
    </row>
    <row r="499" spans="2:11" hidden="1" x14ac:dyDescent="0.2">
      <c r="B499" s="5">
        <v>493</v>
      </c>
      <c r="C499" s="5" t="s">
        <v>1185</v>
      </c>
      <c r="D499" s="5" t="s">
        <v>1186</v>
      </c>
      <c r="E499" s="5" t="s">
        <v>3</v>
      </c>
      <c r="F499" s="6">
        <v>0</v>
      </c>
      <c r="G499" s="7">
        <v>890400</v>
      </c>
      <c r="H499" s="7">
        <f t="shared" si="7"/>
        <v>0</v>
      </c>
      <c r="I499" s="5" t="s">
        <v>1187</v>
      </c>
      <c r="J499" s="5" t="s">
        <v>1188</v>
      </c>
      <c r="K499" s="5" t="s">
        <v>1189</v>
      </c>
    </row>
    <row r="500" spans="2:11" ht="210" hidden="1" x14ac:dyDescent="0.2">
      <c r="B500" s="5">
        <v>494</v>
      </c>
      <c r="C500" s="5" t="s">
        <v>1190</v>
      </c>
      <c r="D500" s="5" t="s">
        <v>1191</v>
      </c>
      <c r="E500" s="5" t="s">
        <v>3</v>
      </c>
      <c r="F500" s="6">
        <v>0</v>
      </c>
      <c r="G500" s="7">
        <v>592460</v>
      </c>
      <c r="H500" s="7">
        <f t="shared" si="7"/>
        <v>0</v>
      </c>
      <c r="I500" s="5" t="s">
        <v>1187</v>
      </c>
      <c r="J500" s="5" t="s">
        <v>1188</v>
      </c>
      <c r="K500" s="9" t="s">
        <v>1192</v>
      </c>
    </row>
    <row r="501" spans="2:11" ht="210" hidden="1" x14ac:dyDescent="0.2">
      <c r="B501" s="5">
        <v>495</v>
      </c>
      <c r="C501" s="5" t="s">
        <v>1193</v>
      </c>
      <c r="D501" s="5" t="s">
        <v>1194</v>
      </c>
      <c r="E501" s="5" t="s">
        <v>3</v>
      </c>
      <c r="F501" s="6">
        <v>0</v>
      </c>
      <c r="G501" s="7">
        <v>452860</v>
      </c>
      <c r="H501" s="7">
        <f t="shared" si="7"/>
        <v>0</v>
      </c>
      <c r="I501" s="5" t="s">
        <v>1187</v>
      </c>
      <c r="J501" s="5" t="s">
        <v>1188</v>
      </c>
      <c r="K501" s="9" t="s">
        <v>1192</v>
      </c>
    </row>
    <row r="502" spans="2:11" ht="210" hidden="1" x14ac:dyDescent="0.2">
      <c r="B502" s="5">
        <v>496</v>
      </c>
      <c r="C502" s="5" t="s">
        <v>1195</v>
      </c>
      <c r="D502" s="5" t="s">
        <v>1196</v>
      </c>
      <c r="E502" s="5" t="s">
        <v>3</v>
      </c>
      <c r="F502" s="6">
        <v>0</v>
      </c>
      <c r="G502" s="7">
        <v>778460</v>
      </c>
      <c r="H502" s="7">
        <f t="shared" si="7"/>
        <v>0</v>
      </c>
      <c r="I502" s="5" t="s">
        <v>1187</v>
      </c>
      <c r="J502" s="5" t="s">
        <v>1188</v>
      </c>
      <c r="K502" s="9" t="s">
        <v>1192</v>
      </c>
    </row>
    <row r="503" spans="2:11" ht="210" hidden="1" x14ac:dyDescent="0.2">
      <c r="B503" s="5">
        <v>497</v>
      </c>
      <c r="C503" s="5" t="s">
        <v>1197</v>
      </c>
      <c r="D503" s="5" t="s">
        <v>1198</v>
      </c>
      <c r="E503" s="5" t="s">
        <v>3</v>
      </c>
      <c r="F503" s="6">
        <v>0</v>
      </c>
      <c r="G503" s="7">
        <v>652710</v>
      </c>
      <c r="H503" s="7">
        <f t="shared" si="7"/>
        <v>0</v>
      </c>
      <c r="I503" s="5" t="s">
        <v>1187</v>
      </c>
      <c r="J503" s="5" t="s">
        <v>1188</v>
      </c>
      <c r="K503" s="9" t="s">
        <v>1192</v>
      </c>
    </row>
    <row r="504" spans="2:11" hidden="1" x14ac:dyDescent="0.2">
      <c r="B504" s="5">
        <v>498</v>
      </c>
      <c r="C504" s="5" t="s">
        <v>1199</v>
      </c>
      <c r="D504" s="5" t="s">
        <v>1200</v>
      </c>
      <c r="E504" s="5" t="s">
        <v>1201</v>
      </c>
      <c r="F504" s="6">
        <v>0</v>
      </c>
      <c r="G504" s="7">
        <v>3210</v>
      </c>
      <c r="H504" s="7">
        <f t="shared" si="7"/>
        <v>0</v>
      </c>
      <c r="I504" s="5" t="s">
        <v>1187</v>
      </c>
      <c r="J504" s="5" t="s">
        <v>223</v>
      </c>
      <c r="K504" s="5" t="s">
        <v>1202</v>
      </c>
    </row>
    <row r="505" spans="2:11" hidden="1" x14ac:dyDescent="0.2">
      <c r="B505" s="5">
        <v>499</v>
      </c>
      <c r="C505" s="5" t="s">
        <v>1203</v>
      </c>
      <c r="D505" s="5" t="s">
        <v>1204</v>
      </c>
      <c r="E505" s="5" t="s">
        <v>3</v>
      </c>
      <c r="F505" s="6">
        <v>0</v>
      </c>
      <c r="G505" s="7">
        <v>56080</v>
      </c>
      <c r="H505" s="7">
        <f t="shared" si="7"/>
        <v>0</v>
      </c>
      <c r="I505" s="5" t="s">
        <v>1187</v>
      </c>
      <c r="J505" s="5" t="s">
        <v>223</v>
      </c>
      <c r="K505" s="5" t="s">
        <v>1205</v>
      </c>
    </row>
    <row r="506" spans="2:11" x14ac:dyDescent="0.2">
      <c r="B506" s="5">
        <v>501</v>
      </c>
      <c r="C506" s="16" t="s">
        <v>1209</v>
      </c>
      <c r="D506" s="5" t="s">
        <v>1210</v>
      </c>
      <c r="E506" s="5" t="s">
        <v>359</v>
      </c>
      <c r="F506" s="6">
        <v>25</v>
      </c>
      <c r="G506" s="7">
        <v>31080</v>
      </c>
      <c r="H506" s="7">
        <f t="shared" si="7"/>
        <v>777000</v>
      </c>
      <c r="I506" s="5" t="s">
        <v>1187</v>
      </c>
      <c r="J506" s="5" t="s">
        <v>223</v>
      </c>
      <c r="K506" s="5" t="s">
        <v>1211</v>
      </c>
    </row>
    <row r="507" spans="2:11" x14ac:dyDescent="0.2">
      <c r="B507" s="5">
        <v>503</v>
      </c>
      <c r="C507" s="16" t="s">
        <v>1215</v>
      </c>
      <c r="D507" s="5" t="s">
        <v>1216</v>
      </c>
      <c r="E507" s="5" t="s">
        <v>3</v>
      </c>
      <c r="F507" s="6">
        <v>1</v>
      </c>
      <c r="G507" s="7">
        <v>80930</v>
      </c>
      <c r="H507" s="7">
        <f t="shared" si="7"/>
        <v>80930</v>
      </c>
      <c r="I507" s="5" t="s">
        <v>1187</v>
      </c>
      <c r="J507" s="5" t="s">
        <v>223</v>
      </c>
      <c r="K507" s="5" t="s">
        <v>1217</v>
      </c>
    </row>
    <row r="508" spans="2:11" hidden="1" x14ac:dyDescent="0.2">
      <c r="B508" s="5">
        <v>502</v>
      </c>
      <c r="C508" s="5" t="s">
        <v>1212</v>
      </c>
      <c r="D508" s="5" t="s">
        <v>1213</v>
      </c>
      <c r="E508" s="5" t="s">
        <v>359</v>
      </c>
      <c r="F508" s="6">
        <v>0</v>
      </c>
      <c r="G508" s="7">
        <v>17610</v>
      </c>
      <c r="H508" s="7">
        <f t="shared" si="7"/>
        <v>0</v>
      </c>
      <c r="I508" s="5" t="s">
        <v>1187</v>
      </c>
      <c r="J508" s="5" t="s">
        <v>223</v>
      </c>
      <c r="K508" s="5" t="s">
        <v>1214</v>
      </c>
    </row>
    <row r="509" spans="2:11" x14ac:dyDescent="0.2">
      <c r="B509" s="5">
        <v>550</v>
      </c>
      <c r="C509" s="16" t="s">
        <v>1320</v>
      </c>
      <c r="D509" s="5" t="s">
        <v>1321</v>
      </c>
      <c r="E509" s="5" t="s">
        <v>3</v>
      </c>
      <c r="F509" s="6">
        <v>1</v>
      </c>
      <c r="G509" s="7">
        <v>125390</v>
      </c>
      <c r="H509" s="7">
        <f t="shared" si="7"/>
        <v>125390</v>
      </c>
      <c r="I509" s="5" t="s">
        <v>1187</v>
      </c>
      <c r="J509" s="5" t="s">
        <v>1251</v>
      </c>
      <c r="K509" s="5" t="s">
        <v>1238</v>
      </c>
    </row>
    <row r="510" spans="2:11" hidden="1" x14ac:dyDescent="0.2">
      <c r="B510" s="5">
        <v>504</v>
      </c>
      <c r="C510" s="5" t="s">
        <v>1218</v>
      </c>
      <c r="D510" s="5" t="s">
        <v>1219</v>
      </c>
      <c r="E510" s="5" t="s">
        <v>12</v>
      </c>
      <c r="F510" s="6">
        <v>0</v>
      </c>
      <c r="G510" s="7">
        <v>240700</v>
      </c>
      <c r="H510" s="7">
        <f t="shared" si="7"/>
        <v>0</v>
      </c>
      <c r="I510" s="5" t="s">
        <v>1187</v>
      </c>
      <c r="J510" s="5" t="s">
        <v>223</v>
      </c>
      <c r="K510" s="5" t="s">
        <v>1220</v>
      </c>
    </row>
    <row r="511" spans="2:11" hidden="1" x14ac:dyDescent="0.2">
      <c r="B511" s="5">
        <v>505</v>
      </c>
      <c r="C511" s="5" t="s">
        <v>1221</v>
      </c>
      <c r="D511" s="5" t="s">
        <v>1222</v>
      </c>
      <c r="E511" s="5" t="s">
        <v>3</v>
      </c>
      <c r="F511" s="6">
        <v>0</v>
      </c>
      <c r="G511" s="7">
        <v>7580</v>
      </c>
      <c r="H511" s="7">
        <f t="shared" si="7"/>
        <v>0</v>
      </c>
      <c r="I511" s="5" t="s">
        <v>1187</v>
      </c>
      <c r="J511" s="5" t="s">
        <v>223</v>
      </c>
      <c r="K511" s="5" t="s">
        <v>1223</v>
      </c>
    </row>
    <row r="512" spans="2:11" hidden="1" x14ac:dyDescent="0.2">
      <c r="B512" s="5">
        <v>506</v>
      </c>
      <c r="C512" s="5" t="s">
        <v>1224</v>
      </c>
      <c r="D512" s="5" t="s">
        <v>1225</v>
      </c>
      <c r="E512" s="5" t="s">
        <v>18</v>
      </c>
      <c r="F512" s="6">
        <v>0</v>
      </c>
      <c r="G512" s="7">
        <v>6160</v>
      </c>
      <c r="H512" s="7">
        <f t="shared" si="7"/>
        <v>0</v>
      </c>
      <c r="I512" s="5" t="s">
        <v>1187</v>
      </c>
      <c r="J512" s="5" t="s">
        <v>223</v>
      </c>
      <c r="K512" s="5" t="s">
        <v>1226</v>
      </c>
    </row>
    <row r="513" spans="2:11" hidden="1" x14ac:dyDescent="0.2">
      <c r="B513" s="5">
        <v>507</v>
      </c>
      <c r="C513" s="5" t="s">
        <v>1227</v>
      </c>
      <c r="D513" s="5" t="s">
        <v>1228</v>
      </c>
      <c r="E513" s="5" t="s">
        <v>18</v>
      </c>
      <c r="F513" s="6">
        <v>0</v>
      </c>
      <c r="G513" s="7">
        <v>3090</v>
      </c>
      <c r="H513" s="7">
        <f t="shared" si="7"/>
        <v>0</v>
      </c>
      <c r="I513" s="5" t="s">
        <v>1187</v>
      </c>
      <c r="J513" s="5" t="s">
        <v>223</v>
      </c>
      <c r="K513" s="5" t="s">
        <v>1229</v>
      </c>
    </row>
    <row r="514" spans="2:11" hidden="1" x14ac:dyDescent="0.2">
      <c r="B514" s="5">
        <v>508</v>
      </c>
      <c r="C514" s="5" t="s">
        <v>1230</v>
      </c>
      <c r="D514" s="5" t="s">
        <v>1231</v>
      </c>
      <c r="E514" s="5" t="s">
        <v>18</v>
      </c>
      <c r="F514" s="6">
        <v>0</v>
      </c>
      <c r="G514" s="7">
        <v>3090</v>
      </c>
      <c r="H514" s="7">
        <f t="shared" si="7"/>
        <v>0</v>
      </c>
      <c r="I514" s="5" t="s">
        <v>1187</v>
      </c>
      <c r="J514" s="5" t="s">
        <v>223</v>
      </c>
      <c r="K514" s="5" t="s">
        <v>1229</v>
      </c>
    </row>
    <row r="515" spans="2:11" hidden="1" x14ac:dyDescent="0.2">
      <c r="B515" s="5">
        <v>509</v>
      </c>
      <c r="C515" s="5" t="s">
        <v>1232</v>
      </c>
      <c r="D515" s="5" t="s">
        <v>1233</v>
      </c>
      <c r="E515" s="5" t="s">
        <v>18</v>
      </c>
      <c r="F515" s="6">
        <v>0</v>
      </c>
      <c r="G515" s="7">
        <v>3090</v>
      </c>
      <c r="H515" s="7">
        <f t="shared" si="7"/>
        <v>0</v>
      </c>
      <c r="I515" s="5" t="s">
        <v>1187</v>
      </c>
      <c r="J515" s="5" t="s">
        <v>223</v>
      </c>
      <c r="K515" s="5" t="s">
        <v>1229</v>
      </c>
    </row>
    <row r="516" spans="2:11" hidden="1" x14ac:dyDescent="0.2">
      <c r="B516" s="5">
        <v>510</v>
      </c>
      <c r="C516" s="5" t="s">
        <v>1234</v>
      </c>
      <c r="D516" s="5" t="s">
        <v>1235</v>
      </c>
      <c r="E516" s="5" t="s">
        <v>18</v>
      </c>
      <c r="F516" s="6">
        <v>0</v>
      </c>
      <c r="G516" s="7">
        <v>3090</v>
      </c>
      <c r="H516" s="7">
        <f t="shared" si="7"/>
        <v>0</v>
      </c>
      <c r="I516" s="5" t="s">
        <v>1187</v>
      </c>
      <c r="J516" s="5" t="s">
        <v>223</v>
      </c>
      <c r="K516" s="5" t="s">
        <v>1229</v>
      </c>
    </row>
    <row r="517" spans="2:11" hidden="1" x14ac:dyDescent="0.2">
      <c r="B517" s="5">
        <v>511</v>
      </c>
      <c r="C517" s="5" t="s">
        <v>1236</v>
      </c>
      <c r="D517" s="5" t="s">
        <v>1237</v>
      </c>
      <c r="E517" s="5" t="s">
        <v>3</v>
      </c>
      <c r="F517" s="6">
        <v>0</v>
      </c>
      <c r="G517" s="7">
        <v>425</v>
      </c>
      <c r="H517" s="7">
        <f t="shared" si="7"/>
        <v>0</v>
      </c>
      <c r="I517" s="5" t="s">
        <v>1187</v>
      </c>
      <c r="J517" s="5" t="s">
        <v>223</v>
      </c>
      <c r="K517" s="5" t="s">
        <v>1238</v>
      </c>
    </row>
    <row r="518" spans="2:11" hidden="1" x14ac:dyDescent="0.2">
      <c r="B518" s="5">
        <v>512</v>
      </c>
      <c r="C518" s="5" t="s">
        <v>1239</v>
      </c>
      <c r="D518" s="5" t="s">
        <v>1240</v>
      </c>
      <c r="E518" s="5" t="s">
        <v>3</v>
      </c>
      <c r="F518" s="6">
        <v>0</v>
      </c>
      <c r="G518" s="7">
        <v>710</v>
      </c>
      <c r="H518" s="7">
        <f t="shared" ref="H518:H581" si="8">IF(F518&lt;&gt;"",G518*F518,0)</f>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si="8"/>
        <v>0</v>
      </c>
      <c r="I521" s="5" t="s">
        <v>1187</v>
      </c>
      <c r="J521" s="5" t="s">
        <v>343</v>
      </c>
      <c r="K521" s="5" t="s">
        <v>1248</v>
      </c>
    </row>
    <row r="522" spans="2:11" ht="210" hidden="1" x14ac:dyDescent="0.2">
      <c r="B522" s="5">
        <v>516</v>
      </c>
      <c r="C522" s="5" t="s">
        <v>1249</v>
      </c>
      <c r="D522" s="5" t="s">
        <v>1250</v>
      </c>
      <c r="E522" s="5" t="s">
        <v>276</v>
      </c>
      <c r="F522" s="6">
        <v>0</v>
      </c>
      <c r="G522" s="7">
        <v>15500</v>
      </c>
      <c r="H522" s="7">
        <f t="shared" si="8"/>
        <v>0</v>
      </c>
      <c r="I522" s="5" t="s">
        <v>1187</v>
      </c>
      <c r="J522" s="5" t="s">
        <v>1251</v>
      </c>
      <c r="K522" s="9" t="s">
        <v>1252</v>
      </c>
    </row>
    <row r="523" spans="2:11" ht="210" hidden="1" x14ac:dyDescent="0.2">
      <c r="B523" s="5">
        <v>517</v>
      </c>
      <c r="C523" s="5" t="s">
        <v>1253</v>
      </c>
      <c r="D523" s="5" t="s">
        <v>1254</v>
      </c>
      <c r="E523" s="5" t="s">
        <v>276</v>
      </c>
      <c r="F523" s="6">
        <v>0</v>
      </c>
      <c r="G523" s="7">
        <v>11850</v>
      </c>
      <c r="H523" s="7">
        <f t="shared" si="8"/>
        <v>0</v>
      </c>
      <c r="I523" s="5" t="s">
        <v>1187</v>
      </c>
      <c r="J523" s="5" t="s">
        <v>1251</v>
      </c>
      <c r="K523" s="9" t="s">
        <v>1252</v>
      </c>
    </row>
    <row r="524" spans="2:11" ht="210" hidden="1" x14ac:dyDescent="0.2">
      <c r="B524" s="5">
        <v>518</v>
      </c>
      <c r="C524" s="5" t="s">
        <v>1255</v>
      </c>
      <c r="D524" s="5" t="s">
        <v>1256</v>
      </c>
      <c r="E524" s="5" t="s">
        <v>276</v>
      </c>
      <c r="F524" s="6">
        <v>0</v>
      </c>
      <c r="G524" s="7">
        <v>9750</v>
      </c>
      <c r="H524" s="7">
        <f t="shared" si="8"/>
        <v>0</v>
      </c>
      <c r="I524" s="5" t="s">
        <v>1187</v>
      </c>
      <c r="J524" s="5" t="s">
        <v>1251</v>
      </c>
      <c r="K524" s="9" t="s">
        <v>1252</v>
      </c>
    </row>
    <row r="525" spans="2:11" ht="210" hidden="1" x14ac:dyDescent="0.2">
      <c r="B525" s="5">
        <v>519</v>
      </c>
      <c r="C525" s="5" t="s">
        <v>1257</v>
      </c>
      <c r="D525" s="5" t="s">
        <v>1258</v>
      </c>
      <c r="E525" s="5" t="s">
        <v>276</v>
      </c>
      <c r="F525" s="6">
        <v>0</v>
      </c>
      <c r="G525" s="7">
        <v>9030</v>
      </c>
      <c r="H525" s="7">
        <f t="shared" si="8"/>
        <v>0</v>
      </c>
      <c r="I525" s="5" t="s">
        <v>1187</v>
      </c>
      <c r="J525" s="5" t="s">
        <v>1251</v>
      </c>
      <c r="K525" s="9" t="s">
        <v>1252</v>
      </c>
    </row>
    <row r="526" spans="2:11" ht="210" hidden="1" x14ac:dyDescent="0.2">
      <c r="B526" s="5">
        <v>520</v>
      </c>
      <c r="C526" s="5" t="s">
        <v>1259</v>
      </c>
      <c r="D526" s="5" t="s">
        <v>1260</v>
      </c>
      <c r="E526" s="5" t="s">
        <v>276</v>
      </c>
      <c r="F526" s="6">
        <v>0</v>
      </c>
      <c r="G526" s="7">
        <v>8300</v>
      </c>
      <c r="H526" s="7">
        <f t="shared" si="8"/>
        <v>0</v>
      </c>
      <c r="I526" s="5" t="s">
        <v>1187</v>
      </c>
      <c r="J526" s="5" t="s">
        <v>1251</v>
      </c>
      <c r="K526" s="9" t="s">
        <v>1252</v>
      </c>
    </row>
    <row r="527" spans="2:11" ht="210" hidden="1" x14ac:dyDescent="0.2">
      <c r="B527" s="5">
        <v>521</v>
      </c>
      <c r="C527" s="5" t="s">
        <v>1261</v>
      </c>
      <c r="D527" s="5" t="s">
        <v>1262</v>
      </c>
      <c r="E527" s="5" t="s">
        <v>276</v>
      </c>
      <c r="F527" s="6">
        <v>0</v>
      </c>
      <c r="G527" s="7">
        <v>7550</v>
      </c>
      <c r="H527" s="7">
        <f t="shared" si="8"/>
        <v>0</v>
      </c>
      <c r="I527" s="5" t="s">
        <v>1187</v>
      </c>
      <c r="J527" s="5" t="s">
        <v>1251</v>
      </c>
      <c r="K527" s="9" t="s">
        <v>1252</v>
      </c>
    </row>
    <row r="528" spans="2:11" ht="210" hidden="1" x14ac:dyDescent="0.2">
      <c r="B528" s="5">
        <v>522</v>
      </c>
      <c r="C528" s="5" t="s">
        <v>1263</v>
      </c>
      <c r="D528" s="5" t="s">
        <v>1264</v>
      </c>
      <c r="E528" s="5" t="s">
        <v>276</v>
      </c>
      <c r="F528" s="6">
        <v>0</v>
      </c>
      <c r="G528" s="7">
        <v>7540</v>
      </c>
      <c r="H528" s="7">
        <f t="shared" si="8"/>
        <v>0</v>
      </c>
      <c r="I528" s="5" t="s">
        <v>1187</v>
      </c>
      <c r="J528" s="5" t="s">
        <v>1251</v>
      </c>
      <c r="K528" s="9" t="s">
        <v>1252</v>
      </c>
    </row>
    <row r="529" spans="2:11" ht="210" hidden="1" x14ac:dyDescent="0.2">
      <c r="B529" s="5">
        <v>523</v>
      </c>
      <c r="C529" s="5" t="s">
        <v>1265</v>
      </c>
      <c r="D529" s="5" t="s">
        <v>1266</v>
      </c>
      <c r="E529" s="5" t="s">
        <v>276</v>
      </c>
      <c r="F529" s="6">
        <v>0</v>
      </c>
      <c r="G529" s="7">
        <v>7540</v>
      </c>
      <c r="H529" s="7">
        <f t="shared" si="8"/>
        <v>0</v>
      </c>
      <c r="I529" s="5" t="s">
        <v>1187</v>
      </c>
      <c r="J529" s="5" t="s">
        <v>1251</v>
      </c>
      <c r="K529" s="9" t="s">
        <v>1252</v>
      </c>
    </row>
    <row r="530" spans="2:11" ht="210" hidden="1" x14ac:dyDescent="0.2">
      <c r="B530" s="5">
        <v>524</v>
      </c>
      <c r="C530" s="5" t="s">
        <v>1267</v>
      </c>
      <c r="D530" s="5" t="s">
        <v>1268</v>
      </c>
      <c r="E530" s="5" t="s">
        <v>276</v>
      </c>
      <c r="F530" s="6">
        <v>0</v>
      </c>
      <c r="G530" s="7">
        <v>7540</v>
      </c>
      <c r="H530" s="7">
        <f t="shared" si="8"/>
        <v>0</v>
      </c>
      <c r="I530" s="5" t="s">
        <v>1187</v>
      </c>
      <c r="J530" s="5" t="s">
        <v>1251</v>
      </c>
      <c r="K530" s="9" t="s">
        <v>1252</v>
      </c>
    </row>
    <row r="531" spans="2:11" ht="210" hidden="1" x14ac:dyDescent="0.2">
      <c r="B531" s="5">
        <v>525</v>
      </c>
      <c r="C531" s="5" t="s">
        <v>1269</v>
      </c>
      <c r="D531" s="5" t="s">
        <v>1270</v>
      </c>
      <c r="E531" s="5" t="s">
        <v>276</v>
      </c>
      <c r="F531" s="6">
        <v>0</v>
      </c>
      <c r="G531" s="7">
        <v>7540</v>
      </c>
      <c r="H531" s="7">
        <f t="shared" si="8"/>
        <v>0</v>
      </c>
      <c r="I531" s="5" t="s">
        <v>1187</v>
      </c>
      <c r="J531" s="5" t="s">
        <v>1251</v>
      </c>
      <c r="K531" s="9" t="s">
        <v>1252</v>
      </c>
    </row>
    <row r="532" spans="2:11" ht="210" hidden="1" x14ac:dyDescent="0.2">
      <c r="B532" s="5">
        <v>526</v>
      </c>
      <c r="C532" s="5" t="s">
        <v>1271</v>
      </c>
      <c r="D532" s="5" t="s">
        <v>1272</v>
      </c>
      <c r="E532" s="5" t="s">
        <v>276</v>
      </c>
      <c r="F532" s="6">
        <v>0</v>
      </c>
      <c r="G532" s="7">
        <v>7230</v>
      </c>
      <c r="H532" s="7">
        <f t="shared" si="8"/>
        <v>0</v>
      </c>
      <c r="I532" s="5" t="s">
        <v>1187</v>
      </c>
      <c r="J532" s="5" t="s">
        <v>1251</v>
      </c>
      <c r="K532" s="9" t="s">
        <v>1252</v>
      </c>
    </row>
    <row r="533" spans="2:11" ht="210" hidden="1" x14ac:dyDescent="0.2">
      <c r="B533" s="5">
        <v>527</v>
      </c>
      <c r="C533" s="5" t="s">
        <v>1273</v>
      </c>
      <c r="D533" s="5" t="s">
        <v>1274</v>
      </c>
      <c r="E533" s="5" t="s">
        <v>276</v>
      </c>
      <c r="F533" s="6">
        <v>0</v>
      </c>
      <c r="G533" s="7">
        <v>6940</v>
      </c>
      <c r="H533" s="7">
        <f t="shared" si="8"/>
        <v>0</v>
      </c>
      <c r="I533" s="5" t="s">
        <v>1187</v>
      </c>
      <c r="J533" s="5" t="s">
        <v>1251</v>
      </c>
      <c r="K533" s="9" t="s">
        <v>1252</v>
      </c>
    </row>
    <row r="534" spans="2:11" ht="210" hidden="1" x14ac:dyDescent="0.2">
      <c r="B534" s="5">
        <v>528</v>
      </c>
      <c r="C534" s="5" t="s">
        <v>1275</v>
      </c>
      <c r="D534" s="5" t="s">
        <v>1276</v>
      </c>
      <c r="E534" s="5" t="s">
        <v>276</v>
      </c>
      <c r="F534" s="6">
        <v>0</v>
      </c>
      <c r="G534" s="7">
        <v>6940</v>
      </c>
      <c r="H534" s="7">
        <f t="shared" si="8"/>
        <v>0</v>
      </c>
      <c r="I534" s="5" t="s">
        <v>1187</v>
      </c>
      <c r="J534" s="5" t="s">
        <v>1251</v>
      </c>
      <c r="K534" s="9" t="s">
        <v>1252</v>
      </c>
    </row>
    <row r="535" spans="2:11" ht="210" hidden="1" x14ac:dyDescent="0.2">
      <c r="B535" s="5">
        <v>529</v>
      </c>
      <c r="C535" s="5" t="s">
        <v>1277</v>
      </c>
      <c r="D535" s="5" t="s">
        <v>1278</v>
      </c>
      <c r="E535" s="5" t="s">
        <v>276</v>
      </c>
      <c r="F535" s="6">
        <v>0</v>
      </c>
      <c r="G535" s="7">
        <v>6940</v>
      </c>
      <c r="H535" s="7">
        <f t="shared" si="8"/>
        <v>0</v>
      </c>
      <c r="I535" s="5" t="s">
        <v>1187</v>
      </c>
      <c r="J535" s="5" t="s">
        <v>1251</v>
      </c>
      <c r="K535" s="9" t="s">
        <v>1252</v>
      </c>
    </row>
    <row r="536" spans="2:11" ht="210" hidden="1" x14ac:dyDescent="0.2">
      <c r="B536" s="5">
        <v>530</v>
      </c>
      <c r="C536" s="5" t="s">
        <v>1279</v>
      </c>
      <c r="D536" s="5" t="s">
        <v>1280</v>
      </c>
      <c r="E536" s="5" t="s">
        <v>276</v>
      </c>
      <c r="F536" s="6">
        <v>0</v>
      </c>
      <c r="G536" s="7">
        <v>6940</v>
      </c>
      <c r="H536" s="7">
        <f t="shared" si="8"/>
        <v>0</v>
      </c>
      <c r="I536" s="5" t="s">
        <v>1187</v>
      </c>
      <c r="J536" s="5" t="s">
        <v>1251</v>
      </c>
      <c r="K536" s="9" t="s">
        <v>1252</v>
      </c>
    </row>
    <row r="537" spans="2:11" ht="210" hidden="1" x14ac:dyDescent="0.2">
      <c r="B537" s="5">
        <v>531</v>
      </c>
      <c r="C537" s="5" t="s">
        <v>1281</v>
      </c>
      <c r="D537" s="5" t="s">
        <v>1282</v>
      </c>
      <c r="E537" s="5" t="s">
        <v>276</v>
      </c>
      <c r="F537" s="6">
        <v>0</v>
      </c>
      <c r="G537" s="7">
        <v>6680</v>
      </c>
      <c r="H537" s="7">
        <f t="shared" si="8"/>
        <v>0</v>
      </c>
      <c r="I537" s="5" t="s">
        <v>1187</v>
      </c>
      <c r="J537" s="5" t="s">
        <v>1251</v>
      </c>
      <c r="K537" s="9" t="s">
        <v>1252</v>
      </c>
    </row>
    <row r="538" spans="2:11" ht="210" hidden="1" x14ac:dyDescent="0.2">
      <c r="B538" s="5">
        <v>532</v>
      </c>
      <c r="C538" s="5" t="s">
        <v>1283</v>
      </c>
      <c r="D538" s="5" t="s">
        <v>1284</v>
      </c>
      <c r="E538" s="5" t="s">
        <v>276</v>
      </c>
      <c r="F538" s="6">
        <v>0</v>
      </c>
      <c r="G538" s="7">
        <v>6460</v>
      </c>
      <c r="H538" s="7">
        <f t="shared" si="8"/>
        <v>0</v>
      </c>
      <c r="I538" s="5" t="s">
        <v>1187</v>
      </c>
      <c r="J538" s="5" t="s">
        <v>1251</v>
      </c>
      <c r="K538" s="9" t="s">
        <v>1252</v>
      </c>
    </row>
    <row r="539" spans="2:11" ht="210" hidden="1" x14ac:dyDescent="0.2">
      <c r="B539" s="5">
        <v>533</v>
      </c>
      <c r="C539" s="5" t="s">
        <v>1285</v>
      </c>
      <c r="D539" s="5" t="s">
        <v>1286</v>
      </c>
      <c r="E539" s="5" t="s">
        <v>276</v>
      </c>
      <c r="F539" s="6">
        <v>0</v>
      </c>
      <c r="G539" s="7">
        <v>6460</v>
      </c>
      <c r="H539" s="7">
        <f t="shared" si="8"/>
        <v>0</v>
      </c>
      <c r="I539" s="5" t="s">
        <v>1187</v>
      </c>
      <c r="J539" s="5" t="s">
        <v>1251</v>
      </c>
      <c r="K539" s="9" t="s">
        <v>1252</v>
      </c>
    </row>
    <row r="540" spans="2:11" ht="210" hidden="1" x14ac:dyDescent="0.2">
      <c r="B540" s="5">
        <v>534</v>
      </c>
      <c r="C540" s="5" t="s">
        <v>1287</v>
      </c>
      <c r="D540" s="5" t="s">
        <v>1288</v>
      </c>
      <c r="E540" s="5" t="s">
        <v>276</v>
      </c>
      <c r="F540" s="6">
        <v>0</v>
      </c>
      <c r="G540" s="7">
        <v>6460</v>
      </c>
      <c r="H540" s="7">
        <f t="shared" si="8"/>
        <v>0</v>
      </c>
      <c r="I540" s="5" t="s">
        <v>1187</v>
      </c>
      <c r="J540" s="5" t="s">
        <v>1251</v>
      </c>
      <c r="K540" s="9" t="s">
        <v>1252</v>
      </c>
    </row>
    <row r="541" spans="2:11" ht="210" hidden="1" x14ac:dyDescent="0.2">
      <c r="B541" s="5">
        <v>535</v>
      </c>
      <c r="C541" s="5" t="s">
        <v>1289</v>
      </c>
      <c r="D541" s="5" t="s">
        <v>1290</v>
      </c>
      <c r="E541" s="5" t="s">
        <v>276</v>
      </c>
      <c r="F541" s="6">
        <v>0</v>
      </c>
      <c r="G541" s="7">
        <v>6300</v>
      </c>
      <c r="H541" s="7">
        <f t="shared" si="8"/>
        <v>0</v>
      </c>
      <c r="I541" s="5" t="s">
        <v>1187</v>
      </c>
      <c r="J541" s="5" t="s">
        <v>1251</v>
      </c>
      <c r="K541" s="9" t="s">
        <v>1252</v>
      </c>
    </row>
    <row r="542" spans="2:11" ht="210" hidden="1" x14ac:dyDescent="0.2">
      <c r="B542" s="5">
        <v>536</v>
      </c>
      <c r="C542" s="5" t="s">
        <v>1291</v>
      </c>
      <c r="D542" s="5" t="s">
        <v>1292</v>
      </c>
      <c r="E542" s="5" t="s">
        <v>276</v>
      </c>
      <c r="F542" s="6">
        <v>0</v>
      </c>
      <c r="G542" s="7">
        <v>6240</v>
      </c>
      <c r="H542" s="7">
        <f t="shared" si="8"/>
        <v>0</v>
      </c>
      <c r="I542" s="5" t="s">
        <v>1187</v>
      </c>
      <c r="J542" s="5" t="s">
        <v>1251</v>
      </c>
      <c r="K542" s="9" t="s">
        <v>1252</v>
      </c>
    </row>
    <row r="543" spans="2:11" ht="210" hidden="1" x14ac:dyDescent="0.2">
      <c r="B543" s="5">
        <v>537</v>
      </c>
      <c r="C543" s="5" t="s">
        <v>1293</v>
      </c>
      <c r="D543" s="5" t="s">
        <v>1294</v>
      </c>
      <c r="E543" s="5" t="s">
        <v>276</v>
      </c>
      <c r="F543" s="6">
        <v>0</v>
      </c>
      <c r="G543" s="7">
        <v>6070</v>
      </c>
      <c r="H543" s="7">
        <f t="shared" si="8"/>
        <v>0</v>
      </c>
      <c r="I543" s="5" t="s">
        <v>1187</v>
      </c>
      <c r="J543" s="5" t="s">
        <v>1251</v>
      </c>
      <c r="K543" s="9" t="s">
        <v>1252</v>
      </c>
    </row>
    <row r="544" spans="2:11" ht="210" hidden="1" x14ac:dyDescent="0.2">
      <c r="B544" s="5">
        <v>538</v>
      </c>
      <c r="C544" s="5" t="s">
        <v>1295</v>
      </c>
      <c r="D544" s="5" t="s">
        <v>1296</v>
      </c>
      <c r="E544" s="5" t="s">
        <v>276</v>
      </c>
      <c r="F544" s="6">
        <v>0</v>
      </c>
      <c r="G544" s="7">
        <v>6070</v>
      </c>
      <c r="H544" s="7">
        <f t="shared" si="8"/>
        <v>0</v>
      </c>
      <c r="I544" s="5" t="s">
        <v>1187</v>
      </c>
      <c r="J544" s="5" t="s">
        <v>1251</v>
      </c>
      <c r="K544" s="9" t="s">
        <v>1252</v>
      </c>
    </row>
    <row r="545" spans="2:11" ht="210" hidden="1" x14ac:dyDescent="0.2">
      <c r="B545" s="5">
        <v>539</v>
      </c>
      <c r="C545" s="5" t="s">
        <v>1297</v>
      </c>
      <c r="D545" s="5" t="s">
        <v>1298</v>
      </c>
      <c r="E545" s="5" t="s">
        <v>276</v>
      </c>
      <c r="F545" s="6">
        <v>0</v>
      </c>
      <c r="G545" s="7">
        <v>6030</v>
      </c>
      <c r="H545" s="7">
        <f t="shared" si="8"/>
        <v>0</v>
      </c>
      <c r="I545" s="5" t="s">
        <v>1187</v>
      </c>
      <c r="J545" s="5" t="s">
        <v>1251</v>
      </c>
      <c r="K545" s="9" t="s">
        <v>1252</v>
      </c>
    </row>
    <row r="546" spans="2:11" ht="210" hidden="1" x14ac:dyDescent="0.2">
      <c r="B546" s="5">
        <v>540</v>
      </c>
      <c r="C546" s="5" t="s">
        <v>1299</v>
      </c>
      <c r="D546" s="5" t="s">
        <v>1300</v>
      </c>
      <c r="E546" s="5" t="s">
        <v>276</v>
      </c>
      <c r="F546" s="6">
        <v>0</v>
      </c>
      <c r="G546" s="7">
        <v>5950</v>
      </c>
      <c r="H546" s="7">
        <f t="shared" si="8"/>
        <v>0</v>
      </c>
      <c r="I546" s="5" t="s">
        <v>1187</v>
      </c>
      <c r="J546" s="5" t="s">
        <v>1251</v>
      </c>
      <c r="K546" s="9" t="s">
        <v>1252</v>
      </c>
    </row>
    <row r="547" spans="2:11" ht="210" hidden="1" x14ac:dyDescent="0.2">
      <c r="B547" s="5">
        <v>541</v>
      </c>
      <c r="C547" s="5" t="s">
        <v>1301</v>
      </c>
      <c r="D547" s="5" t="s">
        <v>1302</v>
      </c>
      <c r="E547" s="5" t="s">
        <v>276</v>
      </c>
      <c r="F547" s="6">
        <v>0</v>
      </c>
      <c r="G547" s="7">
        <v>5830</v>
      </c>
      <c r="H547" s="7">
        <f t="shared" si="8"/>
        <v>0</v>
      </c>
      <c r="I547" s="5" t="s">
        <v>1187</v>
      </c>
      <c r="J547" s="5" t="s">
        <v>1251</v>
      </c>
      <c r="K547" s="9" t="s">
        <v>1252</v>
      </c>
    </row>
    <row r="548" spans="2:11" ht="210" hidden="1" x14ac:dyDescent="0.2">
      <c r="B548" s="5">
        <v>542</v>
      </c>
      <c r="C548" s="5" t="s">
        <v>1303</v>
      </c>
      <c r="D548" s="5" t="s">
        <v>1304</v>
      </c>
      <c r="E548" s="5" t="s">
        <v>276</v>
      </c>
      <c r="F548" s="6">
        <v>0</v>
      </c>
      <c r="G548" s="7">
        <v>5750</v>
      </c>
      <c r="H548" s="7">
        <f t="shared" si="8"/>
        <v>0</v>
      </c>
      <c r="I548" s="5" t="s">
        <v>1187</v>
      </c>
      <c r="J548" s="5" t="s">
        <v>1251</v>
      </c>
      <c r="K548" s="9" t="s">
        <v>1252</v>
      </c>
    </row>
    <row r="549" spans="2:11" ht="210" hidden="1" x14ac:dyDescent="0.2">
      <c r="B549" s="5">
        <v>543</v>
      </c>
      <c r="C549" s="5" t="s">
        <v>1305</v>
      </c>
      <c r="D549" s="5" t="s">
        <v>1306</v>
      </c>
      <c r="E549" s="5" t="s">
        <v>276</v>
      </c>
      <c r="F549" s="6">
        <v>0</v>
      </c>
      <c r="G549" s="7">
        <v>5750</v>
      </c>
      <c r="H549" s="7">
        <f t="shared" si="8"/>
        <v>0</v>
      </c>
      <c r="I549" s="5" t="s">
        <v>1187</v>
      </c>
      <c r="J549" s="5" t="s">
        <v>1251</v>
      </c>
      <c r="K549" s="9" t="s">
        <v>1252</v>
      </c>
    </row>
    <row r="550" spans="2:11" ht="210" hidden="1" x14ac:dyDescent="0.2">
      <c r="B550" s="5">
        <v>544</v>
      </c>
      <c r="C550" s="5" t="s">
        <v>1307</v>
      </c>
      <c r="D550" s="5" t="s">
        <v>1308</v>
      </c>
      <c r="E550" s="5" t="s">
        <v>276</v>
      </c>
      <c r="F550" s="6">
        <v>0</v>
      </c>
      <c r="G550" s="7">
        <v>5750</v>
      </c>
      <c r="H550" s="7">
        <f t="shared" si="8"/>
        <v>0</v>
      </c>
      <c r="I550" s="5" t="s">
        <v>1187</v>
      </c>
      <c r="J550" s="5" t="s">
        <v>1251</v>
      </c>
      <c r="K550" s="9" t="s">
        <v>1252</v>
      </c>
    </row>
    <row r="551" spans="2:11" ht="210" hidden="1" x14ac:dyDescent="0.2">
      <c r="B551" s="5">
        <v>545</v>
      </c>
      <c r="C551" s="5" t="s">
        <v>1309</v>
      </c>
      <c r="D551" s="5" t="s">
        <v>1310</v>
      </c>
      <c r="E551" s="5" t="s">
        <v>276</v>
      </c>
      <c r="F551" s="6">
        <v>0</v>
      </c>
      <c r="G551" s="7">
        <v>5750</v>
      </c>
      <c r="H551" s="7">
        <f t="shared" si="8"/>
        <v>0</v>
      </c>
      <c r="I551" s="5" t="s">
        <v>1187</v>
      </c>
      <c r="J551" s="5" t="s">
        <v>1251</v>
      </c>
      <c r="K551" s="9" t="s">
        <v>1252</v>
      </c>
    </row>
    <row r="552" spans="2:11" ht="210" hidden="1" x14ac:dyDescent="0.2">
      <c r="B552" s="5">
        <v>546</v>
      </c>
      <c r="C552" s="5" t="s">
        <v>1311</v>
      </c>
      <c r="D552" s="5" t="s">
        <v>1312</v>
      </c>
      <c r="E552" s="5" t="s">
        <v>276</v>
      </c>
      <c r="F552" s="6">
        <v>0</v>
      </c>
      <c r="G552" s="7">
        <v>5750</v>
      </c>
      <c r="H552" s="7">
        <f t="shared" si="8"/>
        <v>0</v>
      </c>
      <c r="I552" s="5" t="s">
        <v>1187</v>
      </c>
      <c r="J552" s="5" t="s">
        <v>1251</v>
      </c>
      <c r="K552" s="9" t="s">
        <v>1252</v>
      </c>
    </row>
    <row r="553" spans="2:11" ht="210" hidden="1" x14ac:dyDescent="0.2">
      <c r="B553" s="5">
        <v>547</v>
      </c>
      <c r="C553" s="5" t="s">
        <v>1313</v>
      </c>
      <c r="D553" s="5" t="s">
        <v>1314</v>
      </c>
      <c r="E553" s="5" t="s">
        <v>276</v>
      </c>
      <c r="F553" s="6">
        <v>0</v>
      </c>
      <c r="G553" s="7">
        <v>5740</v>
      </c>
      <c r="H553" s="7">
        <f t="shared" si="8"/>
        <v>0</v>
      </c>
      <c r="I553" s="5" t="s">
        <v>1187</v>
      </c>
      <c r="J553" s="5" t="s">
        <v>1251</v>
      </c>
      <c r="K553" s="9" t="s">
        <v>1252</v>
      </c>
    </row>
    <row r="554" spans="2:11" ht="210" hidden="1" x14ac:dyDescent="0.2">
      <c r="B554" s="5">
        <v>548</v>
      </c>
      <c r="C554" s="5" t="s">
        <v>1315</v>
      </c>
      <c r="D554" s="5" t="s">
        <v>1316</v>
      </c>
      <c r="E554" s="5" t="s">
        <v>276</v>
      </c>
      <c r="F554" s="6">
        <v>0</v>
      </c>
      <c r="G554" s="7">
        <v>5740</v>
      </c>
      <c r="H554" s="7">
        <f t="shared" si="8"/>
        <v>0</v>
      </c>
      <c r="I554" s="5" t="s">
        <v>1187</v>
      </c>
      <c r="J554" s="5" t="s">
        <v>1251</v>
      </c>
      <c r="K554" s="9" t="s">
        <v>1252</v>
      </c>
    </row>
    <row r="555" spans="2:11" ht="180" hidden="1" x14ac:dyDescent="0.2">
      <c r="B555" s="5">
        <v>549</v>
      </c>
      <c r="C555" s="5" t="s">
        <v>1317</v>
      </c>
      <c r="D555" s="5" t="s">
        <v>1318</v>
      </c>
      <c r="E555" s="5" t="s">
        <v>3</v>
      </c>
      <c r="F555" s="6">
        <v>0</v>
      </c>
      <c r="G555" s="7">
        <v>487160</v>
      </c>
      <c r="H555" s="7">
        <f t="shared" si="8"/>
        <v>0</v>
      </c>
      <c r="I555" s="5" t="s">
        <v>1187</v>
      </c>
      <c r="J555" s="5" t="s">
        <v>1251</v>
      </c>
      <c r="K555" s="9" t="s">
        <v>1319</v>
      </c>
    </row>
    <row r="556" spans="2:11" x14ac:dyDescent="0.2">
      <c r="B556" s="5">
        <v>551</v>
      </c>
      <c r="C556" s="16" t="s">
        <v>1322</v>
      </c>
      <c r="D556" s="5" t="s">
        <v>1323</v>
      </c>
      <c r="E556" s="5" t="s">
        <v>3</v>
      </c>
      <c r="F556" s="6">
        <v>1</v>
      </c>
      <c r="G556" s="7">
        <v>71550</v>
      </c>
      <c r="H556" s="7">
        <f t="shared" si="8"/>
        <v>71550</v>
      </c>
      <c r="I556" s="5" t="s">
        <v>1187</v>
      </c>
      <c r="J556" s="5" t="s">
        <v>1251</v>
      </c>
      <c r="K556" s="5" t="s">
        <v>1324</v>
      </c>
    </row>
    <row r="557" spans="2:11" x14ac:dyDescent="0.2">
      <c r="B557" s="5">
        <v>552</v>
      </c>
      <c r="C557" s="16" t="s">
        <v>1325</v>
      </c>
      <c r="D557" s="5" t="s">
        <v>1326</v>
      </c>
      <c r="E557" s="5" t="s">
        <v>3</v>
      </c>
      <c r="F557" s="6">
        <v>1</v>
      </c>
      <c r="G557" s="7">
        <v>39270</v>
      </c>
      <c r="H557" s="7">
        <f t="shared" si="8"/>
        <v>39270</v>
      </c>
      <c r="I557" s="5" t="s">
        <v>1187</v>
      </c>
      <c r="J557" s="5" t="s">
        <v>1251</v>
      </c>
      <c r="K557" s="5" t="s">
        <v>1324</v>
      </c>
    </row>
    <row r="558" spans="2:11" x14ac:dyDescent="0.2">
      <c r="B558" s="5">
        <v>553</v>
      </c>
      <c r="C558" s="16" t="s">
        <v>1327</v>
      </c>
      <c r="D558" s="5" t="s">
        <v>1328</v>
      </c>
      <c r="E558" s="5" t="s">
        <v>3</v>
      </c>
      <c r="F558" s="6">
        <v>1</v>
      </c>
      <c r="G558" s="7">
        <v>24990</v>
      </c>
      <c r="H558" s="7">
        <f t="shared" si="8"/>
        <v>24990</v>
      </c>
      <c r="I558" s="5" t="s">
        <v>1187</v>
      </c>
      <c r="J558" s="5" t="s">
        <v>1251</v>
      </c>
      <c r="K558" s="5" t="s">
        <v>1324</v>
      </c>
    </row>
    <row r="559" spans="2:11" x14ac:dyDescent="0.2">
      <c r="B559" s="5">
        <v>554</v>
      </c>
      <c r="C559" s="16" t="s">
        <v>1329</v>
      </c>
      <c r="D559" s="5" t="s">
        <v>1330</v>
      </c>
      <c r="E559" s="5" t="s">
        <v>3</v>
      </c>
      <c r="F559" s="6">
        <v>1</v>
      </c>
      <c r="G559" s="7">
        <v>17530</v>
      </c>
      <c r="H559" s="7">
        <f t="shared" si="8"/>
        <v>17530</v>
      </c>
      <c r="I559" s="5" t="s">
        <v>1187</v>
      </c>
      <c r="J559" s="5" t="s">
        <v>1251</v>
      </c>
      <c r="K559" s="5" t="s">
        <v>1324</v>
      </c>
    </row>
    <row r="560" spans="2:11" x14ac:dyDescent="0.2">
      <c r="B560" s="5">
        <v>555</v>
      </c>
      <c r="C560" s="16" t="s">
        <v>1331</v>
      </c>
      <c r="D560" s="5" t="s">
        <v>1332</v>
      </c>
      <c r="E560" s="5" t="s">
        <v>3</v>
      </c>
      <c r="F560" s="6">
        <v>1</v>
      </c>
      <c r="G560" s="7">
        <v>11930</v>
      </c>
      <c r="H560" s="7">
        <f t="shared" si="8"/>
        <v>11930</v>
      </c>
      <c r="I560" s="5" t="s">
        <v>1187</v>
      </c>
      <c r="J560" s="5" t="s">
        <v>1251</v>
      </c>
      <c r="K560" s="5" t="s">
        <v>1324</v>
      </c>
    </row>
    <row r="561" spans="2:11" x14ac:dyDescent="0.2">
      <c r="B561" s="5">
        <v>592</v>
      </c>
      <c r="C561" s="16" t="s">
        <v>1424</v>
      </c>
      <c r="D561" s="5" t="s">
        <v>830</v>
      </c>
      <c r="E561" s="5" t="s">
        <v>3</v>
      </c>
      <c r="F561" s="6">
        <v>2</v>
      </c>
      <c r="G561" s="7">
        <v>700360</v>
      </c>
      <c r="H561" s="7">
        <f t="shared" si="8"/>
        <v>1400720</v>
      </c>
      <c r="I561" s="5" t="s">
        <v>1414</v>
      </c>
      <c r="J561" s="5" t="s">
        <v>1414</v>
      </c>
      <c r="K561" s="5" t="s">
        <v>1425</v>
      </c>
    </row>
    <row r="562" spans="2:11" hidden="1" x14ac:dyDescent="0.2">
      <c r="B562" s="5">
        <v>556</v>
      </c>
      <c r="C562" s="5" t="s">
        <v>1333</v>
      </c>
      <c r="D562" s="5" t="s">
        <v>1334</v>
      </c>
      <c r="E562" s="5" t="s">
        <v>3</v>
      </c>
      <c r="F562" s="6">
        <v>0</v>
      </c>
      <c r="G562" s="7">
        <v>9350</v>
      </c>
      <c r="H562" s="7">
        <f t="shared" si="8"/>
        <v>0</v>
      </c>
      <c r="I562" s="5" t="s">
        <v>1187</v>
      </c>
      <c r="J562" s="5" t="s">
        <v>1251</v>
      </c>
      <c r="K562" s="5" t="s">
        <v>1324</v>
      </c>
    </row>
    <row r="563" spans="2:11" hidden="1" x14ac:dyDescent="0.2">
      <c r="B563" s="5">
        <v>557</v>
      </c>
      <c r="C563" s="5" t="s">
        <v>1335</v>
      </c>
      <c r="D563" s="5" t="s">
        <v>1336</v>
      </c>
      <c r="E563" s="5" t="s">
        <v>3</v>
      </c>
      <c r="F563" s="6">
        <v>0</v>
      </c>
      <c r="G563" s="7">
        <v>5700</v>
      </c>
      <c r="H563" s="7">
        <f t="shared" si="8"/>
        <v>0</v>
      </c>
      <c r="I563" s="5" t="s">
        <v>1187</v>
      </c>
      <c r="J563" s="5" t="s">
        <v>1251</v>
      </c>
      <c r="K563" s="5" t="s">
        <v>1324</v>
      </c>
    </row>
    <row r="564" spans="2:11" hidden="1" x14ac:dyDescent="0.2">
      <c r="B564" s="5">
        <v>558</v>
      </c>
      <c r="C564" s="5" t="s">
        <v>1337</v>
      </c>
      <c r="D564" s="5" t="s">
        <v>1338</v>
      </c>
      <c r="E564" s="5" t="s">
        <v>3</v>
      </c>
      <c r="F564" s="6">
        <v>0</v>
      </c>
      <c r="G564" s="7">
        <v>5480</v>
      </c>
      <c r="H564" s="7">
        <f t="shared" si="8"/>
        <v>0</v>
      </c>
      <c r="I564" s="5" t="s">
        <v>1187</v>
      </c>
      <c r="J564" s="5" t="s">
        <v>1251</v>
      </c>
      <c r="K564" s="5" t="s">
        <v>1324</v>
      </c>
    </row>
    <row r="565" spans="2:11" hidden="1" x14ac:dyDescent="0.2">
      <c r="B565" s="5">
        <v>559</v>
      </c>
      <c r="C565" s="5" t="s">
        <v>1339</v>
      </c>
      <c r="D565" s="5" t="s">
        <v>1340</v>
      </c>
      <c r="E565" s="5" t="s">
        <v>3</v>
      </c>
      <c r="F565" s="6">
        <v>0</v>
      </c>
      <c r="G565" s="7">
        <v>2640</v>
      </c>
      <c r="H565" s="7">
        <f t="shared" si="8"/>
        <v>0</v>
      </c>
      <c r="I565" s="5" t="s">
        <v>1187</v>
      </c>
      <c r="J565" s="5" t="s">
        <v>1251</v>
      </c>
      <c r="K565" s="5" t="s">
        <v>1324</v>
      </c>
    </row>
    <row r="566" spans="2:11" hidden="1" x14ac:dyDescent="0.2">
      <c r="B566" s="5">
        <v>560</v>
      </c>
      <c r="C566" s="5" t="s">
        <v>1341</v>
      </c>
      <c r="D566" s="5" t="s">
        <v>1342</v>
      </c>
      <c r="E566" s="5" t="s">
        <v>3</v>
      </c>
      <c r="F566" s="6">
        <v>0</v>
      </c>
      <c r="G566" s="7">
        <v>2510</v>
      </c>
      <c r="H566" s="7">
        <f t="shared" si="8"/>
        <v>0</v>
      </c>
      <c r="I566" s="5" t="s">
        <v>1187</v>
      </c>
      <c r="J566" s="5" t="s">
        <v>1251</v>
      </c>
      <c r="K566" s="5" t="s">
        <v>1324</v>
      </c>
    </row>
    <row r="567" spans="2:11" hidden="1" x14ac:dyDescent="0.2">
      <c r="B567" s="5">
        <v>561</v>
      </c>
      <c r="C567" s="5" t="s">
        <v>1343</v>
      </c>
      <c r="D567" s="5" t="s">
        <v>1344</v>
      </c>
      <c r="E567" s="5" t="s">
        <v>3</v>
      </c>
      <c r="F567" s="6">
        <v>0</v>
      </c>
      <c r="G567" s="7">
        <v>3980</v>
      </c>
      <c r="H567" s="7">
        <f t="shared" si="8"/>
        <v>0</v>
      </c>
      <c r="I567" s="5" t="s">
        <v>1187</v>
      </c>
      <c r="J567" s="5" t="s">
        <v>1251</v>
      </c>
      <c r="K567" s="5" t="s">
        <v>1324</v>
      </c>
    </row>
    <row r="568" spans="2:11" hidden="1" x14ac:dyDescent="0.2">
      <c r="B568" s="5">
        <v>562</v>
      </c>
      <c r="C568" s="5" t="s">
        <v>1345</v>
      </c>
      <c r="D568" s="5" t="s">
        <v>1346</v>
      </c>
      <c r="E568" s="5" t="s">
        <v>3</v>
      </c>
      <c r="F568" s="6">
        <v>0</v>
      </c>
      <c r="G568" s="7">
        <v>3500</v>
      </c>
      <c r="H568" s="7">
        <f t="shared" si="8"/>
        <v>0</v>
      </c>
      <c r="I568" s="5" t="s">
        <v>1187</v>
      </c>
      <c r="J568" s="5" t="s">
        <v>1251</v>
      </c>
      <c r="K568" s="5" t="s">
        <v>1324</v>
      </c>
    </row>
    <row r="569" spans="2:11" hidden="1" x14ac:dyDescent="0.2">
      <c r="B569" s="5">
        <v>563</v>
      </c>
      <c r="C569" s="5" t="s">
        <v>1347</v>
      </c>
      <c r="D569" s="5" t="s">
        <v>1348</v>
      </c>
      <c r="E569" s="5" t="s">
        <v>3</v>
      </c>
      <c r="F569" s="6">
        <v>0</v>
      </c>
      <c r="G569" s="7">
        <v>4340</v>
      </c>
      <c r="H569" s="7">
        <f t="shared" si="8"/>
        <v>0</v>
      </c>
      <c r="I569" s="5" t="s">
        <v>1187</v>
      </c>
      <c r="J569" s="5" t="s">
        <v>1251</v>
      </c>
      <c r="K569" s="5" t="s">
        <v>1324</v>
      </c>
    </row>
    <row r="570" spans="2:11" hidden="1" x14ac:dyDescent="0.2">
      <c r="B570" s="5">
        <v>564</v>
      </c>
      <c r="C570" s="5" t="s">
        <v>1349</v>
      </c>
      <c r="D570" s="5" t="s">
        <v>1350</v>
      </c>
      <c r="E570" s="5" t="s">
        <v>3</v>
      </c>
      <c r="F570" s="6">
        <v>0</v>
      </c>
      <c r="G570" s="7">
        <v>5080</v>
      </c>
      <c r="H570" s="7">
        <f t="shared" si="8"/>
        <v>0</v>
      </c>
      <c r="I570" s="5" t="s">
        <v>1187</v>
      </c>
      <c r="J570" s="5" t="s">
        <v>1251</v>
      </c>
      <c r="K570" s="5" t="s">
        <v>1324</v>
      </c>
    </row>
    <row r="571" spans="2:11" hidden="1" x14ac:dyDescent="0.2">
      <c r="B571" s="5">
        <v>565</v>
      </c>
      <c r="C571" s="5" t="s">
        <v>1351</v>
      </c>
      <c r="D571" s="5" t="s">
        <v>1352</v>
      </c>
      <c r="E571" s="5" t="s">
        <v>3</v>
      </c>
      <c r="F571" s="6">
        <v>0</v>
      </c>
      <c r="G571" s="7">
        <v>40090</v>
      </c>
      <c r="H571" s="7">
        <f t="shared" si="8"/>
        <v>0</v>
      </c>
      <c r="I571" s="5" t="s">
        <v>1187</v>
      </c>
      <c r="J571" s="5" t="s">
        <v>1251</v>
      </c>
      <c r="K571" s="5" t="s">
        <v>1324</v>
      </c>
    </row>
    <row r="572" spans="2:11" hidden="1" x14ac:dyDescent="0.2">
      <c r="B572" s="5">
        <v>566</v>
      </c>
      <c r="C572" s="5" t="s">
        <v>1353</v>
      </c>
      <c r="D572" s="5" t="s">
        <v>1354</v>
      </c>
      <c r="E572" s="5" t="s">
        <v>3</v>
      </c>
      <c r="F572" s="6">
        <v>0</v>
      </c>
      <c r="G572" s="7">
        <v>13160</v>
      </c>
      <c r="H572" s="7">
        <f t="shared" si="8"/>
        <v>0</v>
      </c>
      <c r="I572" s="5" t="s">
        <v>1187</v>
      </c>
      <c r="J572" s="5" t="s">
        <v>1251</v>
      </c>
      <c r="K572" s="5" t="s">
        <v>1324</v>
      </c>
    </row>
    <row r="573" spans="2:11" hidden="1" x14ac:dyDescent="0.2">
      <c r="B573" s="5">
        <v>567</v>
      </c>
      <c r="C573" s="5" t="s">
        <v>1355</v>
      </c>
      <c r="D573" s="5" t="s">
        <v>1356</v>
      </c>
      <c r="E573" s="5" t="s">
        <v>3</v>
      </c>
      <c r="F573" s="6">
        <v>0</v>
      </c>
      <c r="G573" s="7">
        <v>9410</v>
      </c>
      <c r="H573" s="7">
        <f t="shared" si="8"/>
        <v>0</v>
      </c>
      <c r="I573" s="5" t="s">
        <v>1187</v>
      </c>
      <c r="J573" s="5" t="s">
        <v>1251</v>
      </c>
      <c r="K573" s="5" t="s">
        <v>1324</v>
      </c>
    </row>
    <row r="574" spans="2:11" hidden="1" x14ac:dyDescent="0.2">
      <c r="B574" s="5">
        <v>568</v>
      </c>
      <c r="C574" s="5" t="s">
        <v>1357</v>
      </c>
      <c r="D574" s="5" t="s">
        <v>1358</v>
      </c>
      <c r="E574" s="5" t="s">
        <v>3</v>
      </c>
      <c r="F574" s="6">
        <v>0</v>
      </c>
      <c r="G574" s="7">
        <v>6340</v>
      </c>
      <c r="H574" s="7">
        <f t="shared" si="8"/>
        <v>0</v>
      </c>
      <c r="I574" s="5" t="s">
        <v>1187</v>
      </c>
      <c r="J574" s="5" t="s">
        <v>1251</v>
      </c>
      <c r="K574" s="5" t="s">
        <v>1324</v>
      </c>
    </row>
    <row r="575" spans="2:11" hidden="1" x14ac:dyDescent="0.2">
      <c r="B575" s="5">
        <v>569</v>
      </c>
      <c r="C575" s="5" t="s">
        <v>1359</v>
      </c>
      <c r="D575" s="5" t="s">
        <v>1360</v>
      </c>
      <c r="E575" s="5" t="s">
        <v>3</v>
      </c>
      <c r="F575" s="6">
        <v>0</v>
      </c>
      <c r="G575" s="7">
        <v>4460</v>
      </c>
      <c r="H575" s="7">
        <f t="shared" si="8"/>
        <v>0</v>
      </c>
      <c r="I575" s="5" t="s">
        <v>1187</v>
      </c>
      <c r="J575" s="5" t="s">
        <v>1251</v>
      </c>
      <c r="K575" s="5" t="s">
        <v>1324</v>
      </c>
    </row>
    <row r="576" spans="2:11" hidden="1" x14ac:dyDescent="0.2">
      <c r="B576" s="5">
        <v>570</v>
      </c>
      <c r="C576" s="5" t="s">
        <v>1361</v>
      </c>
      <c r="D576" s="5" t="s">
        <v>1362</v>
      </c>
      <c r="E576" s="5" t="s">
        <v>3</v>
      </c>
      <c r="F576" s="6">
        <v>0</v>
      </c>
      <c r="G576" s="7">
        <v>2500</v>
      </c>
      <c r="H576" s="7">
        <f t="shared" si="8"/>
        <v>0</v>
      </c>
      <c r="I576" s="5" t="s">
        <v>1187</v>
      </c>
      <c r="J576" s="5" t="s">
        <v>1251</v>
      </c>
      <c r="K576" s="5" t="s">
        <v>1324</v>
      </c>
    </row>
    <row r="577" spans="2:11" hidden="1" x14ac:dyDescent="0.2">
      <c r="B577" s="5">
        <v>571</v>
      </c>
      <c r="C577" s="5" t="s">
        <v>1363</v>
      </c>
      <c r="D577" s="5" t="s">
        <v>1364</v>
      </c>
      <c r="E577" s="5" t="s">
        <v>3</v>
      </c>
      <c r="F577" s="6">
        <v>0</v>
      </c>
      <c r="G577" s="7">
        <v>63860</v>
      </c>
      <c r="H577" s="7">
        <f t="shared" si="8"/>
        <v>0</v>
      </c>
      <c r="I577" s="5" t="s">
        <v>1187</v>
      </c>
      <c r="J577" s="5" t="s">
        <v>1251</v>
      </c>
      <c r="K577" s="5" t="s">
        <v>1324</v>
      </c>
    </row>
    <row r="578" spans="2:11" hidden="1" x14ac:dyDescent="0.2">
      <c r="B578" s="5">
        <v>572</v>
      </c>
      <c r="C578" s="5" t="s">
        <v>1365</v>
      </c>
      <c r="D578" s="5" t="s">
        <v>1366</v>
      </c>
      <c r="E578" s="5" t="s">
        <v>3</v>
      </c>
      <c r="F578" s="6">
        <v>0</v>
      </c>
      <c r="G578" s="7">
        <v>1530</v>
      </c>
      <c r="H578" s="7">
        <f t="shared" si="8"/>
        <v>0</v>
      </c>
      <c r="I578" s="5" t="s">
        <v>1187</v>
      </c>
      <c r="J578" s="5" t="s">
        <v>1251</v>
      </c>
      <c r="K578" s="5" t="s">
        <v>1367</v>
      </c>
    </row>
    <row r="579" spans="2:11" hidden="1" x14ac:dyDescent="0.2">
      <c r="B579" s="5">
        <v>573</v>
      </c>
      <c r="C579" s="5" t="s">
        <v>1368</v>
      </c>
      <c r="D579" s="5" t="s">
        <v>1369</v>
      </c>
      <c r="E579" s="5" t="s">
        <v>3</v>
      </c>
      <c r="F579" s="6">
        <v>0</v>
      </c>
      <c r="G579" s="7">
        <v>1558060</v>
      </c>
      <c r="H579" s="7">
        <f t="shared" si="8"/>
        <v>0</v>
      </c>
      <c r="I579" s="5" t="s">
        <v>1370</v>
      </c>
      <c r="J579" s="5" t="s">
        <v>1370</v>
      </c>
      <c r="K579" s="5" t="s">
        <v>1371</v>
      </c>
    </row>
    <row r="580" spans="2:11" hidden="1" x14ac:dyDescent="0.2">
      <c r="B580" s="5">
        <v>574</v>
      </c>
      <c r="C580" s="5" t="s">
        <v>1372</v>
      </c>
      <c r="D580" s="5" t="s">
        <v>1373</v>
      </c>
      <c r="E580" s="5" t="s">
        <v>3</v>
      </c>
      <c r="F580" s="6">
        <v>0</v>
      </c>
      <c r="G580" s="7">
        <v>1728360</v>
      </c>
      <c r="H580" s="7">
        <f t="shared" si="8"/>
        <v>0</v>
      </c>
      <c r="I580" s="5" t="s">
        <v>1370</v>
      </c>
      <c r="J580" s="5" t="s">
        <v>1370</v>
      </c>
      <c r="K580" s="5" t="s">
        <v>1371</v>
      </c>
    </row>
    <row r="581" spans="2:11" hidden="1" x14ac:dyDescent="0.2">
      <c r="B581" s="5">
        <v>575</v>
      </c>
      <c r="C581" s="5" t="s">
        <v>1374</v>
      </c>
      <c r="D581" s="5" t="s">
        <v>1375</v>
      </c>
      <c r="E581" s="5" t="s">
        <v>3</v>
      </c>
      <c r="F581" s="6">
        <v>0</v>
      </c>
      <c r="G581" s="7">
        <v>1334280</v>
      </c>
      <c r="H581" s="7">
        <f t="shared" si="8"/>
        <v>0</v>
      </c>
      <c r="I581" s="5" t="s">
        <v>1370</v>
      </c>
      <c r="J581" s="5" t="s">
        <v>1370</v>
      </c>
      <c r="K581" s="5" t="s">
        <v>1371</v>
      </c>
    </row>
    <row r="582" spans="2:11" hidden="1" x14ac:dyDescent="0.2">
      <c r="B582" s="5">
        <v>576</v>
      </c>
      <c r="C582" s="5" t="s">
        <v>1376</v>
      </c>
      <c r="D582" s="5" t="s">
        <v>1377</v>
      </c>
      <c r="E582" s="5" t="s">
        <v>3</v>
      </c>
      <c r="F582" s="6">
        <v>0</v>
      </c>
      <c r="G582" s="7">
        <v>1115220</v>
      </c>
      <c r="H582" s="7">
        <f t="shared" ref="H582:H603" si="9">IF(F582&lt;&gt;"",G582*F582,0)</f>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si="9"/>
        <v>0</v>
      </c>
      <c r="I585" s="5" t="s">
        <v>1370</v>
      </c>
      <c r="J585" s="5" t="s">
        <v>1370</v>
      </c>
      <c r="K585" s="5" t="s">
        <v>1387</v>
      </c>
    </row>
    <row r="586" spans="2:11" ht="30" hidden="1" x14ac:dyDescent="0.2">
      <c r="B586" s="5">
        <v>580</v>
      </c>
      <c r="C586" s="5" t="s">
        <v>1388</v>
      </c>
      <c r="D586" s="5" t="s">
        <v>1389</v>
      </c>
      <c r="E586" s="5" t="s">
        <v>3</v>
      </c>
      <c r="F586" s="6">
        <v>0</v>
      </c>
      <c r="G586" s="7">
        <v>584250</v>
      </c>
      <c r="H586" s="7">
        <f t="shared" si="9"/>
        <v>0</v>
      </c>
      <c r="I586" s="5" t="s">
        <v>1370</v>
      </c>
      <c r="J586" s="5" t="s">
        <v>1370</v>
      </c>
      <c r="K586" s="9" t="s">
        <v>1390</v>
      </c>
    </row>
    <row r="587" spans="2:11" hidden="1" x14ac:dyDescent="0.2">
      <c r="B587" s="5">
        <v>581</v>
      </c>
      <c r="C587" s="5" t="s">
        <v>1391</v>
      </c>
      <c r="D587" s="5" t="s">
        <v>1392</v>
      </c>
      <c r="E587" s="5" t="s">
        <v>3</v>
      </c>
      <c r="F587" s="6">
        <v>0</v>
      </c>
      <c r="G587" s="7">
        <v>1409170</v>
      </c>
      <c r="H587" s="7">
        <f t="shared" si="9"/>
        <v>0</v>
      </c>
      <c r="I587" s="5" t="s">
        <v>1370</v>
      </c>
      <c r="J587" s="5" t="s">
        <v>1370</v>
      </c>
      <c r="K587" s="5" t="s">
        <v>1393</v>
      </c>
    </row>
    <row r="588" spans="2:11" hidden="1" x14ac:dyDescent="0.2">
      <c r="B588" s="5">
        <v>582</v>
      </c>
      <c r="C588" s="5" t="s">
        <v>1394</v>
      </c>
      <c r="D588" s="5" t="s">
        <v>1395</v>
      </c>
      <c r="E588" s="5" t="s">
        <v>3</v>
      </c>
      <c r="F588" s="6">
        <v>0</v>
      </c>
      <c r="G588" s="7">
        <v>73240</v>
      </c>
      <c r="H588" s="7">
        <f t="shared" si="9"/>
        <v>0</v>
      </c>
      <c r="I588" s="5" t="s">
        <v>1370</v>
      </c>
      <c r="J588" s="5" t="s">
        <v>1370</v>
      </c>
      <c r="K588" s="5" t="s">
        <v>1396</v>
      </c>
    </row>
    <row r="589" spans="2:11" hidden="1" x14ac:dyDescent="0.2">
      <c r="B589" s="5">
        <v>583</v>
      </c>
      <c r="C589" s="5" t="s">
        <v>1397</v>
      </c>
      <c r="D589" s="5" t="s">
        <v>1398</v>
      </c>
      <c r="E589" s="5" t="s">
        <v>3</v>
      </c>
      <c r="F589" s="6">
        <v>0</v>
      </c>
      <c r="G589" s="7">
        <v>104940</v>
      </c>
      <c r="H589" s="7">
        <f t="shared" si="9"/>
        <v>0</v>
      </c>
      <c r="I589" s="5" t="s">
        <v>1370</v>
      </c>
      <c r="J589" s="5" t="s">
        <v>1370</v>
      </c>
      <c r="K589" s="5" t="s">
        <v>1399</v>
      </c>
    </row>
    <row r="590" spans="2:11" hidden="1" x14ac:dyDescent="0.2">
      <c r="B590" s="5">
        <v>584</v>
      </c>
      <c r="C590" s="5" t="s">
        <v>1400</v>
      </c>
      <c r="D590" s="5" t="s">
        <v>1401</v>
      </c>
      <c r="E590" s="5" t="s">
        <v>3</v>
      </c>
      <c r="F590" s="6">
        <v>0</v>
      </c>
      <c r="G590" s="7">
        <v>189360</v>
      </c>
      <c r="H590" s="7">
        <f t="shared" si="9"/>
        <v>0</v>
      </c>
      <c r="I590" s="5" t="s">
        <v>1370</v>
      </c>
      <c r="J590" s="5" t="s">
        <v>1370</v>
      </c>
      <c r="K590" s="5" t="s">
        <v>1402</v>
      </c>
    </row>
    <row r="591" spans="2:11" hidden="1" x14ac:dyDescent="0.2">
      <c r="B591" s="5">
        <v>585</v>
      </c>
      <c r="C591" s="5" t="s">
        <v>1403</v>
      </c>
      <c r="D591" s="5" t="s">
        <v>1404</v>
      </c>
      <c r="E591" s="5" t="s">
        <v>3</v>
      </c>
      <c r="F591" s="6">
        <v>0</v>
      </c>
      <c r="G591" s="7">
        <v>105650</v>
      </c>
      <c r="H591" s="7">
        <f t="shared" si="9"/>
        <v>0</v>
      </c>
      <c r="I591" s="5" t="s">
        <v>1370</v>
      </c>
      <c r="J591" s="5" t="s">
        <v>1370</v>
      </c>
      <c r="K591" s="5" t="s">
        <v>1405</v>
      </c>
    </row>
    <row r="592" spans="2:11" hidden="1" x14ac:dyDescent="0.2">
      <c r="B592" s="5">
        <v>586</v>
      </c>
      <c r="C592" s="5" t="s">
        <v>1406</v>
      </c>
      <c r="D592" s="5" t="s">
        <v>1407</v>
      </c>
      <c r="E592" s="5" t="s">
        <v>3</v>
      </c>
      <c r="F592" s="6">
        <v>0</v>
      </c>
      <c r="G592" s="7">
        <v>201490</v>
      </c>
      <c r="H592" s="7">
        <f t="shared" si="9"/>
        <v>0</v>
      </c>
      <c r="I592" s="5" t="s">
        <v>1370</v>
      </c>
      <c r="J592" s="5" t="s">
        <v>1370</v>
      </c>
      <c r="K592" s="5" t="s">
        <v>1408</v>
      </c>
    </row>
    <row r="593" spans="2:11" hidden="1" x14ac:dyDescent="0.2">
      <c r="B593" s="5">
        <v>587</v>
      </c>
      <c r="C593" s="5" t="s">
        <v>1409</v>
      </c>
      <c r="D593" s="5" t="s">
        <v>1410</v>
      </c>
      <c r="E593" s="5" t="s">
        <v>3</v>
      </c>
      <c r="F593" s="6">
        <v>0</v>
      </c>
      <c r="G593" s="7">
        <v>106410</v>
      </c>
      <c r="H593" s="7">
        <f t="shared" si="9"/>
        <v>0</v>
      </c>
      <c r="I593" s="5" t="s">
        <v>1370</v>
      </c>
      <c r="J593" s="5" t="s">
        <v>1370</v>
      </c>
      <c r="K593" s="5" t="s">
        <v>1411</v>
      </c>
    </row>
    <row r="594" spans="2:11" hidden="1" x14ac:dyDescent="0.2">
      <c r="B594" s="5">
        <v>588</v>
      </c>
      <c r="C594" s="5" t="s">
        <v>1412</v>
      </c>
      <c r="D594" s="5" t="s">
        <v>1413</v>
      </c>
      <c r="E594" s="5" t="s">
        <v>18</v>
      </c>
      <c r="F594" s="6">
        <v>0</v>
      </c>
      <c r="G594" s="7">
        <v>73740</v>
      </c>
      <c r="H594" s="7">
        <f t="shared" si="9"/>
        <v>0</v>
      </c>
      <c r="I594" s="5" t="s">
        <v>1414</v>
      </c>
      <c r="J594" s="5" t="s">
        <v>1414</v>
      </c>
      <c r="K594" s="5" t="s">
        <v>1415</v>
      </c>
    </row>
    <row r="595" spans="2:11" hidden="1" x14ac:dyDescent="0.2">
      <c r="B595" s="5">
        <v>589</v>
      </c>
      <c r="C595" s="5" t="s">
        <v>1416</v>
      </c>
      <c r="D595" s="5" t="s">
        <v>824</v>
      </c>
      <c r="E595" s="5" t="s">
        <v>18</v>
      </c>
      <c r="F595" s="6">
        <v>0</v>
      </c>
      <c r="G595" s="7">
        <v>678700</v>
      </c>
      <c r="H595" s="7">
        <f t="shared" si="9"/>
        <v>0</v>
      </c>
      <c r="I595" s="5" t="s">
        <v>1414</v>
      </c>
      <c r="J595" s="5" t="s">
        <v>1414</v>
      </c>
      <c r="K595" s="5" t="s">
        <v>1417</v>
      </c>
    </row>
    <row r="596" spans="2:11" hidden="1" x14ac:dyDescent="0.2">
      <c r="B596" s="5">
        <v>590</v>
      </c>
      <c r="C596" s="5" t="s">
        <v>1418</v>
      </c>
      <c r="D596" s="5" t="s">
        <v>1419</v>
      </c>
      <c r="E596" s="5" t="s">
        <v>3</v>
      </c>
      <c r="F596" s="6">
        <v>0</v>
      </c>
      <c r="G596" s="7">
        <v>705020</v>
      </c>
      <c r="H596" s="7">
        <f t="shared" si="9"/>
        <v>0</v>
      </c>
      <c r="I596" s="5" t="s">
        <v>1414</v>
      </c>
      <c r="J596" s="5" t="s">
        <v>1414</v>
      </c>
      <c r="K596" s="5" t="s">
        <v>1420</v>
      </c>
    </row>
    <row r="597" spans="2:11" hidden="1" x14ac:dyDescent="0.2">
      <c r="B597" s="5">
        <v>591</v>
      </c>
      <c r="C597" s="5" t="s">
        <v>1421</v>
      </c>
      <c r="D597" s="5" t="s">
        <v>1422</v>
      </c>
      <c r="E597" s="5" t="s">
        <v>3</v>
      </c>
      <c r="F597" s="6">
        <v>0</v>
      </c>
      <c r="G597" s="7">
        <v>462700</v>
      </c>
      <c r="H597" s="7">
        <f t="shared" si="9"/>
        <v>0</v>
      </c>
      <c r="I597" s="5" t="s">
        <v>1414</v>
      </c>
      <c r="J597" s="5" t="s">
        <v>1414</v>
      </c>
      <c r="K597" s="5" t="s">
        <v>1423</v>
      </c>
    </row>
    <row r="598" spans="2:11" x14ac:dyDescent="0.2">
      <c r="B598" s="5">
        <v>593</v>
      </c>
      <c r="C598" s="16" t="s">
        <v>1426</v>
      </c>
      <c r="D598" s="5" t="s">
        <v>832</v>
      </c>
      <c r="E598" s="5" t="s">
        <v>3</v>
      </c>
      <c r="F598" s="6">
        <v>0</v>
      </c>
      <c r="G598" s="7">
        <v>315370</v>
      </c>
      <c r="H598" s="7">
        <f t="shared" si="9"/>
        <v>0</v>
      </c>
      <c r="I598" s="5" t="s">
        <v>1414</v>
      </c>
      <c r="J598" s="5" t="s">
        <v>1414</v>
      </c>
      <c r="K598" s="5" t="s">
        <v>1425</v>
      </c>
    </row>
    <row r="599" spans="2:11" x14ac:dyDescent="0.2">
      <c r="B599" s="5">
        <v>596</v>
      </c>
      <c r="C599" s="16" t="s">
        <v>1432</v>
      </c>
      <c r="D599" s="5" t="s">
        <v>1433</v>
      </c>
      <c r="E599" s="5" t="s">
        <v>3</v>
      </c>
      <c r="F599" s="6">
        <f>25*2*3</f>
        <v>150</v>
      </c>
      <c r="G599" s="7">
        <v>25000</v>
      </c>
      <c r="H599" s="7">
        <f t="shared" si="9"/>
        <v>3750000</v>
      </c>
      <c r="I599" s="5" t="s">
        <v>343</v>
      </c>
      <c r="J599" s="5" t="s">
        <v>343</v>
      </c>
      <c r="K599" s="5" t="s">
        <v>1434</v>
      </c>
    </row>
    <row r="600" spans="2:11" hidden="1" x14ac:dyDescent="0.2">
      <c r="B600" s="5">
        <v>594</v>
      </c>
      <c r="C600" s="5" t="s">
        <v>1427</v>
      </c>
      <c r="D600" s="5" t="s">
        <v>1428</v>
      </c>
      <c r="E600" s="5" t="s">
        <v>18</v>
      </c>
      <c r="F600" s="6">
        <v>0</v>
      </c>
      <c r="G600" s="7">
        <v>91360</v>
      </c>
      <c r="H600" s="7">
        <f t="shared" si="9"/>
        <v>0</v>
      </c>
      <c r="I600" s="5" t="s">
        <v>1414</v>
      </c>
      <c r="J600" s="5" t="s">
        <v>1414</v>
      </c>
      <c r="K600" s="5" t="s">
        <v>1324</v>
      </c>
    </row>
    <row r="601" spans="2:11" hidden="1" x14ac:dyDescent="0.2">
      <c r="B601" s="5">
        <v>595</v>
      </c>
      <c r="C601" s="5" t="s">
        <v>1429</v>
      </c>
      <c r="D601" s="5" t="s">
        <v>1430</v>
      </c>
      <c r="E601" s="5" t="s">
        <v>18</v>
      </c>
      <c r="F601" s="6">
        <v>0</v>
      </c>
      <c r="G601" s="7">
        <v>63150</v>
      </c>
      <c r="H601" s="7">
        <f t="shared" si="9"/>
        <v>0</v>
      </c>
      <c r="I601" s="5" t="s">
        <v>1414</v>
      </c>
      <c r="J601" s="5" t="s">
        <v>1414</v>
      </c>
      <c r="K601" s="5" t="s">
        <v>1431</v>
      </c>
    </row>
    <row r="602" spans="2:11" x14ac:dyDescent="0.2">
      <c r="B602" s="5">
        <v>272</v>
      </c>
      <c r="C602" s="5" t="s">
        <v>698</v>
      </c>
      <c r="D602" s="5" t="s">
        <v>699</v>
      </c>
      <c r="E602" s="5" t="s">
        <v>3</v>
      </c>
      <c r="F602" s="6"/>
      <c r="G602" s="7">
        <v>3936430</v>
      </c>
      <c r="H602" s="7">
        <f t="shared" si="9"/>
        <v>0</v>
      </c>
      <c r="I602" s="5" t="s">
        <v>666</v>
      </c>
      <c r="J602" s="5" t="s">
        <v>700</v>
      </c>
      <c r="K602" s="5"/>
    </row>
    <row r="603" spans="2:11" hidden="1" x14ac:dyDescent="0.2">
      <c r="B603" s="5">
        <v>597</v>
      </c>
      <c r="C603" s="5" t="s">
        <v>1435</v>
      </c>
      <c r="D603" s="5" t="s">
        <v>1436</v>
      </c>
      <c r="E603" s="5" t="s">
        <v>3</v>
      </c>
      <c r="F603" s="6">
        <v>0</v>
      </c>
      <c r="G603" s="7">
        <v>425000</v>
      </c>
      <c r="H603" s="7">
        <f t="shared" si="9"/>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82305581</v>
      </c>
    </row>
    <row r="643" spans="4:8" x14ac:dyDescent="0.2">
      <c r="D643" s="17" t="s">
        <v>1527</v>
      </c>
      <c r="E643" s="17" t="s">
        <v>1524</v>
      </c>
      <c r="F643" s="17">
        <v>2</v>
      </c>
      <c r="G643" s="20">
        <f>H641*3%</f>
        <v>2469167.4299999997</v>
      </c>
      <c r="H643" s="20">
        <f>G643*F643</f>
        <v>4938334.8599999994</v>
      </c>
    </row>
    <row r="645" spans="4:8" ht="16" x14ac:dyDescent="0.2">
      <c r="H645" s="19">
        <f>H641+H643</f>
        <v>87243915.859999999</v>
      </c>
    </row>
  </sheetData>
  <autoFilter ref="B4:K640" xr:uid="{682210B5-0C58-44BD-BC09-6B633F97D442}">
    <filterColumn colId="1">
      <colorFilter dxfId="10"/>
    </filterColumn>
    <sortState xmlns:xlrd2="http://schemas.microsoft.com/office/spreadsheetml/2017/richdata2" ref="B9:K602">
      <sortCondition sortBy="cellColor" ref="C4:C640" dxfId="11"/>
    </sortState>
  </autoFilter>
  <mergeCells count="2">
    <mergeCell ref="E2:F2"/>
    <mergeCell ref="G2:H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F6F06-D88B-4EB3-A275-8C2C2474D460}">
  <sheetPr filterMode="1">
    <tabColor rgb="FFF49776"/>
  </sheetPr>
  <dimension ref="B2:R645"/>
  <sheetViews>
    <sheetView topLeftCell="A310"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RESUMEN!C12</f>
        <v>Estacion Barriles</v>
      </c>
      <c r="E2" s="113" t="str">
        <f>RESUMEN!F12</f>
        <v>TOCOPILLA</v>
      </c>
      <c r="F2" s="113"/>
      <c r="G2" s="113" t="str">
        <f>RESUMEN!D12</f>
        <v>CV36</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69"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si="0"/>
        <v>0</v>
      </c>
      <c r="I9" s="5" t="s">
        <v>13</v>
      </c>
      <c r="J9" s="5" t="s">
        <v>14</v>
      </c>
      <c r="K9" s="5"/>
    </row>
    <row r="10" spans="2:11" x14ac:dyDescent="0.2">
      <c r="B10" s="5">
        <v>6</v>
      </c>
      <c r="C10" s="16" t="s">
        <v>28</v>
      </c>
      <c r="D10" s="5" t="s">
        <v>29</v>
      </c>
      <c r="E10" s="5" t="s">
        <v>18</v>
      </c>
      <c r="F10" s="6">
        <v>0</v>
      </c>
      <c r="G10" s="7">
        <v>21590</v>
      </c>
      <c r="H10" s="7">
        <f t="shared" si="0"/>
        <v>0</v>
      </c>
      <c r="I10" s="5" t="s">
        <v>13</v>
      </c>
      <c r="J10" s="5" t="s">
        <v>14</v>
      </c>
      <c r="K10" s="5"/>
    </row>
    <row r="11" spans="2:11" x14ac:dyDescent="0.2">
      <c r="B11" s="5">
        <v>7</v>
      </c>
      <c r="C11" s="16" t="s">
        <v>30</v>
      </c>
      <c r="D11" s="5" t="s">
        <v>31</v>
      </c>
      <c r="E11" s="5" t="s">
        <v>18</v>
      </c>
      <c r="F11" s="6"/>
      <c r="G11" s="7">
        <v>24650</v>
      </c>
      <c r="H11" s="7">
        <f t="shared" si="0"/>
        <v>0</v>
      </c>
      <c r="I11" s="5" t="s">
        <v>13</v>
      </c>
      <c r="J11" s="5" t="s">
        <v>14</v>
      </c>
      <c r="K11" s="5"/>
    </row>
    <row r="12" spans="2:11" x14ac:dyDescent="0.2">
      <c r="B12" s="5">
        <v>8</v>
      </c>
      <c r="C12" s="16" t="s">
        <v>32</v>
      </c>
      <c r="D12" s="5" t="s">
        <v>33</v>
      </c>
      <c r="E12" s="5" t="s">
        <v>18</v>
      </c>
      <c r="F12" s="6">
        <v>0</v>
      </c>
      <c r="G12" s="7">
        <v>27570</v>
      </c>
      <c r="H12" s="7">
        <f t="shared" si="0"/>
        <v>0</v>
      </c>
      <c r="I12" s="5" t="s">
        <v>13</v>
      </c>
      <c r="J12" s="5" t="s">
        <v>14</v>
      </c>
      <c r="K12" s="5"/>
    </row>
    <row r="13" spans="2:11" x14ac:dyDescent="0.2">
      <c r="B13" s="5">
        <v>9</v>
      </c>
      <c r="C13" s="16" t="s">
        <v>34</v>
      </c>
      <c r="D13" s="5" t="s">
        <v>35</v>
      </c>
      <c r="E13" s="5" t="s">
        <v>18</v>
      </c>
      <c r="F13" s="6"/>
      <c r="G13" s="7">
        <v>30410</v>
      </c>
      <c r="H13" s="7">
        <f t="shared" si="0"/>
        <v>0</v>
      </c>
      <c r="I13" s="5" t="s">
        <v>13</v>
      </c>
      <c r="J13" s="5" t="s">
        <v>14</v>
      </c>
      <c r="K13" s="5"/>
    </row>
    <row r="14" spans="2:11" x14ac:dyDescent="0.2">
      <c r="B14" s="5">
        <v>10</v>
      </c>
      <c r="C14" s="16" t="s">
        <v>36</v>
      </c>
      <c r="D14" s="5" t="s">
        <v>37</v>
      </c>
      <c r="E14" s="5" t="s">
        <v>18</v>
      </c>
      <c r="F14" s="6">
        <v>0</v>
      </c>
      <c r="G14" s="7">
        <v>11400</v>
      </c>
      <c r="H14" s="7">
        <f t="shared" si="0"/>
        <v>0</v>
      </c>
      <c r="I14" s="5" t="s">
        <v>13</v>
      </c>
      <c r="J14" s="5" t="s">
        <v>14</v>
      </c>
      <c r="K14" s="5"/>
    </row>
    <row r="15" spans="2:11" x14ac:dyDescent="0.2">
      <c r="B15" s="5">
        <v>11</v>
      </c>
      <c r="C15" s="16" t="s">
        <v>38</v>
      </c>
      <c r="D15" s="5" t="s">
        <v>39</v>
      </c>
      <c r="E15" s="5" t="s">
        <v>18</v>
      </c>
      <c r="F15" s="6">
        <v>0</v>
      </c>
      <c r="G15" s="7">
        <v>13820</v>
      </c>
      <c r="H15" s="7">
        <f t="shared" si="0"/>
        <v>0</v>
      </c>
      <c r="I15" s="5" t="s">
        <v>13</v>
      </c>
      <c r="J15" s="5" t="s">
        <v>14</v>
      </c>
      <c r="K15" s="5"/>
    </row>
    <row r="16" spans="2:11" x14ac:dyDescent="0.2">
      <c r="B16" s="5">
        <v>12</v>
      </c>
      <c r="C16" s="16" t="s">
        <v>40</v>
      </c>
      <c r="D16" s="5" t="s">
        <v>41</v>
      </c>
      <c r="E16" s="5" t="s">
        <v>18</v>
      </c>
      <c r="F16" s="6">
        <v>0</v>
      </c>
      <c r="G16" s="7">
        <v>16580</v>
      </c>
      <c r="H16" s="7">
        <f t="shared" si="0"/>
        <v>0</v>
      </c>
      <c r="I16" s="5" t="s">
        <v>13</v>
      </c>
      <c r="J16" s="5" t="s">
        <v>14</v>
      </c>
      <c r="K16" s="5"/>
    </row>
    <row r="17" spans="2:11" x14ac:dyDescent="0.2">
      <c r="B17" s="5">
        <v>13</v>
      </c>
      <c r="C17" s="16" t="s">
        <v>42</v>
      </c>
      <c r="D17" s="5" t="s">
        <v>43</v>
      </c>
      <c r="E17" s="5" t="s">
        <v>18</v>
      </c>
      <c r="F17" s="6">
        <v>0</v>
      </c>
      <c r="G17" s="7">
        <v>18540</v>
      </c>
      <c r="H17" s="7">
        <f t="shared" si="0"/>
        <v>0</v>
      </c>
      <c r="I17" s="5" t="s">
        <v>13</v>
      </c>
      <c r="J17" s="5" t="s">
        <v>14</v>
      </c>
      <c r="K17" s="5"/>
    </row>
    <row r="18" spans="2:11" x14ac:dyDescent="0.2">
      <c r="B18" s="5">
        <v>14</v>
      </c>
      <c r="C18" s="16" t="s">
        <v>44</v>
      </c>
      <c r="D18" s="5" t="s">
        <v>45</v>
      </c>
      <c r="E18" s="5" t="s">
        <v>18</v>
      </c>
      <c r="F18" s="6">
        <v>240</v>
      </c>
      <c r="G18" s="7">
        <v>20830</v>
      </c>
      <c r="H18" s="7">
        <f t="shared" si="0"/>
        <v>4999200</v>
      </c>
      <c r="I18" s="5" t="s">
        <v>13</v>
      </c>
      <c r="J18" s="5" t="s">
        <v>14</v>
      </c>
      <c r="K18" s="5"/>
    </row>
    <row r="19" spans="2:11" x14ac:dyDescent="0.2">
      <c r="B19" s="5">
        <v>15</v>
      </c>
      <c r="C19" s="16" t="s">
        <v>46</v>
      </c>
      <c r="D19" s="5" t="s">
        <v>47</v>
      </c>
      <c r="E19" s="5" t="s">
        <v>18</v>
      </c>
      <c r="F19" s="6">
        <v>0</v>
      </c>
      <c r="G19" s="7">
        <v>22020</v>
      </c>
      <c r="H19" s="7">
        <f t="shared" si="0"/>
        <v>0</v>
      </c>
      <c r="I19" s="5" t="s">
        <v>13</v>
      </c>
      <c r="J19" s="5" t="s">
        <v>14</v>
      </c>
      <c r="K19" s="5"/>
    </row>
    <row r="20" spans="2:11" x14ac:dyDescent="0.2">
      <c r="B20" s="5">
        <v>16</v>
      </c>
      <c r="C20" s="16" t="s">
        <v>48</v>
      </c>
      <c r="D20" s="5" t="s">
        <v>49</v>
      </c>
      <c r="E20" s="5" t="s">
        <v>18</v>
      </c>
      <c r="F20" s="6">
        <v>0</v>
      </c>
      <c r="G20" s="7">
        <v>10340</v>
      </c>
      <c r="H20" s="7">
        <f t="shared" si="0"/>
        <v>0</v>
      </c>
      <c r="I20" s="5" t="s">
        <v>13</v>
      </c>
      <c r="J20" s="5" t="s">
        <v>14</v>
      </c>
      <c r="K20" s="5"/>
    </row>
    <row r="21" spans="2:11" x14ac:dyDescent="0.2">
      <c r="B21" s="5">
        <v>17</v>
      </c>
      <c r="C21" s="16" t="s">
        <v>50</v>
      </c>
      <c r="D21" s="5" t="s">
        <v>51</v>
      </c>
      <c r="E21" s="5" t="s">
        <v>18</v>
      </c>
      <c r="F21" s="6">
        <v>0</v>
      </c>
      <c r="G21" s="7">
        <v>12080</v>
      </c>
      <c r="H21" s="7">
        <f t="shared" si="0"/>
        <v>0</v>
      </c>
      <c r="I21" s="5" t="s">
        <v>13</v>
      </c>
      <c r="J21" s="5" t="s">
        <v>14</v>
      </c>
      <c r="K21" s="5"/>
    </row>
    <row r="22" spans="2:11" x14ac:dyDescent="0.2">
      <c r="B22" s="5">
        <v>18</v>
      </c>
      <c r="C22" s="16" t="s">
        <v>52</v>
      </c>
      <c r="D22" s="5" t="s">
        <v>53</v>
      </c>
      <c r="E22" s="5" t="s">
        <v>18</v>
      </c>
      <c r="F22" s="6">
        <v>0</v>
      </c>
      <c r="G22" s="7">
        <v>14030</v>
      </c>
      <c r="H22" s="7">
        <f t="shared" si="0"/>
        <v>0</v>
      </c>
      <c r="I22" s="5" t="s">
        <v>13</v>
      </c>
      <c r="J22" s="5" t="s">
        <v>14</v>
      </c>
      <c r="K22" s="5"/>
    </row>
    <row r="23" spans="2:11" x14ac:dyDescent="0.2">
      <c r="B23" s="5">
        <v>19</v>
      </c>
      <c r="C23" s="16" t="s">
        <v>54</v>
      </c>
      <c r="D23" s="5" t="s">
        <v>55</v>
      </c>
      <c r="E23" s="5" t="s">
        <v>18</v>
      </c>
      <c r="F23" s="6">
        <v>0</v>
      </c>
      <c r="G23" s="7">
        <v>16020</v>
      </c>
      <c r="H23" s="7">
        <f t="shared" si="0"/>
        <v>0</v>
      </c>
      <c r="I23" s="5" t="s">
        <v>13</v>
      </c>
      <c r="J23" s="5" t="s">
        <v>14</v>
      </c>
      <c r="K23" s="5"/>
    </row>
    <row r="24" spans="2:11" x14ac:dyDescent="0.2">
      <c r="B24" s="5">
        <v>20</v>
      </c>
      <c r="C24" s="16" t="s">
        <v>56</v>
      </c>
      <c r="D24" s="5" t="s">
        <v>57</v>
      </c>
      <c r="E24" s="5" t="s">
        <v>18</v>
      </c>
      <c r="F24" s="6">
        <v>0</v>
      </c>
      <c r="G24" s="7">
        <v>17920</v>
      </c>
      <c r="H24" s="7">
        <f t="shared" si="0"/>
        <v>0</v>
      </c>
      <c r="I24" s="5" t="s">
        <v>13</v>
      </c>
      <c r="J24" s="5" t="s">
        <v>14</v>
      </c>
      <c r="K24" s="5"/>
    </row>
    <row r="25" spans="2:11" x14ac:dyDescent="0.2">
      <c r="B25" s="5">
        <v>21</v>
      </c>
      <c r="C25" s="16" t="s">
        <v>58</v>
      </c>
      <c r="D25" s="5" t="s">
        <v>59</v>
      </c>
      <c r="E25" s="5" t="s">
        <v>18</v>
      </c>
      <c r="F25" s="6">
        <v>0</v>
      </c>
      <c r="G25" s="7">
        <v>19760</v>
      </c>
      <c r="H25" s="7">
        <f t="shared" si="0"/>
        <v>0</v>
      </c>
      <c r="I25" s="5" t="s">
        <v>13</v>
      </c>
      <c r="J25" s="5" t="s">
        <v>14</v>
      </c>
      <c r="K25" s="5"/>
    </row>
    <row r="26" spans="2:11" x14ac:dyDescent="0.2">
      <c r="B26" s="5">
        <v>22</v>
      </c>
      <c r="C26" s="16" t="s">
        <v>60</v>
      </c>
      <c r="D26" s="5" t="s">
        <v>61</v>
      </c>
      <c r="E26" s="5" t="s">
        <v>18</v>
      </c>
      <c r="F26" s="6">
        <v>0</v>
      </c>
      <c r="G26" s="7">
        <v>1115</v>
      </c>
      <c r="H26" s="7">
        <f t="shared" si="0"/>
        <v>0</v>
      </c>
      <c r="I26" s="5" t="s">
        <v>13</v>
      </c>
      <c r="J26" s="5" t="s">
        <v>14</v>
      </c>
      <c r="K26" s="5"/>
    </row>
    <row r="27" spans="2:11" x14ac:dyDescent="0.2">
      <c r="B27" s="5">
        <v>23</v>
      </c>
      <c r="C27" s="16" t="s">
        <v>62</v>
      </c>
      <c r="D27" s="5" t="s">
        <v>63</v>
      </c>
      <c r="E27" s="5" t="s">
        <v>18</v>
      </c>
      <c r="F27" s="6">
        <v>0</v>
      </c>
      <c r="G27" s="7">
        <v>8980</v>
      </c>
      <c r="H27" s="7">
        <f t="shared" si="0"/>
        <v>0</v>
      </c>
      <c r="I27" s="5" t="s">
        <v>13</v>
      </c>
      <c r="J27" s="5" t="s">
        <v>14</v>
      </c>
      <c r="K27" s="5"/>
    </row>
    <row r="28" spans="2:11" x14ac:dyDescent="0.2">
      <c r="B28" s="5">
        <v>24</v>
      </c>
      <c r="C28" s="16" t="s">
        <v>64</v>
      </c>
      <c r="D28" s="5" t="s">
        <v>65</v>
      </c>
      <c r="E28" s="5" t="s">
        <v>18</v>
      </c>
      <c r="F28" s="6">
        <v>0</v>
      </c>
      <c r="G28" s="7">
        <v>10780</v>
      </c>
      <c r="H28" s="7">
        <f t="shared" si="0"/>
        <v>0</v>
      </c>
      <c r="I28" s="5" t="s">
        <v>13</v>
      </c>
      <c r="J28" s="5" t="s">
        <v>14</v>
      </c>
      <c r="K28" s="5"/>
    </row>
    <row r="29" spans="2:11" x14ac:dyDescent="0.2">
      <c r="B29" s="5">
        <v>25</v>
      </c>
      <c r="C29" s="16" t="s">
        <v>66</v>
      </c>
      <c r="D29" s="5" t="s">
        <v>67</v>
      </c>
      <c r="E29" s="5" t="s">
        <v>18</v>
      </c>
      <c r="F29" s="6">
        <v>0</v>
      </c>
      <c r="G29" s="7">
        <f>12050/2</f>
        <v>6025</v>
      </c>
      <c r="H29" s="7">
        <f t="shared" si="0"/>
        <v>0</v>
      </c>
      <c r="I29" s="5" t="s">
        <v>13</v>
      </c>
      <c r="J29" s="5" t="s">
        <v>14</v>
      </c>
      <c r="K29" s="5"/>
    </row>
    <row r="30" spans="2:11" x14ac:dyDescent="0.2">
      <c r="B30" s="5">
        <v>26</v>
      </c>
      <c r="C30" s="16" t="s">
        <v>68</v>
      </c>
      <c r="D30" s="5" t="s">
        <v>69</v>
      </c>
      <c r="E30" s="5" t="s">
        <v>18</v>
      </c>
      <c r="F30" s="6">
        <v>0</v>
      </c>
      <c r="G30" s="7">
        <v>13540</v>
      </c>
      <c r="H30" s="7">
        <f t="shared" si="0"/>
        <v>0</v>
      </c>
      <c r="I30" s="5" t="s">
        <v>13</v>
      </c>
      <c r="J30" s="5" t="s">
        <v>14</v>
      </c>
      <c r="K30" s="5"/>
    </row>
    <row r="31" spans="2:11" x14ac:dyDescent="0.2">
      <c r="B31" s="5">
        <v>27</v>
      </c>
      <c r="C31" s="16" t="s">
        <v>70</v>
      </c>
      <c r="D31" s="5" t="s">
        <v>71</v>
      </c>
      <c r="E31" s="5" t="s">
        <v>18</v>
      </c>
      <c r="F31" s="6">
        <v>0</v>
      </c>
      <c r="G31" s="7">
        <v>14310</v>
      </c>
      <c r="H31" s="7">
        <f t="shared" si="0"/>
        <v>0</v>
      </c>
      <c r="I31" s="5" t="s">
        <v>13</v>
      </c>
      <c r="J31" s="5" t="s">
        <v>14</v>
      </c>
      <c r="K31" s="5"/>
    </row>
    <row r="32" spans="2:11" hidden="1" x14ac:dyDescent="0.2">
      <c r="B32" s="5">
        <v>28</v>
      </c>
      <c r="C32" s="5" t="s">
        <v>72</v>
      </c>
      <c r="D32" s="5" t="s">
        <v>73</v>
      </c>
      <c r="E32" s="5" t="s">
        <v>74</v>
      </c>
      <c r="F32" s="6">
        <v>0</v>
      </c>
      <c r="G32" s="7">
        <v>10310</v>
      </c>
      <c r="H32" s="7">
        <f t="shared" si="0"/>
        <v>0</v>
      </c>
      <c r="I32" s="5" t="s">
        <v>13</v>
      </c>
      <c r="J32" s="5" t="s">
        <v>75</v>
      </c>
      <c r="K32" s="5" t="s">
        <v>76</v>
      </c>
    </row>
    <row r="33" spans="2:11" hidden="1" x14ac:dyDescent="0.2">
      <c r="B33" s="5">
        <v>29</v>
      </c>
      <c r="C33" s="5" t="s">
        <v>77</v>
      </c>
      <c r="D33" s="5" t="s">
        <v>78</v>
      </c>
      <c r="E33" s="5" t="s">
        <v>74</v>
      </c>
      <c r="F33" s="6">
        <v>0</v>
      </c>
      <c r="G33" s="7">
        <v>10890</v>
      </c>
      <c r="H33" s="7">
        <f t="shared" si="0"/>
        <v>0</v>
      </c>
      <c r="I33" s="5" t="s">
        <v>13</v>
      </c>
      <c r="J33" s="5" t="s">
        <v>75</v>
      </c>
      <c r="K33" s="5" t="s">
        <v>79</v>
      </c>
    </row>
    <row r="34" spans="2:11" hidden="1" x14ac:dyDescent="0.2">
      <c r="B34" s="5">
        <v>30</v>
      </c>
      <c r="C34" s="5" t="s">
        <v>80</v>
      </c>
      <c r="D34" s="5" t="s">
        <v>81</v>
      </c>
      <c r="E34" s="5" t="s">
        <v>22</v>
      </c>
      <c r="F34" s="6">
        <v>0</v>
      </c>
      <c r="G34" s="7">
        <v>27820</v>
      </c>
      <c r="H34" s="7">
        <f t="shared" si="0"/>
        <v>0</v>
      </c>
      <c r="I34" s="5" t="s">
        <v>13</v>
      </c>
      <c r="J34" s="5" t="s">
        <v>82</v>
      </c>
      <c r="K34" s="5" t="s">
        <v>83</v>
      </c>
    </row>
    <row r="35" spans="2:11" hidden="1" x14ac:dyDescent="0.2">
      <c r="B35" s="5">
        <v>31</v>
      </c>
      <c r="C35" s="5" t="s">
        <v>84</v>
      </c>
      <c r="D35" s="5" t="s">
        <v>85</v>
      </c>
      <c r="E35" s="5" t="s">
        <v>22</v>
      </c>
      <c r="F35" s="6">
        <v>0</v>
      </c>
      <c r="G35" s="7">
        <v>17320</v>
      </c>
      <c r="H35" s="7">
        <f t="shared" si="0"/>
        <v>0</v>
      </c>
      <c r="I35" s="5" t="s">
        <v>13</v>
      </c>
      <c r="J35" s="5" t="s">
        <v>82</v>
      </c>
      <c r="K35" s="5" t="s">
        <v>86</v>
      </c>
    </row>
    <row r="36" spans="2:11" hidden="1" x14ac:dyDescent="0.2">
      <c r="B36" s="5">
        <v>32</v>
      </c>
      <c r="C36" s="5" t="s">
        <v>87</v>
      </c>
      <c r="D36" s="5" t="s">
        <v>88</v>
      </c>
      <c r="E36" s="5" t="s">
        <v>12</v>
      </c>
      <c r="F36" s="6">
        <v>0</v>
      </c>
      <c r="G36" s="7">
        <v>88680</v>
      </c>
      <c r="H36" s="7">
        <f t="shared" si="0"/>
        <v>0</v>
      </c>
      <c r="I36" s="5" t="s">
        <v>13</v>
      </c>
      <c r="J36" s="5" t="s">
        <v>82</v>
      </c>
      <c r="K36" s="5" t="s">
        <v>89</v>
      </c>
    </row>
    <row r="37" spans="2:11" hidden="1" x14ac:dyDescent="0.2">
      <c r="B37" s="5">
        <v>33</v>
      </c>
      <c r="C37" s="5" t="s">
        <v>90</v>
      </c>
      <c r="D37" s="5" t="s">
        <v>91</v>
      </c>
      <c r="E37" s="5" t="s">
        <v>12</v>
      </c>
      <c r="F37" s="6">
        <v>0</v>
      </c>
      <c r="G37" s="7">
        <v>4730</v>
      </c>
      <c r="H37" s="7">
        <f t="shared" si="0"/>
        <v>0</v>
      </c>
      <c r="I37" s="5" t="s">
        <v>13</v>
      </c>
      <c r="J37" s="5" t="s">
        <v>82</v>
      </c>
      <c r="K37" s="5" t="s">
        <v>92</v>
      </c>
    </row>
    <row r="38" spans="2:11" hidden="1" x14ac:dyDescent="0.2">
      <c r="B38" s="5">
        <v>34</v>
      </c>
      <c r="C38" s="5" t="s">
        <v>93</v>
      </c>
      <c r="D38" s="5" t="s">
        <v>94</v>
      </c>
      <c r="E38" s="5" t="s">
        <v>22</v>
      </c>
      <c r="F38" s="6">
        <v>0</v>
      </c>
      <c r="G38" s="7">
        <v>12010</v>
      </c>
      <c r="H38" s="7">
        <f t="shared" si="0"/>
        <v>0</v>
      </c>
      <c r="I38" s="5" t="s">
        <v>13</v>
      </c>
      <c r="J38" s="5" t="s">
        <v>82</v>
      </c>
      <c r="K38" s="5" t="s">
        <v>92</v>
      </c>
    </row>
    <row r="39" spans="2:11" hidden="1" x14ac:dyDescent="0.2">
      <c r="B39" s="5">
        <v>35</v>
      </c>
      <c r="C39" s="5" t="s">
        <v>95</v>
      </c>
      <c r="D39" s="5" t="s">
        <v>96</v>
      </c>
      <c r="E39" s="5" t="s">
        <v>12</v>
      </c>
      <c r="F39" s="6">
        <v>0</v>
      </c>
      <c r="G39" s="7">
        <v>5820</v>
      </c>
      <c r="H39" s="7">
        <f t="shared" si="0"/>
        <v>0</v>
      </c>
      <c r="I39" s="5" t="s">
        <v>13</v>
      </c>
      <c r="J39" s="5" t="s">
        <v>82</v>
      </c>
      <c r="K39" s="5" t="s">
        <v>97</v>
      </c>
    </row>
    <row r="40" spans="2:11" hidden="1" x14ac:dyDescent="0.2">
      <c r="B40" s="5">
        <v>36</v>
      </c>
      <c r="C40" s="5" t="s">
        <v>98</v>
      </c>
      <c r="D40" s="5" t="s">
        <v>99</v>
      </c>
      <c r="E40" s="5" t="s">
        <v>12</v>
      </c>
      <c r="F40" s="6">
        <v>0</v>
      </c>
      <c r="G40" s="7">
        <v>35070</v>
      </c>
      <c r="H40" s="7">
        <f t="shared" si="0"/>
        <v>0</v>
      </c>
      <c r="I40" s="5" t="s">
        <v>13</v>
      </c>
      <c r="J40" s="5" t="s">
        <v>82</v>
      </c>
      <c r="K40" s="5" t="s">
        <v>100</v>
      </c>
    </row>
    <row r="41" spans="2:11" hidden="1" x14ac:dyDescent="0.2">
      <c r="B41" s="5">
        <v>37</v>
      </c>
      <c r="C41" s="5" t="s">
        <v>101</v>
      </c>
      <c r="D41" s="5" t="s">
        <v>102</v>
      </c>
      <c r="E41" s="5" t="s">
        <v>3</v>
      </c>
      <c r="F41" s="6">
        <v>0</v>
      </c>
      <c r="G41" s="7">
        <v>152790</v>
      </c>
      <c r="H41" s="7">
        <f t="shared" si="0"/>
        <v>0</v>
      </c>
      <c r="I41" s="5" t="s">
        <v>13</v>
      </c>
      <c r="J41" s="5" t="s">
        <v>82</v>
      </c>
      <c r="K41" s="5" t="s">
        <v>103</v>
      </c>
    </row>
    <row r="42" spans="2:11" hidden="1" x14ac:dyDescent="0.2">
      <c r="B42" s="5">
        <v>38</v>
      </c>
      <c r="C42" s="5" t="s">
        <v>104</v>
      </c>
      <c r="D42" s="5" t="s">
        <v>105</v>
      </c>
      <c r="E42" s="5" t="s">
        <v>18</v>
      </c>
      <c r="F42" s="6">
        <v>0</v>
      </c>
      <c r="G42" s="7">
        <v>23450</v>
      </c>
      <c r="H42" s="7">
        <f t="shared" si="0"/>
        <v>0</v>
      </c>
      <c r="I42" s="5" t="s">
        <v>13</v>
      </c>
      <c r="J42" s="5" t="s">
        <v>82</v>
      </c>
      <c r="K42" s="5" t="s">
        <v>106</v>
      </c>
    </row>
    <row r="43" spans="2:11" hidden="1" x14ac:dyDescent="0.2">
      <c r="B43" s="5">
        <v>39</v>
      </c>
      <c r="C43" s="5" t="s">
        <v>107</v>
      </c>
      <c r="D43" s="5" t="s">
        <v>108</v>
      </c>
      <c r="E43" s="5" t="s">
        <v>3</v>
      </c>
      <c r="F43" s="6">
        <v>0</v>
      </c>
      <c r="G43" s="7">
        <v>4136460</v>
      </c>
      <c r="H43" s="7">
        <f t="shared" si="0"/>
        <v>0</v>
      </c>
      <c r="I43" s="5" t="s">
        <v>13</v>
      </c>
      <c r="J43" s="5" t="s">
        <v>109</v>
      </c>
      <c r="K43" s="5" t="s">
        <v>110</v>
      </c>
    </row>
    <row r="44" spans="2:11" hidden="1" x14ac:dyDescent="0.2">
      <c r="B44" s="5">
        <v>40</v>
      </c>
      <c r="C44" s="5" t="s">
        <v>111</v>
      </c>
      <c r="D44" s="5" t="s">
        <v>112</v>
      </c>
      <c r="E44" s="5" t="s">
        <v>3</v>
      </c>
      <c r="F44" s="6">
        <v>0</v>
      </c>
      <c r="G44" s="7">
        <v>3897450</v>
      </c>
      <c r="H44" s="7">
        <f t="shared" si="0"/>
        <v>0</v>
      </c>
      <c r="I44" s="5" t="s">
        <v>13</v>
      </c>
      <c r="J44" s="5" t="s">
        <v>109</v>
      </c>
      <c r="K44" s="5" t="s">
        <v>110</v>
      </c>
    </row>
    <row r="45" spans="2:11" hidden="1" x14ac:dyDescent="0.2">
      <c r="B45" s="5">
        <v>41</v>
      </c>
      <c r="C45" s="5" t="s">
        <v>113</v>
      </c>
      <c r="D45" s="5" t="s">
        <v>114</v>
      </c>
      <c r="E45" s="5" t="s">
        <v>3</v>
      </c>
      <c r="F45" s="6">
        <v>0</v>
      </c>
      <c r="G45" s="7">
        <v>3162440</v>
      </c>
      <c r="H45" s="7">
        <f t="shared" si="0"/>
        <v>0</v>
      </c>
      <c r="I45" s="5" t="s">
        <v>13</v>
      </c>
      <c r="J45" s="5" t="s">
        <v>109</v>
      </c>
      <c r="K45" s="5" t="s">
        <v>110</v>
      </c>
    </row>
    <row r="46" spans="2:11" hidden="1" x14ac:dyDescent="0.2">
      <c r="B46" s="5">
        <v>42</v>
      </c>
      <c r="C46" s="5" t="s">
        <v>115</v>
      </c>
      <c r="D46" s="5" t="s">
        <v>116</v>
      </c>
      <c r="E46" s="5" t="s">
        <v>3</v>
      </c>
      <c r="F46" s="6">
        <v>0</v>
      </c>
      <c r="G46" s="7">
        <v>2801470</v>
      </c>
      <c r="H46" s="7">
        <f t="shared" si="0"/>
        <v>0</v>
      </c>
      <c r="I46" s="5" t="s">
        <v>13</v>
      </c>
      <c r="J46" s="5" t="s">
        <v>109</v>
      </c>
      <c r="K46" s="5" t="s">
        <v>110</v>
      </c>
    </row>
    <row r="47" spans="2:11" hidden="1" x14ac:dyDescent="0.2">
      <c r="B47" s="5">
        <v>43</v>
      </c>
      <c r="C47" s="5" t="s">
        <v>117</v>
      </c>
      <c r="D47" s="5" t="s">
        <v>118</v>
      </c>
      <c r="E47" s="5" t="s">
        <v>3</v>
      </c>
      <c r="F47" s="6">
        <v>0</v>
      </c>
      <c r="G47" s="7">
        <v>2510830</v>
      </c>
      <c r="H47" s="7">
        <f t="shared" si="0"/>
        <v>0</v>
      </c>
      <c r="I47" s="5" t="s">
        <v>13</v>
      </c>
      <c r="J47" s="5" t="s">
        <v>109</v>
      </c>
      <c r="K47" s="5" t="s">
        <v>110</v>
      </c>
    </row>
    <row r="48" spans="2:11" hidden="1" x14ac:dyDescent="0.2">
      <c r="B48" s="5">
        <v>44</v>
      </c>
      <c r="C48" s="5" t="s">
        <v>119</v>
      </c>
      <c r="D48" s="5" t="s">
        <v>120</v>
      </c>
      <c r="E48" s="5" t="s">
        <v>3</v>
      </c>
      <c r="F48" s="6">
        <v>0</v>
      </c>
      <c r="G48" s="7">
        <v>2226380</v>
      </c>
      <c r="H48" s="7">
        <f t="shared" si="0"/>
        <v>0</v>
      </c>
      <c r="I48" s="5" t="s">
        <v>13</v>
      </c>
      <c r="J48" s="5" t="s">
        <v>109</v>
      </c>
      <c r="K48" s="5" t="s">
        <v>110</v>
      </c>
    </row>
    <row r="49" spans="2:11" hidden="1" x14ac:dyDescent="0.2">
      <c r="B49" s="5">
        <v>45</v>
      </c>
      <c r="C49" s="5" t="s">
        <v>121</v>
      </c>
      <c r="D49" s="5" t="s">
        <v>122</v>
      </c>
      <c r="E49" s="5" t="s">
        <v>3</v>
      </c>
      <c r="F49" s="6">
        <v>0</v>
      </c>
      <c r="G49" s="7">
        <v>2035000</v>
      </c>
      <c r="H49" s="7">
        <f t="shared" si="0"/>
        <v>0</v>
      </c>
      <c r="I49" s="5" t="s">
        <v>13</v>
      </c>
      <c r="J49" s="5" t="s">
        <v>109</v>
      </c>
      <c r="K49" s="5" t="s">
        <v>110</v>
      </c>
    </row>
    <row r="50" spans="2:11" hidden="1" x14ac:dyDescent="0.2">
      <c r="B50" s="5">
        <v>46</v>
      </c>
      <c r="C50" s="5" t="s">
        <v>123</v>
      </c>
      <c r="D50" s="5" t="s">
        <v>124</v>
      </c>
      <c r="E50" s="5" t="s">
        <v>3</v>
      </c>
      <c r="F50" s="6">
        <v>0</v>
      </c>
      <c r="G50" s="7">
        <v>1729710</v>
      </c>
      <c r="H50" s="7">
        <f t="shared" si="0"/>
        <v>0</v>
      </c>
      <c r="I50" s="5" t="s">
        <v>13</v>
      </c>
      <c r="J50" s="5" t="s">
        <v>109</v>
      </c>
      <c r="K50" s="5" t="s">
        <v>110</v>
      </c>
    </row>
    <row r="51" spans="2:11" hidden="1" x14ac:dyDescent="0.2">
      <c r="B51" s="5">
        <v>47</v>
      </c>
      <c r="C51" s="5" t="s">
        <v>125</v>
      </c>
      <c r="D51" s="5" t="s">
        <v>126</v>
      </c>
      <c r="E51" s="5" t="s">
        <v>3</v>
      </c>
      <c r="F51" s="6">
        <v>0</v>
      </c>
      <c r="G51" s="7">
        <v>1562450</v>
      </c>
      <c r="H51" s="7">
        <f t="shared" si="0"/>
        <v>0</v>
      </c>
      <c r="I51" s="5" t="s">
        <v>13</v>
      </c>
      <c r="J51" s="5" t="s">
        <v>109</v>
      </c>
      <c r="K51" s="5" t="s">
        <v>110</v>
      </c>
    </row>
    <row r="52" spans="2:11" hidden="1" x14ac:dyDescent="0.2">
      <c r="B52" s="5">
        <v>48</v>
      </c>
      <c r="C52" s="5" t="s">
        <v>127</v>
      </c>
      <c r="D52" s="5" t="s">
        <v>128</v>
      </c>
      <c r="E52" s="5" t="s">
        <v>3</v>
      </c>
      <c r="F52" s="6">
        <v>0</v>
      </c>
      <c r="G52" s="7">
        <v>3463880</v>
      </c>
      <c r="H52" s="7">
        <f t="shared" si="0"/>
        <v>0</v>
      </c>
      <c r="I52" s="5" t="s">
        <v>13</v>
      </c>
      <c r="J52" s="5" t="s">
        <v>109</v>
      </c>
      <c r="K52" s="5" t="s">
        <v>110</v>
      </c>
    </row>
    <row r="53" spans="2:11" hidden="1" x14ac:dyDescent="0.2">
      <c r="B53" s="5">
        <v>49</v>
      </c>
      <c r="C53" s="5" t="s">
        <v>129</v>
      </c>
      <c r="D53" s="5" t="s">
        <v>130</v>
      </c>
      <c r="E53" s="5" t="s">
        <v>3</v>
      </c>
      <c r="F53" s="6">
        <v>0</v>
      </c>
      <c r="G53" s="7">
        <v>3182760</v>
      </c>
      <c r="H53" s="7">
        <f t="shared" si="0"/>
        <v>0</v>
      </c>
      <c r="I53" s="5" t="s">
        <v>13</v>
      </c>
      <c r="J53" s="5" t="s">
        <v>109</v>
      </c>
      <c r="K53" s="5" t="s">
        <v>110</v>
      </c>
    </row>
    <row r="54" spans="2:11" hidden="1" x14ac:dyDescent="0.2">
      <c r="B54" s="5">
        <v>50</v>
      </c>
      <c r="C54" s="5" t="s">
        <v>131</v>
      </c>
      <c r="D54" s="5" t="s">
        <v>132</v>
      </c>
      <c r="E54" s="5" t="s">
        <v>3</v>
      </c>
      <c r="F54" s="6">
        <v>0</v>
      </c>
      <c r="G54" s="7">
        <v>2852510</v>
      </c>
      <c r="H54" s="7">
        <f t="shared" si="0"/>
        <v>0</v>
      </c>
      <c r="I54" s="5" t="s">
        <v>13</v>
      </c>
      <c r="J54" s="5" t="s">
        <v>109</v>
      </c>
      <c r="K54" s="5" t="s">
        <v>110</v>
      </c>
    </row>
    <row r="55" spans="2:11" hidden="1" x14ac:dyDescent="0.2">
      <c r="B55" s="5">
        <v>51</v>
      </c>
      <c r="C55" s="5" t="s">
        <v>133</v>
      </c>
      <c r="D55" s="5" t="s">
        <v>134</v>
      </c>
      <c r="E55" s="5" t="s">
        <v>3</v>
      </c>
      <c r="F55" s="6">
        <v>0</v>
      </c>
      <c r="G55" s="7">
        <v>2372940</v>
      </c>
      <c r="H55" s="7">
        <f t="shared" si="0"/>
        <v>0</v>
      </c>
      <c r="I55" s="5" t="s">
        <v>13</v>
      </c>
      <c r="J55" s="5" t="s">
        <v>109</v>
      </c>
      <c r="K55" s="5" t="s">
        <v>110</v>
      </c>
    </row>
    <row r="56" spans="2:11" hidden="1" x14ac:dyDescent="0.2">
      <c r="B56" s="5">
        <v>52</v>
      </c>
      <c r="C56" s="5" t="s">
        <v>135</v>
      </c>
      <c r="D56" s="5" t="s">
        <v>136</v>
      </c>
      <c r="E56" s="5" t="s">
        <v>3</v>
      </c>
      <c r="F56" s="6">
        <v>0</v>
      </c>
      <c r="G56" s="7">
        <v>2080350</v>
      </c>
      <c r="H56" s="7">
        <f t="shared" si="0"/>
        <v>0</v>
      </c>
      <c r="I56" s="5" t="s">
        <v>13</v>
      </c>
      <c r="J56" s="5" t="s">
        <v>109</v>
      </c>
      <c r="K56" s="5" t="s">
        <v>110</v>
      </c>
    </row>
    <row r="57" spans="2:11" hidden="1" x14ac:dyDescent="0.2">
      <c r="B57" s="5">
        <v>53</v>
      </c>
      <c r="C57" s="5" t="s">
        <v>137</v>
      </c>
      <c r="D57" s="5" t="s">
        <v>138</v>
      </c>
      <c r="E57" s="5" t="s">
        <v>3</v>
      </c>
      <c r="F57" s="6">
        <v>0</v>
      </c>
      <c r="G57" s="7">
        <v>1936710</v>
      </c>
      <c r="H57" s="7">
        <f t="shared" si="0"/>
        <v>0</v>
      </c>
      <c r="I57" s="5" t="s">
        <v>13</v>
      </c>
      <c r="J57" s="5" t="s">
        <v>109</v>
      </c>
      <c r="K57" s="5" t="s">
        <v>110</v>
      </c>
    </row>
    <row r="58" spans="2:11" hidden="1" x14ac:dyDescent="0.2">
      <c r="B58" s="5">
        <v>54</v>
      </c>
      <c r="C58" s="5" t="s">
        <v>139</v>
      </c>
      <c r="D58" s="5" t="s">
        <v>140</v>
      </c>
      <c r="E58" s="5" t="s">
        <v>3</v>
      </c>
      <c r="F58" s="6">
        <v>0</v>
      </c>
      <c r="G58" s="7">
        <v>1598810</v>
      </c>
      <c r="H58" s="7">
        <f t="shared" si="0"/>
        <v>0</v>
      </c>
      <c r="I58" s="5" t="s">
        <v>13</v>
      </c>
      <c r="J58" s="5" t="s">
        <v>109</v>
      </c>
      <c r="K58" s="5" t="s">
        <v>110</v>
      </c>
    </row>
    <row r="59" spans="2:11" hidden="1" x14ac:dyDescent="0.2">
      <c r="B59" s="5">
        <v>55</v>
      </c>
      <c r="C59" s="5" t="s">
        <v>141</v>
      </c>
      <c r="D59" s="5" t="s">
        <v>142</v>
      </c>
      <c r="E59" s="5" t="s">
        <v>3</v>
      </c>
      <c r="F59" s="6">
        <v>0</v>
      </c>
      <c r="G59" s="7">
        <v>1420910</v>
      </c>
      <c r="H59" s="7">
        <f t="shared" si="0"/>
        <v>0</v>
      </c>
      <c r="I59" s="5" t="s">
        <v>13</v>
      </c>
      <c r="J59" s="5" t="s">
        <v>109</v>
      </c>
      <c r="K59" s="5" t="s">
        <v>110</v>
      </c>
    </row>
    <row r="60" spans="2:11" hidden="1" x14ac:dyDescent="0.2">
      <c r="B60" s="5">
        <v>56</v>
      </c>
      <c r="C60" s="5" t="s">
        <v>143</v>
      </c>
      <c r="D60" s="5" t="s">
        <v>144</v>
      </c>
      <c r="E60" s="5" t="s">
        <v>3</v>
      </c>
      <c r="F60" s="6">
        <v>0</v>
      </c>
      <c r="G60" s="7">
        <v>1430240</v>
      </c>
      <c r="H60" s="7">
        <f t="shared" si="0"/>
        <v>0</v>
      </c>
      <c r="I60" s="5" t="s">
        <v>13</v>
      </c>
      <c r="J60" s="5" t="s">
        <v>109</v>
      </c>
      <c r="K60" s="5" t="s">
        <v>110</v>
      </c>
    </row>
    <row r="61" spans="2:11" hidden="1" x14ac:dyDescent="0.2">
      <c r="B61" s="5">
        <v>57</v>
      </c>
      <c r="C61" s="5" t="s">
        <v>145</v>
      </c>
      <c r="D61" s="5" t="s">
        <v>146</v>
      </c>
      <c r="E61" s="5" t="s">
        <v>3</v>
      </c>
      <c r="F61" s="6">
        <v>0</v>
      </c>
      <c r="G61" s="7">
        <v>1141560</v>
      </c>
      <c r="H61" s="7">
        <f t="shared" si="0"/>
        <v>0</v>
      </c>
      <c r="I61" s="5" t="s">
        <v>13</v>
      </c>
      <c r="J61" s="5" t="s">
        <v>109</v>
      </c>
      <c r="K61" s="5" t="s">
        <v>110</v>
      </c>
    </row>
    <row r="62" spans="2:11" hidden="1" x14ac:dyDescent="0.2">
      <c r="B62" s="5">
        <v>58</v>
      </c>
      <c r="C62" s="5" t="s">
        <v>147</v>
      </c>
      <c r="D62" s="5" t="s">
        <v>148</v>
      </c>
      <c r="E62" s="5" t="s">
        <v>3</v>
      </c>
      <c r="F62" s="6">
        <v>0</v>
      </c>
      <c r="G62" s="7">
        <v>2132880</v>
      </c>
      <c r="H62" s="7">
        <f t="shared" si="0"/>
        <v>0</v>
      </c>
      <c r="I62" s="5" t="s">
        <v>13</v>
      </c>
      <c r="J62" s="5" t="s">
        <v>109</v>
      </c>
      <c r="K62" s="5" t="s">
        <v>110</v>
      </c>
    </row>
    <row r="63" spans="2:11" hidden="1" x14ac:dyDescent="0.2">
      <c r="B63" s="5">
        <v>59</v>
      </c>
      <c r="C63" s="5" t="s">
        <v>149</v>
      </c>
      <c r="D63" s="5" t="s">
        <v>150</v>
      </c>
      <c r="E63" s="5" t="s">
        <v>3</v>
      </c>
      <c r="F63" s="6">
        <v>0</v>
      </c>
      <c r="G63" s="7">
        <v>1953280</v>
      </c>
      <c r="H63" s="7">
        <f t="shared" si="0"/>
        <v>0</v>
      </c>
      <c r="I63" s="5" t="s">
        <v>13</v>
      </c>
      <c r="J63" s="5" t="s">
        <v>109</v>
      </c>
      <c r="K63" s="5" t="s">
        <v>110</v>
      </c>
    </row>
    <row r="64" spans="2:11" hidden="1" x14ac:dyDescent="0.2">
      <c r="B64" s="5">
        <v>60</v>
      </c>
      <c r="C64" s="5" t="s">
        <v>151</v>
      </c>
      <c r="D64" s="5" t="s">
        <v>152</v>
      </c>
      <c r="E64" s="5" t="s">
        <v>3</v>
      </c>
      <c r="F64" s="6">
        <v>0</v>
      </c>
      <c r="G64" s="7">
        <v>1715210</v>
      </c>
      <c r="H64" s="7">
        <f t="shared" si="0"/>
        <v>0</v>
      </c>
      <c r="I64" s="5" t="s">
        <v>13</v>
      </c>
      <c r="J64" s="5" t="s">
        <v>109</v>
      </c>
      <c r="K64" s="5" t="s">
        <v>110</v>
      </c>
    </row>
    <row r="65" spans="2:18" hidden="1" x14ac:dyDescent="0.2">
      <c r="B65" s="5">
        <v>61</v>
      </c>
      <c r="C65" s="5" t="s">
        <v>153</v>
      </c>
      <c r="D65" s="5" t="s">
        <v>154</v>
      </c>
      <c r="E65" s="5" t="s">
        <v>3</v>
      </c>
      <c r="F65" s="6">
        <v>0</v>
      </c>
      <c r="G65" s="7">
        <v>1649380</v>
      </c>
      <c r="H65" s="7">
        <f t="shared" si="0"/>
        <v>0</v>
      </c>
      <c r="I65" s="5" t="s">
        <v>13</v>
      </c>
      <c r="J65" s="5" t="s">
        <v>109</v>
      </c>
      <c r="K65" s="5" t="s">
        <v>110</v>
      </c>
    </row>
    <row r="66" spans="2:18" hidden="1" x14ac:dyDescent="0.2">
      <c r="B66" s="5">
        <v>62</v>
      </c>
      <c r="C66" s="5" t="s">
        <v>155</v>
      </c>
      <c r="D66" s="5" t="s">
        <v>156</v>
      </c>
      <c r="E66" s="5" t="s">
        <v>3</v>
      </c>
      <c r="F66" s="6">
        <v>0</v>
      </c>
      <c r="G66" s="7">
        <v>1416740</v>
      </c>
      <c r="H66" s="7">
        <f t="shared" si="0"/>
        <v>0</v>
      </c>
      <c r="I66" s="5" t="s">
        <v>13</v>
      </c>
      <c r="J66" s="5" t="s">
        <v>109</v>
      </c>
      <c r="K66" s="5" t="s">
        <v>110</v>
      </c>
    </row>
    <row r="67" spans="2:18" hidden="1" x14ac:dyDescent="0.2">
      <c r="B67" s="5">
        <v>63</v>
      </c>
      <c r="C67" s="5" t="s">
        <v>157</v>
      </c>
      <c r="D67" s="5" t="s">
        <v>158</v>
      </c>
      <c r="E67" s="5" t="s">
        <v>3</v>
      </c>
      <c r="F67" s="6">
        <v>0</v>
      </c>
      <c r="G67" s="7">
        <v>1214170</v>
      </c>
      <c r="H67" s="7">
        <f t="shared" si="0"/>
        <v>0</v>
      </c>
      <c r="I67" s="5" t="s">
        <v>13</v>
      </c>
      <c r="J67" s="5" t="s">
        <v>109</v>
      </c>
      <c r="K67" s="5" t="s">
        <v>110</v>
      </c>
    </row>
    <row r="68" spans="2:18" hidden="1" x14ac:dyDescent="0.2">
      <c r="B68" s="5">
        <v>64</v>
      </c>
      <c r="C68" s="5" t="s">
        <v>159</v>
      </c>
      <c r="D68" s="5" t="s">
        <v>160</v>
      </c>
      <c r="E68" s="5" t="s">
        <v>3</v>
      </c>
      <c r="F68" s="6">
        <v>0</v>
      </c>
      <c r="G68" s="7">
        <v>1092010</v>
      </c>
      <c r="H68" s="7">
        <f t="shared" si="0"/>
        <v>0</v>
      </c>
      <c r="I68" s="5" t="s">
        <v>13</v>
      </c>
      <c r="J68" s="5" t="s">
        <v>109</v>
      </c>
      <c r="K68" s="5" t="s">
        <v>110</v>
      </c>
    </row>
    <row r="69" spans="2:18" hidden="1" x14ac:dyDescent="0.2">
      <c r="B69" s="5">
        <v>65</v>
      </c>
      <c r="C69" s="5" t="s">
        <v>161</v>
      </c>
      <c r="D69" s="5" t="s">
        <v>162</v>
      </c>
      <c r="E69" s="5" t="s">
        <v>3</v>
      </c>
      <c r="F69" s="6">
        <v>0</v>
      </c>
      <c r="G69" s="7">
        <v>893250</v>
      </c>
      <c r="H69" s="7">
        <f t="shared" si="0"/>
        <v>0</v>
      </c>
      <c r="I69" s="5" t="s">
        <v>13</v>
      </c>
      <c r="J69" s="5" t="s">
        <v>109</v>
      </c>
      <c r="K69" s="5" t="s">
        <v>110</v>
      </c>
    </row>
    <row r="70" spans="2:18" hidden="1" x14ac:dyDescent="0.2">
      <c r="B70" s="5">
        <v>66</v>
      </c>
      <c r="C70" s="5" t="s">
        <v>163</v>
      </c>
      <c r="D70" s="5" t="s">
        <v>164</v>
      </c>
      <c r="E70" s="5" t="s">
        <v>3</v>
      </c>
      <c r="F70" s="6">
        <v>0</v>
      </c>
      <c r="G70" s="7">
        <v>692590</v>
      </c>
      <c r="H70" s="7">
        <f t="shared" ref="H70:H133" si="1">IF(F70&lt;&gt;"",G70*F70,0)</f>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si="1"/>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1"/>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1"/>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1"/>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1"/>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1"/>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1"/>
        <v>0</v>
      </c>
      <c r="I79" s="5" t="s">
        <v>13</v>
      </c>
      <c r="J79" s="5" t="s">
        <v>175</v>
      </c>
      <c r="K79" s="5" t="s">
        <v>190</v>
      </c>
    </row>
    <row r="80" spans="2:18" hidden="1" x14ac:dyDescent="0.2">
      <c r="B80" s="5">
        <v>76</v>
      </c>
      <c r="C80" s="5" t="s">
        <v>191</v>
      </c>
      <c r="D80" s="5" t="s">
        <v>192</v>
      </c>
      <c r="E80" s="5" t="s">
        <v>22</v>
      </c>
      <c r="F80" s="6">
        <v>0</v>
      </c>
      <c r="G80" s="7">
        <v>12020</v>
      </c>
      <c r="H80" s="7">
        <f t="shared" si="1"/>
        <v>0</v>
      </c>
      <c r="I80" s="5" t="s">
        <v>13</v>
      </c>
      <c r="J80" s="5" t="s">
        <v>175</v>
      </c>
      <c r="K80" s="5" t="s">
        <v>183</v>
      </c>
    </row>
    <row r="81" spans="2:18" hidden="1" x14ac:dyDescent="0.2">
      <c r="B81" s="5">
        <v>77</v>
      </c>
      <c r="C81" s="5" t="s">
        <v>193</v>
      </c>
      <c r="D81" s="5" t="s">
        <v>194</v>
      </c>
      <c r="E81" s="5" t="s">
        <v>22</v>
      </c>
      <c r="F81" s="6">
        <v>0</v>
      </c>
      <c r="G81" s="7">
        <v>27330</v>
      </c>
      <c r="H81" s="7">
        <f t="shared" si="1"/>
        <v>0</v>
      </c>
      <c r="I81" s="5" t="s">
        <v>13</v>
      </c>
      <c r="J81" s="5" t="s">
        <v>175</v>
      </c>
      <c r="K81" s="5" t="s">
        <v>176</v>
      </c>
    </row>
    <row r="82" spans="2:18" hidden="1" x14ac:dyDescent="0.2">
      <c r="B82" s="5">
        <v>78</v>
      </c>
      <c r="C82" s="5" t="s">
        <v>195</v>
      </c>
      <c r="D82" s="5" t="s">
        <v>196</v>
      </c>
      <c r="E82" s="5" t="s">
        <v>22</v>
      </c>
      <c r="F82" s="6">
        <v>0</v>
      </c>
      <c r="G82" s="7">
        <v>26510</v>
      </c>
      <c r="H82" s="7">
        <f t="shared" si="1"/>
        <v>0</v>
      </c>
      <c r="I82" s="5" t="s">
        <v>13</v>
      </c>
      <c r="J82" s="5" t="s">
        <v>175</v>
      </c>
      <c r="K82" s="5" t="s">
        <v>176</v>
      </c>
    </row>
    <row r="83" spans="2:18" hidden="1" x14ac:dyDescent="0.2">
      <c r="B83" s="5">
        <v>79</v>
      </c>
      <c r="C83" s="5" t="s">
        <v>197</v>
      </c>
      <c r="D83" s="5" t="s">
        <v>198</v>
      </c>
      <c r="E83" s="5" t="s">
        <v>22</v>
      </c>
      <c r="F83" s="6">
        <v>0</v>
      </c>
      <c r="G83" s="7">
        <v>55900</v>
      </c>
      <c r="H83" s="7">
        <f t="shared" si="1"/>
        <v>0</v>
      </c>
      <c r="I83" s="5" t="s">
        <v>13</v>
      </c>
      <c r="J83" s="5" t="s">
        <v>175</v>
      </c>
      <c r="K83" s="5" t="s">
        <v>199</v>
      </c>
    </row>
    <row r="84" spans="2:18" hidden="1" x14ac:dyDescent="0.2">
      <c r="B84" s="5">
        <v>80</v>
      </c>
      <c r="C84" s="5" t="s">
        <v>200</v>
      </c>
      <c r="D84" s="5" t="s">
        <v>201</v>
      </c>
      <c r="E84" s="5" t="s">
        <v>18</v>
      </c>
      <c r="F84" s="6">
        <v>0</v>
      </c>
      <c r="G84" s="7">
        <v>51740</v>
      </c>
      <c r="H84" s="7">
        <f t="shared" si="1"/>
        <v>0</v>
      </c>
      <c r="I84" s="5" t="s">
        <v>13</v>
      </c>
      <c r="J84" s="5" t="s">
        <v>175</v>
      </c>
      <c r="K84" s="5" t="s">
        <v>202</v>
      </c>
    </row>
    <row r="85" spans="2:18" hidden="1" x14ac:dyDescent="0.2">
      <c r="B85" s="5">
        <v>81</v>
      </c>
      <c r="C85" s="5" t="s">
        <v>203</v>
      </c>
      <c r="D85" s="5" t="s">
        <v>204</v>
      </c>
      <c r="E85" s="5" t="s">
        <v>18</v>
      </c>
      <c r="F85" s="6">
        <v>0</v>
      </c>
      <c r="G85" s="7">
        <v>58480</v>
      </c>
      <c r="H85" s="7">
        <f t="shared" si="1"/>
        <v>0</v>
      </c>
      <c r="I85" s="5" t="s">
        <v>13</v>
      </c>
      <c r="J85" s="5" t="s">
        <v>175</v>
      </c>
      <c r="K85" s="5" t="s">
        <v>205</v>
      </c>
    </row>
    <row r="86" spans="2:18" hidden="1" x14ac:dyDescent="0.2">
      <c r="B86" s="5">
        <v>82</v>
      </c>
      <c r="C86" s="5" t="s">
        <v>206</v>
      </c>
      <c r="D86" s="5" t="s">
        <v>207</v>
      </c>
      <c r="E86" s="5" t="s">
        <v>18</v>
      </c>
      <c r="F86" s="6">
        <v>0</v>
      </c>
      <c r="G86" s="7">
        <v>57270</v>
      </c>
      <c r="H86" s="7">
        <f t="shared" si="1"/>
        <v>0</v>
      </c>
      <c r="I86" s="5" t="s">
        <v>13</v>
      </c>
      <c r="J86" s="5" t="s">
        <v>175</v>
      </c>
      <c r="K86" s="5" t="s">
        <v>208</v>
      </c>
    </row>
    <row r="87" spans="2:18" hidden="1" x14ac:dyDescent="0.2">
      <c r="B87" s="5">
        <v>83</v>
      </c>
      <c r="C87" s="5" t="s">
        <v>209</v>
      </c>
      <c r="D87" s="5" t="s">
        <v>210</v>
      </c>
      <c r="E87" s="5" t="s">
        <v>18</v>
      </c>
      <c r="F87" s="6">
        <v>0</v>
      </c>
      <c r="G87" s="7">
        <v>64030</v>
      </c>
      <c r="H87" s="7">
        <f t="shared" si="1"/>
        <v>0</v>
      </c>
      <c r="I87" s="5" t="s">
        <v>13</v>
      </c>
      <c r="J87" s="5" t="s">
        <v>175</v>
      </c>
      <c r="K87" s="5" t="s">
        <v>211</v>
      </c>
    </row>
    <row r="88" spans="2:18" hidden="1" x14ac:dyDescent="0.2">
      <c r="B88" s="5">
        <v>84</v>
      </c>
      <c r="C88" s="5" t="s">
        <v>212</v>
      </c>
      <c r="D88" s="5" t="s">
        <v>213</v>
      </c>
      <c r="E88" s="5" t="s">
        <v>18</v>
      </c>
      <c r="F88" s="6">
        <v>0</v>
      </c>
      <c r="G88" s="7">
        <v>65670</v>
      </c>
      <c r="H88" s="7">
        <f t="shared" si="1"/>
        <v>0</v>
      </c>
      <c r="I88" s="5" t="s">
        <v>13</v>
      </c>
      <c r="J88" s="5" t="s">
        <v>175</v>
      </c>
      <c r="K88" s="5" t="s">
        <v>214</v>
      </c>
    </row>
    <row r="89" spans="2:18" x14ac:dyDescent="0.2">
      <c r="B89" s="5">
        <v>85</v>
      </c>
      <c r="C89" s="16" t="s">
        <v>215</v>
      </c>
      <c r="D89" s="5" t="s">
        <v>216</v>
      </c>
      <c r="E89" s="5" t="s">
        <v>12</v>
      </c>
      <c r="F89" s="6">
        <v>0</v>
      </c>
      <c r="G89" s="7">
        <v>18700</v>
      </c>
      <c r="H89" s="7">
        <f t="shared" si="1"/>
        <v>0</v>
      </c>
      <c r="I89" s="5" t="s">
        <v>13</v>
      </c>
      <c r="J89" s="5" t="s">
        <v>217</v>
      </c>
      <c r="K89" s="5" t="s">
        <v>218</v>
      </c>
      <c r="N89" s="29"/>
      <c r="O89" s="30"/>
      <c r="P89" s="31"/>
      <c r="Q89" s="32"/>
      <c r="R89" s="32"/>
    </row>
    <row r="90" spans="2:18" x14ac:dyDescent="0.2">
      <c r="B90" s="5">
        <v>86</v>
      </c>
      <c r="C90" s="16" t="s">
        <v>219</v>
      </c>
      <c r="D90" s="5" t="s">
        <v>220</v>
      </c>
      <c r="E90" s="5" t="s">
        <v>12</v>
      </c>
      <c r="F90" s="6">
        <v>0</v>
      </c>
      <c r="G90" s="7">
        <v>47080</v>
      </c>
      <c r="H90" s="7">
        <f t="shared" si="1"/>
        <v>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1"/>
        <v>0</v>
      </c>
      <c r="I91" s="5" t="s">
        <v>13</v>
      </c>
      <c r="J91" s="5" t="s">
        <v>223</v>
      </c>
      <c r="K91" s="5" t="s">
        <v>224</v>
      </c>
    </row>
    <row r="92" spans="2:18" hidden="1" x14ac:dyDescent="0.2">
      <c r="B92" s="5">
        <v>88</v>
      </c>
      <c r="C92" s="5" t="s">
        <v>225</v>
      </c>
      <c r="D92" s="5" t="s">
        <v>226</v>
      </c>
      <c r="E92" s="5" t="s">
        <v>3</v>
      </c>
      <c r="F92" s="6">
        <v>0</v>
      </c>
      <c r="G92" s="7">
        <v>9150</v>
      </c>
      <c r="H92" s="7">
        <f t="shared" si="1"/>
        <v>0</v>
      </c>
      <c r="I92" s="5" t="s">
        <v>13</v>
      </c>
      <c r="J92" s="5" t="s">
        <v>223</v>
      </c>
      <c r="K92" s="5" t="s">
        <v>224</v>
      </c>
    </row>
    <row r="93" spans="2:18" hidden="1" x14ac:dyDescent="0.2">
      <c r="B93" s="5">
        <v>89</v>
      </c>
      <c r="C93" s="5" t="s">
        <v>227</v>
      </c>
      <c r="D93" s="5" t="s">
        <v>228</v>
      </c>
      <c r="E93" s="5" t="s">
        <v>3</v>
      </c>
      <c r="F93" s="6">
        <v>0</v>
      </c>
      <c r="G93" s="7">
        <v>7600</v>
      </c>
      <c r="H93" s="7">
        <f t="shared" si="1"/>
        <v>0</v>
      </c>
      <c r="I93" s="5" t="s">
        <v>13</v>
      </c>
      <c r="J93" s="5" t="s">
        <v>223</v>
      </c>
      <c r="K93" s="5" t="s">
        <v>224</v>
      </c>
    </row>
    <row r="94" spans="2:18" hidden="1" x14ac:dyDescent="0.2">
      <c r="B94" s="5">
        <v>90</v>
      </c>
      <c r="C94" s="5" t="s">
        <v>229</v>
      </c>
      <c r="D94" s="5" t="s">
        <v>230</v>
      </c>
      <c r="E94" s="5" t="s">
        <v>3</v>
      </c>
      <c r="F94" s="6">
        <v>0</v>
      </c>
      <c r="G94" s="7">
        <v>5670</v>
      </c>
      <c r="H94" s="7">
        <f t="shared" si="1"/>
        <v>0</v>
      </c>
      <c r="I94" s="5" t="s">
        <v>13</v>
      </c>
      <c r="J94" s="5" t="s">
        <v>223</v>
      </c>
      <c r="K94" s="5" t="s">
        <v>224</v>
      </c>
    </row>
    <row r="95" spans="2:18" hidden="1" x14ac:dyDescent="0.2">
      <c r="B95" s="5">
        <v>91</v>
      </c>
      <c r="C95" s="5" t="s">
        <v>231</v>
      </c>
      <c r="D95" s="5" t="s">
        <v>232</v>
      </c>
      <c r="E95" s="5" t="s">
        <v>3</v>
      </c>
      <c r="F95" s="6">
        <v>0</v>
      </c>
      <c r="G95" s="7">
        <v>5460</v>
      </c>
      <c r="H95" s="7">
        <f t="shared" si="1"/>
        <v>0</v>
      </c>
      <c r="I95" s="5" t="s">
        <v>13</v>
      </c>
      <c r="J95" s="5" t="s">
        <v>223</v>
      </c>
      <c r="K95" s="5" t="s">
        <v>224</v>
      </c>
    </row>
    <row r="96" spans="2:18" hidden="1" x14ac:dyDescent="0.2">
      <c r="B96" s="5">
        <v>92</v>
      </c>
      <c r="C96" s="5" t="s">
        <v>233</v>
      </c>
      <c r="D96" s="5" t="s">
        <v>234</v>
      </c>
      <c r="E96" s="5" t="s">
        <v>3</v>
      </c>
      <c r="F96" s="6">
        <v>0</v>
      </c>
      <c r="G96" s="7">
        <v>4540</v>
      </c>
      <c r="H96" s="7">
        <f t="shared" si="1"/>
        <v>0</v>
      </c>
      <c r="I96" s="5" t="s">
        <v>13</v>
      </c>
      <c r="J96" s="5" t="s">
        <v>223</v>
      </c>
      <c r="K96" s="5" t="s">
        <v>224</v>
      </c>
    </row>
    <row r="97" spans="2:18" hidden="1" x14ac:dyDescent="0.2">
      <c r="B97" s="5">
        <v>93</v>
      </c>
      <c r="C97" s="5" t="s">
        <v>235</v>
      </c>
      <c r="D97" s="5" t="s">
        <v>236</v>
      </c>
      <c r="E97" s="5" t="s">
        <v>3</v>
      </c>
      <c r="F97" s="6">
        <v>0</v>
      </c>
      <c r="G97" s="7">
        <v>11030</v>
      </c>
      <c r="H97" s="7">
        <f t="shared" si="1"/>
        <v>0</v>
      </c>
      <c r="I97" s="5" t="s">
        <v>13</v>
      </c>
      <c r="J97" s="5" t="s">
        <v>223</v>
      </c>
      <c r="K97" s="5" t="s">
        <v>224</v>
      </c>
    </row>
    <row r="98" spans="2:18" hidden="1" x14ac:dyDescent="0.2">
      <c r="B98" s="5">
        <v>94</v>
      </c>
      <c r="C98" s="5" t="s">
        <v>237</v>
      </c>
      <c r="D98" s="5" t="s">
        <v>238</v>
      </c>
      <c r="E98" s="5" t="s">
        <v>3</v>
      </c>
      <c r="F98" s="6">
        <v>0</v>
      </c>
      <c r="G98" s="7">
        <v>8350</v>
      </c>
      <c r="H98" s="7">
        <f t="shared" si="1"/>
        <v>0</v>
      </c>
      <c r="I98" s="5" t="s">
        <v>13</v>
      </c>
      <c r="J98" s="5" t="s">
        <v>223</v>
      </c>
      <c r="K98" s="5" t="s">
        <v>224</v>
      </c>
    </row>
    <row r="99" spans="2:18" hidden="1" x14ac:dyDescent="0.2">
      <c r="B99" s="5">
        <v>95</v>
      </c>
      <c r="C99" s="5" t="s">
        <v>239</v>
      </c>
      <c r="D99" s="5" t="s">
        <v>240</v>
      </c>
      <c r="E99" s="5" t="s">
        <v>3</v>
      </c>
      <c r="F99" s="6">
        <v>0</v>
      </c>
      <c r="G99" s="7">
        <v>7300</v>
      </c>
      <c r="H99" s="7">
        <f t="shared" si="1"/>
        <v>0</v>
      </c>
      <c r="I99" s="5" t="s">
        <v>13</v>
      </c>
      <c r="J99" s="5" t="s">
        <v>223</v>
      </c>
      <c r="K99" s="5" t="s">
        <v>224</v>
      </c>
    </row>
    <row r="100" spans="2:18" hidden="1" x14ac:dyDescent="0.2">
      <c r="B100" s="5">
        <v>96</v>
      </c>
      <c r="C100" s="5" t="s">
        <v>241</v>
      </c>
      <c r="D100" s="5" t="s">
        <v>242</v>
      </c>
      <c r="E100" s="5" t="s">
        <v>3</v>
      </c>
      <c r="F100" s="6">
        <v>0</v>
      </c>
      <c r="G100" s="7">
        <v>5370</v>
      </c>
      <c r="H100" s="7">
        <f t="shared" si="1"/>
        <v>0</v>
      </c>
      <c r="I100" s="5" t="s">
        <v>13</v>
      </c>
      <c r="J100" s="5" t="s">
        <v>223</v>
      </c>
      <c r="K100" s="5" t="s">
        <v>224</v>
      </c>
    </row>
    <row r="101" spans="2:18" hidden="1" x14ac:dyDescent="0.2">
      <c r="B101" s="5">
        <v>97</v>
      </c>
      <c r="C101" s="5" t="s">
        <v>243</v>
      </c>
      <c r="D101" s="5" t="s">
        <v>244</v>
      </c>
      <c r="E101" s="5" t="s">
        <v>3</v>
      </c>
      <c r="F101" s="6">
        <v>0</v>
      </c>
      <c r="G101" s="7">
        <v>4930</v>
      </c>
      <c r="H101" s="7">
        <f t="shared" si="1"/>
        <v>0</v>
      </c>
      <c r="I101" s="5" t="s">
        <v>13</v>
      </c>
      <c r="J101" s="5" t="s">
        <v>223</v>
      </c>
      <c r="K101" s="5" t="s">
        <v>224</v>
      </c>
    </row>
    <row r="102" spans="2:18" hidden="1" x14ac:dyDescent="0.2">
      <c r="B102" s="5">
        <v>98</v>
      </c>
      <c r="C102" s="5" t="s">
        <v>245</v>
      </c>
      <c r="D102" s="5" t="s">
        <v>246</v>
      </c>
      <c r="E102" s="5" t="s">
        <v>3</v>
      </c>
      <c r="F102" s="6">
        <v>0</v>
      </c>
      <c r="G102" s="7">
        <v>4370</v>
      </c>
      <c r="H102" s="7">
        <f t="shared" si="1"/>
        <v>0</v>
      </c>
      <c r="I102" s="5" t="s">
        <v>13</v>
      </c>
      <c r="J102" s="5" t="s">
        <v>223</v>
      </c>
      <c r="K102" s="5" t="s">
        <v>224</v>
      </c>
    </row>
    <row r="103" spans="2:18" hidden="1" x14ac:dyDescent="0.2">
      <c r="B103" s="5">
        <v>99</v>
      </c>
      <c r="C103" s="5" t="s">
        <v>247</v>
      </c>
      <c r="D103" s="5" t="s">
        <v>248</v>
      </c>
      <c r="E103" s="5" t="s">
        <v>3</v>
      </c>
      <c r="F103" s="6">
        <v>0</v>
      </c>
      <c r="G103" s="7">
        <v>214770</v>
      </c>
      <c r="H103" s="7">
        <f t="shared" si="1"/>
        <v>0</v>
      </c>
      <c r="I103" s="5" t="s">
        <v>13</v>
      </c>
      <c r="J103" s="5" t="s">
        <v>223</v>
      </c>
      <c r="K103" s="5" t="s">
        <v>249</v>
      </c>
    </row>
    <row r="104" spans="2:18" hidden="1" x14ac:dyDescent="0.2">
      <c r="B104" s="5">
        <v>100</v>
      </c>
      <c r="C104" s="5" t="s">
        <v>250</v>
      </c>
      <c r="D104" s="5" t="s">
        <v>251</v>
      </c>
      <c r="E104" s="5" t="s">
        <v>3</v>
      </c>
      <c r="F104" s="6">
        <v>0</v>
      </c>
      <c r="G104" s="7">
        <v>20510</v>
      </c>
      <c r="H104" s="7">
        <f t="shared" si="1"/>
        <v>0</v>
      </c>
      <c r="I104" s="5" t="s">
        <v>13</v>
      </c>
      <c r="J104" s="5" t="s">
        <v>223</v>
      </c>
      <c r="K104" s="5" t="s">
        <v>249</v>
      </c>
    </row>
    <row r="105" spans="2:18" hidden="1" x14ac:dyDescent="0.2">
      <c r="B105" s="5">
        <v>101</v>
      </c>
      <c r="C105" s="5" t="s">
        <v>252</v>
      </c>
      <c r="D105" s="5" t="s">
        <v>253</v>
      </c>
      <c r="E105" s="5" t="s">
        <v>3</v>
      </c>
      <c r="F105" s="6">
        <v>0</v>
      </c>
      <c r="G105" s="7">
        <v>23530</v>
      </c>
      <c r="H105" s="7">
        <f t="shared" si="1"/>
        <v>0</v>
      </c>
      <c r="I105" s="5" t="s">
        <v>13</v>
      </c>
      <c r="J105" s="5" t="s">
        <v>223</v>
      </c>
      <c r="K105" s="5" t="s">
        <v>249</v>
      </c>
    </row>
    <row r="106" spans="2:18" hidden="1" x14ac:dyDescent="0.2">
      <c r="B106" s="5">
        <v>102</v>
      </c>
      <c r="C106" s="5" t="s">
        <v>254</v>
      </c>
      <c r="D106" s="5" t="s">
        <v>255</v>
      </c>
      <c r="E106" s="5" t="s">
        <v>3</v>
      </c>
      <c r="F106" s="6">
        <v>0</v>
      </c>
      <c r="G106" s="7">
        <v>16520</v>
      </c>
      <c r="H106" s="7">
        <f t="shared" si="1"/>
        <v>0</v>
      </c>
      <c r="I106" s="5" t="s">
        <v>13</v>
      </c>
      <c r="J106" s="5" t="s">
        <v>223</v>
      </c>
      <c r="K106" s="5" t="s">
        <v>249</v>
      </c>
    </row>
    <row r="107" spans="2:18" x14ac:dyDescent="0.2">
      <c r="B107" s="5"/>
      <c r="C107" s="16"/>
      <c r="D107" s="5" t="s">
        <v>1526</v>
      </c>
      <c r="E107" s="5" t="s">
        <v>353</v>
      </c>
      <c r="F107" s="6">
        <v>0.33</v>
      </c>
      <c r="G107" s="7">
        <v>4350000</v>
      </c>
      <c r="H107" s="7">
        <f t="shared" si="1"/>
        <v>1435500</v>
      </c>
      <c r="I107" s="5"/>
      <c r="J107" s="5"/>
      <c r="K107" s="5"/>
    </row>
    <row r="108" spans="2:18" x14ac:dyDescent="0.2">
      <c r="B108" s="5"/>
      <c r="C108" s="16"/>
      <c r="D108" s="5" t="s">
        <v>1525</v>
      </c>
      <c r="E108" s="5" t="s">
        <v>353</v>
      </c>
      <c r="F108" s="6">
        <v>0.33</v>
      </c>
      <c r="G108" s="7">
        <v>1885000</v>
      </c>
      <c r="H108" s="7">
        <f t="shared" si="1"/>
        <v>622050</v>
      </c>
      <c r="I108" s="5"/>
      <c r="J108" s="5"/>
      <c r="K108" s="5"/>
    </row>
    <row r="109" spans="2:18" x14ac:dyDescent="0.2">
      <c r="B109" s="5">
        <v>103</v>
      </c>
      <c r="C109" s="16" t="s">
        <v>256</v>
      </c>
      <c r="D109" s="5" t="s">
        <v>257</v>
      </c>
      <c r="E109" s="5" t="s">
        <v>353</v>
      </c>
      <c r="F109" s="6">
        <v>0.4</v>
      </c>
      <c r="G109" s="7">
        <v>1450000</v>
      </c>
      <c r="H109" s="7">
        <f t="shared" si="1"/>
        <v>580000</v>
      </c>
      <c r="I109" s="5" t="s">
        <v>13</v>
      </c>
      <c r="J109" s="5" t="s">
        <v>258</v>
      </c>
      <c r="K109" s="5" t="s">
        <v>259</v>
      </c>
    </row>
    <row r="110" spans="2:18" hidden="1" x14ac:dyDescent="0.2">
      <c r="B110" s="5">
        <v>104</v>
      </c>
      <c r="C110" s="5" t="s">
        <v>260</v>
      </c>
      <c r="D110" s="5" t="s">
        <v>261</v>
      </c>
      <c r="E110" s="5" t="s">
        <v>74</v>
      </c>
      <c r="F110" s="6">
        <v>0</v>
      </c>
      <c r="G110" s="7">
        <v>11052</v>
      </c>
      <c r="H110" s="7">
        <f t="shared" si="1"/>
        <v>0</v>
      </c>
      <c r="I110" s="5" t="s">
        <v>13</v>
      </c>
      <c r="J110" s="5" t="s">
        <v>258</v>
      </c>
      <c r="K110" s="5" t="s">
        <v>79</v>
      </c>
    </row>
    <row r="111" spans="2:18" x14ac:dyDescent="0.2">
      <c r="B111" s="5">
        <v>105</v>
      </c>
      <c r="C111" s="16" t="s">
        <v>262</v>
      </c>
      <c r="D111" s="5" t="s">
        <v>263</v>
      </c>
      <c r="E111" s="5" t="s">
        <v>353</v>
      </c>
      <c r="F111" s="6">
        <v>1</v>
      </c>
      <c r="G111" s="7">
        <v>2610000</v>
      </c>
      <c r="H111" s="7">
        <f t="shared" si="1"/>
        <v>2610000</v>
      </c>
      <c r="I111" s="5" t="s">
        <v>13</v>
      </c>
      <c r="J111" s="5" t="s">
        <v>258</v>
      </c>
      <c r="K111" s="5" t="s">
        <v>79</v>
      </c>
    </row>
    <row r="112" spans="2:18" x14ac:dyDescent="0.2">
      <c r="B112" s="5">
        <v>106</v>
      </c>
      <c r="C112" s="16" t="s">
        <v>264</v>
      </c>
      <c r="D112" s="5" t="s">
        <v>265</v>
      </c>
      <c r="E112" s="5" t="s">
        <v>353</v>
      </c>
      <c r="F112" s="6">
        <v>0</v>
      </c>
      <c r="G112" s="7">
        <v>1305000</v>
      </c>
      <c r="H112" s="7">
        <f t="shared" si="1"/>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1"/>
        <v>6525000</v>
      </c>
      <c r="I113" s="5" t="s">
        <v>13</v>
      </c>
      <c r="J113" s="5" t="s">
        <v>258</v>
      </c>
      <c r="K113" s="5" t="s">
        <v>79</v>
      </c>
    </row>
    <row r="114" spans="2:11" x14ac:dyDescent="0.2">
      <c r="B114" s="5">
        <v>108</v>
      </c>
      <c r="C114" s="16" t="s">
        <v>268</v>
      </c>
      <c r="D114" s="5" t="s">
        <v>269</v>
      </c>
      <c r="E114" s="5" t="s">
        <v>353</v>
      </c>
      <c r="F114" s="6">
        <v>1</v>
      </c>
      <c r="G114" s="24">
        <f>750000*1.45</f>
        <v>1087500</v>
      </c>
      <c r="H114" s="7">
        <f t="shared" si="1"/>
        <v>1087500</v>
      </c>
      <c r="I114" s="5" t="s">
        <v>13</v>
      </c>
      <c r="J114" s="5" t="s">
        <v>258</v>
      </c>
      <c r="K114" s="5" t="s">
        <v>79</v>
      </c>
    </row>
    <row r="115" spans="2:11" x14ac:dyDescent="0.2">
      <c r="B115" s="5">
        <v>109</v>
      </c>
      <c r="C115" s="16" t="s">
        <v>270</v>
      </c>
      <c r="D115" s="5" t="s">
        <v>271</v>
      </c>
      <c r="E115" s="5" t="s">
        <v>22</v>
      </c>
      <c r="F115" s="6">
        <v>2</v>
      </c>
      <c r="G115" s="7">
        <v>20630</v>
      </c>
      <c r="H115" s="7">
        <f t="shared" si="1"/>
        <v>41260</v>
      </c>
      <c r="I115" s="5" t="s">
        <v>13</v>
      </c>
      <c r="J115" s="5" t="s">
        <v>272</v>
      </c>
      <c r="K115" s="5" t="s">
        <v>273</v>
      </c>
    </row>
    <row r="116" spans="2:11" x14ac:dyDescent="0.2">
      <c r="B116" s="5">
        <v>110</v>
      </c>
      <c r="C116" s="16" t="s">
        <v>274</v>
      </c>
      <c r="D116" s="5" t="s">
        <v>275</v>
      </c>
      <c r="E116" s="5" t="s">
        <v>276</v>
      </c>
      <c r="F116" s="6">
        <v>0</v>
      </c>
      <c r="G116" s="7">
        <v>3650</v>
      </c>
      <c r="H116" s="7">
        <f t="shared" si="1"/>
        <v>0</v>
      </c>
      <c r="I116" s="5" t="s">
        <v>13</v>
      </c>
      <c r="J116" s="5" t="s">
        <v>272</v>
      </c>
      <c r="K116" s="5" t="s">
        <v>277</v>
      </c>
    </row>
    <row r="117" spans="2:11" x14ac:dyDescent="0.2">
      <c r="B117" s="5">
        <v>111</v>
      </c>
      <c r="C117" s="16" t="s">
        <v>278</v>
      </c>
      <c r="D117" s="5" t="s">
        <v>279</v>
      </c>
      <c r="E117" s="5" t="s">
        <v>3</v>
      </c>
      <c r="F117" s="6">
        <v>0</v>
      </c>
      <c r="G117" s="7">
        <v>4622823</v>
      </c>
      <c r="H117" s="7">
        <f t="shared" si="1"/>
        <v>0</v>
      </c>
      <c r="I117" s="5" t="s">
        <v>13</v>
      </c>
      <c r="J117" s="5" t="s">
        <v>280</v>
      </c>
      <c r="K117" s="5" t="s">
        <v>281</v>
      </c>
    </row>
    <row r="118" spans="2:11" x14ac:dyDescent="0.2">
      <c r="B118" s="5">
        <v>112</v>
      </c>
      <c r="C118" s="16" t="s">
        <v>282</v>
      </c>
      <c r="D118" s="5" t="s">
        <v>283</v>
      </c>
      <c r="E118" s="5" t="s">
        <v>3</v>
      </c>
      <c r="F118" s="6">
        <v>0</v>
      </c>
      <c r="G118" s="7">
        <v>4204270</v>
      </c>
      <c r="H118" s="7">
        <f t="shared" si="1"/>
        <v>0</v>
      </c>
      <c r="I118" s="5" t="s">
        <v>13</v>
      </c>
      <c r="J118" s="5" t="s">
        <v>280</v>
      </c>
      <c r="K118" s="5" t="s">
        <v>281</v>
      </c>
    </row>
    <row r="119" spans="2:11" x14ac:dyDescent="0.2">
      <c r="B119" s="5">
        <v>113</v>
      </c>
      <c r="C119" s="16" t="s">
        <v>284</v>
      </c>
      <c r="D119" s="5" t="s">
        <v>285</v>
      </c>
      <c r="E119" s="5" t="s">
        <v>3</v>
      </c>
      <c r="F119" s="6">
        <v>0</v>
      </c>
      <c r="G119" s="7">
        <v>3900550</v>
      </c>
      <c r="H119" s="7">
        <f t="shared" si="1"/>
        <v>0</v>
      </c>
      <c r="I119" s="5" t="s">
        <v>13</v>
      </c>
      <c r="J119" s="5" t="s">
        <v>280</v>
      </c>
      <c r="K119" s="5" t="s">
        <v>281</v>
      </c>
    </row>
    <row r="120" spans="2:11" x14ac:dyDescent="0.2">
      <c r="B120" s="5">
        <v>114</v>
      </c>
      <c r="C120" s="16" t="s">
        <v>286</v>
      </c>
      <c r="D120" s="5" t="s">
        <v>287</v>
      </c>
      <c r="E120" s="5" t="s">
        <v>18</v>
      </c>
      <c r="F120" s="6">
        <v>0</v>
      </c>
      <c r="G120" s="7">
        <v>180000</v>
      </c>
      <c r="H120" s="7">
        <f t="shared" si="1"/>
        <v>0</v>
      </c>
      <c r="I120" s="5" t="s">
        <v>13</v>
      </c>
      <c r="J120" s="5" t="s">
        <v>280</v>
      </c>
      <c r="K120" s="5" t="s">
        <v>281</v>
      </c>
    </row>
    <row r="121" spans="2:11" x14ac:dyDescent="0.2">
      <c r="B121" s="5">
        <v>115</v>
      </c>
      <c r="C121" s="16" t="s">
        <v>288</v>
      </c>
      <c r="D121" s="5" t="s">
        <v>289</v>
      </c>
      <c r="E121" s="5" t="s">
        <v>3</v>
      </c>
      <c r="F121" s="6">
        <v>0</v>
      </c>
      <c r="G121" s="7">
        <v>3066350</v>
      </c>
      <c r="H121" s="7">
        <f t="shared" si="1"/>
        <v>0</v>
      </c>
      <c r="I121" s="5" t="s">
        <v>13</v>
      </c>
      <c r="J121" s="5" t="s">
        <v>280</v>
      </c>
      <c r="K121" s="5" t="s">
        <v>281</v>
      </c>
    </row>
    <row r="122" spans="2:11" x14ac:dyDescent="0.2">
      <c r="B122" s="5">
        <v>116</v>
      </c>
      <c r="C122" s="16" t="s">
        <v>290</v>
      </c>
      <c r="D122" s="5" t="s">
        <v>291</v>
      </c>
      <c r="E122" s="5" t="s">
        <v>3</v>
      </c>
      <c r="F122" s="6">
        <v>0</v>
      </c>
      <c r="G122" s="7">
        <v>2594950</v>
      </c>
      <c r="H122" s="7">
        <f t="shared" si="1"/>
        <v>0</v>
      </c>
      <c r="I122" s="5" t="s">
        <v>13</v>
      </c>
      <c r="J122" s="5" t="s">
        <v>280</v>
      </c>
      <c r="K122" s="5" t="s">
        <v>281</v>
      </c>
    </row>
    <row r="123" spans="2:11" x14ac:dyDescent="0.2">
      <c r="B123" s="5">
        <v>117</v>
      </c>
      <c r="C123" s="16" t="s">
        <v>292</v>
      </c>
      <c r="D123" s="5" t="s">
        <v>293</v>
      </c>
      <c r="E123" s="5" t="s">
        <v>3</v>
      </c>
      <c r="F123" s="6">
        <v>0</v>
      </c>
      <c r="G123" s="7">
        <v>2188410</v>
      </c>
      <c r="H123" s="7">
        <f t="shared" si="1"/>
        <v>0</v>
      </c>
      <c r="I123" s="5" t="s">
        <v>13</v>
      </c>
      <c r="J123" s="5" t="s">
        <v>280</v>
      </c>
      <c r="K123" s="5" t="s">
        <v>281</v>
      </c>
    </row>
    <row r="124" spans="2:11" x14ac:dyDescent="0.2">
      <c r="B124" s="5">
        <v>118</v>
      </c>
      <c r="C124" s="16" t="s">
        <v>294</v>
      </c>
      <c r="D124" s="5" t="s">
        <v>295</v>
      </c>
      <c r="E124" s="5" t="s">
        <v>3</v>
      </c>
      <c r="F124" s="6">
        <v>0</v>
      </c>
      <c r="G124" s="7">
        <v>1753520</v>
      </c>
      <c r="H124" s="7">
        <f t="shared" si="1"/>
        <v>0</v>
      </c>
      <c r="I124" s="5" t="s">
        <v>13</v>
      </c>
      <c r="J124" s="5" t="s">
        <v>280</v>
      </c>
      <c r="K124" s="5" t="s">
        <v>281</v>
      </c>
    </row>
    <row r="125" spans="2:11" x14ac:dyDescent="0.2">
      <c r="B125" s="5">
        <v>119</v>
      </c>
      <c r="C125" s="16" t="s">
        <v>296</v>
      </c>
      <c r="D125" s="5" t="s">
        <v>297</v>
      </c>
      <c r="E125" s="5" t="s">
        <v>3</v>
      </c>
      <c r="F125" s="6">
        <v>0</v>
      </c>
      <c r="G125" s="7">
        <v>1456920</v>
      </c>
      <c r="H125" s="7">
        <f t="shared" si="1"/>
        <v>0</v>
      </c>
      <c r="I125" s="5" t="s">
        <v>13</v>
      </c>
      <c r="J125" s="5" t="s">
        <v>280</v>
      </c>
      <c r="K125" s="5" t="s">
        <v>281</v>
      </c>
    </row>
    <row r="126" spans="2:11" x14ac:dyDescent="0.2">
      <c r="B126" s="5">
        <v>120</v>
      </c>
      <c r="C126" s="16" t="s">
        <v>298</v>
      </c>
      <c r="D126" s="5" t="s">
        <v>299</v>
      </c>
      <c r="E126" s="5" t="s">
        <v>3</v>
      </c>
      <c r="F126" s="6">
        <v>0</v>
      </c>
      <c r="G126" s="7">
        <v>1043560</v>
      </c>
      <c r="H126" s="7">
        <f t="shared" si="1"/>
        <v>0</v>
      </c>
      <c r="I126" s="5" t="s">
        <v>13</v>
      </c>
      <c r="J126" s="5" t="s">
        <v>280</v>
      </c>
      <c r="K126" s="5" t="s">
        <v>281</v>
      </c>
    </row>
    <row r="127" spans="2:11" x14ac:dyDescent="0.2">
      <c r="B127" s="5">
        <v>121</v>
      </c>
      <c r="C127" s="16" t="s">
        <v>300</v>
      </c>
      <c r="D127" s="5" t="s">
        <v>301</v>
      </c>
      <c r="E127" s="5" t="s">
        <v>3</v>
      </c>
      <c r="F127" s="6">
        <v>0</v>
      </c>
      <c r="G127" s="7">
        <v>3085900</v>
      </c>
      <c r="H127" s="7">
        <f t="shared" si="1"/>
        <v>0</v>
      </c>
      <c r="I127" s="5" t="s">
        <v>13</v>
      </c>
      <c r="J127" s="5" t="s">
        <v>280</v>
      </c>
      <c r="K127" s="5" t="s">
        <v>281</v>
      </c>
    </row>
    <row r="128" spans="2:11" x14ac:dyDescent="0.2">
      <c r="B128" s="5">
        <v>122</v>
      </c>
      <c r="C128" s="16" t="s">
        <v>302</v>
      </c>
      <c r="D128" s="5" t="s">
        <v>303</v>
      </c>
      <c r="E128" s="5" t="s">
        <v>3</v>
      </c>
      <c r="F128" s="6">
        <v>0</v>
      </c>
      <c r="G128" s="7">
        <v>2829820</v>
      </c>
      <c r="H128" s="7">
        <f t="shared" si="1"/>
        <v>0</v>
      </c>
      <c r="I128" s="5" t="s">
        <v>13</v>
      </c>
      <c r="J128" s="5" t="s">
        <v>280</v>
      </c>
      <c r="K128" s="5" t="s">
        <v>281</v>
      </c>
    </row>
    <row r="129" spans="2:11" x14ac:dyDescent="0.2">
      <c r="B129" s="5">
        <v>123</v>
      </c>
      <c r="C129" s="16" t="s">
        <v>304</v>
      </c>
      <c r="D129" s="5" t="s">
        <v>305</v>
      </c>
      <c r="E129" s="5" t="s">
        <v>3</v>
      </c>
      <c r="F129" s="6">
        <v>0</v>
      </c>
      <c r="G129" s="7">
        <v>150000</v>
      </c>
      <c r="H129" s="7">
        <f t="shared" si="1"/>
        <v>0</v>
      </c>
      <c r="I129" s="5" t="s">
        <v>13</v>
      </c>
      <c r="J129" s="5" t="s">
        <v>280</v>
      </c>
      <c r="K129" s="5" t="s">
        <v>306</v>
      </c>
    </row>
    <row r="130" spans="2:11" x14ac:dyDescent="0.2">
      <c r="B130" s="5">
        <v>124</v>
      </c>
      <c r="C130" s="16" t="s">
        <v>307</v>
      </c>
      <c r="D130" s="5" t="s">
        <v>308</v>
      </c>
      <c r="E130" s="5" t="s">
        <v>3</v>
      </c>
      <c r="F130" s="6">
        <v>0</v>
      </c>
      <c r="G130" s="7">
        <v>2300190</v>
      </c>
      <c r="H130" s="7">
        <f t="shared" si="1"/>
        <v>0</v>
      </c>
      <c r="I130" s="5" t="s">
        <v>13</v>
      </c>
      <c r="J130" s="5" t="s">
        <v>280</v>
      </c>
      <c r="K130" s="5" t="s">
        <v>281</v>
      </c>
    </row>
    <row r="131" spans="2:11" x14ac:dyDescent="0.2">
      <c r="B131" s="5">
        <v>125</v>
      </c>
      <c r="C131" s="16" t="s">
        <v>309</v>
      </c>
      <c r="D131" s="5" t="s">
        <v>310</v>
      </c>
      <c r="E131" s="5" t="s">
        <v>18</v>
      </c>
      <c r="F131" s="6">
        <v>0</v>
      </c>
      <c r="G131" s="7">
        <v>150000</v>
      </c>
      <c r="H131" s="7">
        <f t="shared" si="1"/>
        <v>0</v>
      </c>
      <c r="I131" s="5" t="s">
        <v>13</v>
      </c>
      <c r="J131" s="5" t="s">
        <v>280</v>
      </c>
      <c r="K131" s="5" t="s">
        <v>281</v>
      </c>
    </row>
    <row r="132" spans="2:11" x14ac:dyDescent="0.2">
      <c r="B132" s="5">
        <v>126</v>
      </c>
      <c r="C132" s="16" t="s">
        <v>311</v>
      </c>
      <c r="D132" s="5" t="s">
        <v>312</v>
      </c>
      <c r="E132" s="5" t="s">
        <v>3</v>
      </c>
      <c r="F132" s="6">
        <v>0</v>
      </c>
      <c r="G132" s="7">
        <v>1750000</v>
      </c>
      <c r="H132" s="7">
        <f t="shared" si="1"/>
        <v>0</v>
      </c>
      <c r="I132" s="5" t="s">
        <v>13</v>
      </c>
      <c r="J132" s="5" t="s">
        <v>280</v>
      </c>
      <c r="K132" s="5" t="s">
        <v>281</v>
      </c>
    </row>
    <row r="133" spans="2:11" x14ac:dyDescent="0.2">
      <c r="B133" s="5">
        <v>127</v>
      </c>
      <c r="C133" s="16" t="s">
        <v>313</v>
      </c>
      <c r="D133" s="5" t="s">
        <v>314</v>
      </c>
      <c r="E133" s="5" t="s">
        <v>3</v>
      </c>
      <c r="F133" s="6">
        <v>36</v>
      </c>
      <c r="G133" s="7">
        <v>150000</v>
      </c>
      <c r="H133" s="7">
        <f t="shared" si="1"/>
        <v>5400000</v>
      </c>
      <c r="I133" s="5" t="s">
        <v>13</v>
      </c>
      <c r="J133" s="5" t="s">
        <v>280</v>
      </c>
      <c r="K133" s="5" t="s">
        <v>281</v>
      </c>
    </row>
    <row r="134" spans="2:11" x14ac:dyDescent="0.2">
      <c r="B134" s="5">
        <v>128</v>
      </c>
      <c r="C134" s="16" t="s">
        <v>315</v>
      </c>
      <c r="D134" s="5" t="s">
        <v>316</v>
      </c>
      <c r="E134" s="5" t="s">
        <v>3</v>
      </c>
      <c r="F134" s="6">
        <v>0</v>
      </c>
      <c r="G134" s="7">
        <v>1450360</v>
      </c>
      <c r="H134" s="7">
        <f t="shared" ref="H134:H197" si="2">IF(F134&lt;&gt;"",G134*F134,0)</f>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si="2"/>
        <v>0</v>
      </c>
      <c r="I137" s="5" t="s">
        <v>13</v>
      </c>
      <c r="J137" s="5" t="s">
        <v>280</v>
      </c>
      <c r="K137" s="5" t="s">
        <v>281</v>
      </c>
    </row>
    <row r="138" spans="2:11" x14ac:dyDescent="0.2">
      <c r="B138" s="5">
        <v>132</v>
      </c>
      <c r="C138" s="16" t="s">
        <v>323</v>
      </c>
      <c r="D138" s="5" t="s">
        <v>324</v>
      </c>
      <c r="E138" s="5" t="s">
        <v>3</v>
      </c>
      <c r="F138" s="6">
        <v>0</v>
      </c>
      <c r="G138" s="7">
        <v>1784810</v>
      </c>
      <c r="H138" s="7">
        <f t="shared" si="2"/>
        <v>0</v>
      </c>
      <c r="I138" s="5" t="s">
        <v>13</v>
      </c>
      <c r="J138" s="5" t="s">
        <v>280</v>
      </c>
      <c r="K138" s="5" t="s">
        <v>281</v>
      </c>
    </row>
    <row r="139" spans="2:11" x14ac:dyDescent="0.2">
      <c r="B139" s="5">
        <v>133</v>
      </c>
      <c r="C139" s="16" t="s">
        <v>325</v>
      </c>
      <c r="D139" s="5" t="s">
        <v>326</v>
      </c>
      <c r="E139" s="5" t="s">
        <v>3</v>
      </c>
      <c r="F139" s="6">
        <v>0</v>
      </c>
      <c r="G139" s="7">
        <v>1640930</v>
      </c>
      <c r="H139" s="7">
        <f t="shared" si="2"/>
        <v>0</v>
      </c>
      <c r="I139" s="5" t="s">
        <v>13</v>
      </c>
      <c r="J139" s="5" t="s">
        <v>280</v>
      </c>
      <c r="K139" s="5" t="s">
        <v>281</v>
      </c>
    </row>
    <row r="140" spans="2:11" x14ac:dyDescent="0.2">
      <c r="B140" s="5">
        <v>134</v>
      </c>
      <c r="C140" s="16" t="s">
        <v>327</v>
      </c>
      <c r="D140" s="5" t="s">
        <v>328</v>
      </c>
      <c r="E140" s="5" t="s">
        <v>3</v>
      </c>
      <c r="F140" s="6">
        <v>0</v>
      </c>
      <c r="G140" s="7">
        <v>1553620</v>
      </c>
      <c r="H140" s="7">
        <f t="shared" si="2"/>
        <v>0</v>
      </c>
      <c r="I140" s="5" t="s">
        <v>13</v>
      </c>
      <c r="J140" s="5" t="s">
        <v>280</v>
      </c>
      <c r="K140" s="5" t="s">
        <v>281</v>
      </c>
    </row>
    <row r="141" spans="2:11" x14ac:dyDescent="0.2">
      <c r="B141" s="5">
        <v>135</v>
      </c>
      <c r="C141" s="16" t="s">
        <v>329</v>
      </c>
      <c r="D141" s="5" t="s">
        <v>330</v>
      </c>
      <c r="E141" s="5" t="s">
        <v>3</v>
      </c>
      <c r="F141" s="6">
        <v>0</v>
      </c>
      <c r="G141" s="7">
        <v>1450070</v>
      </c>
      <c r="H141" s="7">
        <f t="shared" si="2"/>
        <v>0</v>
      </c>
      <c r="I141" s="5" t="s">
        <v>13</v>
      </c>
      <c r="J141" s="5" t="s">
        <v>280</v>
      </c>
      <c r="K141" s="5" t="s">
        <v>281</v>
      </c>
    </row>
    <row r="142" spans="2:11" x14ac:dyDescent="0.2">
      <c r="B142" s="5">
        <v>136</v>
      </c>
      <c r="C142" s="16" t="s">
        <v>331</v>
      </c>
      <c r="D142" s="5" t="s">
        <v>332</v>
      </c>
      <c r="E142" s="5" t="s">
        <v>3</v>
      </c>
      <c r="F142" s="6">
        <v>0</v>
      </c>
      <c r="G142" s="7">
        <v>1354640</v>
      </c>
      <c r="H142" s="7">
        <f t="shared" si="2"/>
        <v>0</v>
      </c>
      <c r="I142" s="5" t="s">
        <v>13</v>
      </c>
      <c r="J142" s="5" t="s">
        <v>280</v>
      </c>
      <c r="K142" s="5" t="s">
        <v>281</v>
      </c>
    </row>
    <row r="143" spans="2:11" x14ac:dyDescent="0.2">
      <c r="B143" s="5">
        <v>137</v>
      </c>
      <c r="C143" s="16" t="s">
        <v>333</v>
      </c>
      <c r="D143" s="5" t="s">
        <v>334</v>
      </c>
      <c r="E143" s="5" t="s">
        <v>3</v>
      </c>
      <c r="F143" s="6">
        <v>0</v>
      </c>
      <c r="G143" s="7">
        <v>1259210</v>
      </c>
      <c r="H143" s="7">
        <f t="shared" si="2"/>
        <v>0</v>
      </c>
      <c r="I143" s="5" t="s">
        <v>13</v>
      </c>
      <c r="J143" s="5" t="s">
        <v>280</v>
      </c>
      <c r="K143" s="5" t="s">
        <v>281</v>
      </c>
    </row>
    <row r="144" spans="2:11" x14ac:dyDescent="0.2">
      <c r="B144" s="5">
        <v>138</v>
      </c>
      <c r="C144" s="16" t="s">
        <v>335</v>
      </c>
      <c r="D144" s="5" t="s">
        <v>336</v>
      </c>
      <c r="E144" s="5" t="s">
        <v>3</v>
      </c>
      <c r="F144" s="6">
        <v>0</v>
      </c>
      <c r="G144" s="7">
        <v>1163780</v>
      </c>
      <c r="H144" s="7">
        <f t="shared" si="2"/>
        <v>0</v>
      </c>
      <c r="I144" s="5" t="s">
        <v>13</v>
      </c>
      <c r="J144" s="5" t="s">
        <v>280</v>
      </c>
      <c r="K144" s="5" t="s">
        <v>281</v>
      </c>
    </row>
    <row r="145" spans="2:11" hidden="1" x14ac:dyDescent="0.2">
      <c r="B145" s="5">
        <v>139</v>
      </c>
      <c r="C145" s="5" t="s">
        <v>337</v>
      </c>
      <c r="D145" s="5" t="s">
        <v>338</v>
      </c>
      <c r="E145" s="5" t="s">
        <v>3</v>
      </c>
      <c r="F145" s="6">
        <v>0</v>
      </c>
      <c r="G145" s="7">
        <v>957000</v>
      </c>
      <c r="H145" s="7">
        <f t="shared" si="2"/>
        <v>0</v>
      </c>
      <c r="I145" s="5" t="s">
        <v>13</v>
      </c>
      <c r="J145" s="5" t="s">
        <v>339</v>
      </c>
      <c r="K145" s="5" t="s">
        <v>340</v>
      </c>
    </row>
    <row r="146" spans="2:11" hidden="1" x14ac:dyDescent="0.2">
      <c r="B146" s="5">
        <v>140</v>
      </c>
      <c r="C146" s="5" t="s">
        <v>341</v>
      </c>
      <c r="D146" s="5" t="s">
        <v>342</v>
      </c>
      <c r="E146" s="5" t="s">
        <v>22</v>
      </c>
      <c r="F146" s="6">
        <v>0</v>
      </c>
      <c r="G146" s="7">
        <v>2130</v>
      </c>
      <c r="H146" s="7">
        <f t="shared" si="2"/>
        <v>0</v>
      </c>
      <c r="I146" s="5" t="s">
        <v>13</v>
      </c>
      <c r="J146" s="5" t="s">
        <v>343</v>
      </c>
      <c r="K146" s="5" t="s">
        <v>344</v>
      </c>
    </row>
    <row r="147" spans="2:11" hidden="1" x14ac:dyDescent="0.2">
      <c r="B147" s="5">
        <v>141</v>
      </c>
      <c r="C147" s="5" t="s">
        <v>345</v>
      </c>
      <c r="D147" s="5" t="s">
        <v>346</v>
      </c>
      <c r="E147" s="5" t="s">
        <v>22</v>
      </c>
      <c r="F147" s="6">
        <v>0</v>
      </c>
      <c r="G147" s="7">
        <v>5030</v>
      </c>
      <c r="H147" s="7">
        <f t="shared" si="2"/>
        <v>0</v>
      </c>
      <c r="I147" s="5" t="s">
        <v>13</v>
      </c>
      <c r="J147" s="5" t="s">
        <v>343</v>
      </c>
      <c r="K147" s="5" t="s">
        <v>347</v>
      </c>
    </row>
    <row r="148" spans="2:11" hidden="1" x14ac:dyDescent="0.2">
      <c r="B148" s="5">
        <v>142</v>
      </c>
      <c r="C148" s="5" t="s">
        <v>348</v>
      </c>
      <c r="D148" s="5" t="s">
        <v>349</v>
      </c>
      <c r="E148" s="5" t="s">
        <v>22</v>
      </c>
      <c r="F148" s="6">
        <v>0</v>
      </c>
      <c r="G148" s="7">
        <v>1980</v>
      </c>
      <c r="H148" s="7">
        <f t="shared" si="2"/>
        <v>0</v>
      </c>
      <c r="I148" s="5" t="s">
        <v>13</v>
      </c>
      <c r="J148" s="5" t="s">
        <v>343</v>
      </c>
      <c r="K148" s="5" t="s">
        <v>350</v>
      </c>
    </row>
    <row r="149" spans="2:11" x14ac:dyDescent="0.2">
      <c r="B149" s="5">
        <v>143</v>
      </c>
      <c r="C149" s="16" t="s">
        <v>351</v>
      </c>
      <c r="D149" s="5" t="s">
        <v>352</v>
      </c>
      <c r="E149" s="5" t="s">
        <v>353</v>
      </c>
      <c r="F149" s="6">
        <v>1</v>
      </c>
      <c r="G149" s="7">
        <v>9439780</v>
      </c>
      <c r="H149" s="7">
        <f t="shared" si="2"/>
        <v>9439780</v>
      </c>
      <c r="I149" s="5" t="s">
        <v>13</v>
      </c>
      <c r="J149" s="5" t="s">
        <v>343</v>
      </c>
      <c r="K149" s="5"/>
    </row>
    <row r="150" spans="2:11" hidden="1" x14ac:dyDescent="0.2">
      <c r="B150" s="5">
        <v>144</v>
      </c>
      <c r="C150" s="5" t="s">
        <v>354</v>
      </c>
      <c r="D150" s="5" t="s">
        <v>355</v>
      </c>
      <c r="E150" s="5" t="s">
        <v>356</v>
      </c>
      <c r="F150" s="6">
        <v>0</v>
      </c>
      <c r="G150" s="7">
        <v>2145400</v>
      </c>
      <c r="H150" s="7">
        <f t="shared" si="2"/>
        <v>0</v>
      </c>
      <c r="I150" s="5" t="s">
        <v>13</v>
      </c>
      <c r="J150" s="5" t="s">
        <v>343</v>
      </c>
      <c r="K150" s="5"/>
    </row>
    <row r="151" spans="2:11" hidden="1" x14ac:dyDescent="0.2">
      <c r="B151" s="5">
        <v>145</v>
      </c>
      <c r="C151" s="5" t="s">
        <v>357</v>
      </c>
      <c r="D151" s="5" t="s">
        <v>358</v>
      </c>
      <c r="E151" s="5" t="s">
        <v>359</v>
      </c>
      <c r="F151" s="6">
        <v>0</v>
      </c>
      <c r="G151" s="7">
        <v>410000</v>
      </c>
      <c r="H151" s="7">
        <f t="shared" si="2"/>
        <v>0</v>
      </c>
      <c r="I151" s="5" t="s">
        <v>13</v>
      </c>
      <c r="J151" s="5" t="s">
        <v>343</v>
      </c>
      <c r="K151" s="5"/>
    </row>
    <row r="152" spans="2:11" hidden="1" x14ac:dyDescent="0.2">
      <c r="B152" s="5">
        <v>146</v>
      </c>
      <c r="C152" s="5" t="s">
        <v>360</v>
      </c>
      <c r="D152" s="5" t="s">
        <v>361</v>
      </c>
      <c r="E152" s="5" t="s">
        <v>3</v>
      </c>
      <c r="F152" s="6">
        <v>0</v>
      </c>
      <c r="G152" s="7">
        <v>1</v>
      </c>
      <c r="H152" s="7">
        <f t="shared" si="2"/>
        <v>0</v>
      </c>
      <c r="I152" s="5" t="s">
        <v>13</v>
      </c>
      <c r="J152" s="5" t="s">
        <v>343</v>
      </c>
      <c r="K152" s="5"/>
    </row>
    <row r="153" spans="2:11" hidden="1" x14ac:dyDescent="0.2">
      <c r="B153" s="5">
        <v>147</v>
      </c>
      <c r="C153" s="5" t="s">
        <v>362</v>
      </c>
      <c r="D153" s="5" t="s">
        <v>363</v>
      </c>
      <c r="E153" s="5" t="s">
        <v>3</v>
      </c>
      <c r="F153" s="6">
        <v>0</v>
      </c>
      <c r="G153" s="7">
        <v>350000</v>
      </c>
      <c r="H153" s="7">
        <f t="shared" si="2"/>
        <v>0</v>
      </c>
      <c r="I153" s="5" t="s">
        <v>13</v>
      </c>
      <c r="J153" s="5" t="s">
        <v>343</v>
      </c>
      <c r="K153" s="5"/>
    </row>
    <row r="154" spans="2:11" x14ac:dyDescent="0.2">
      <c r="B154" s="5">
        <v>148</v>
      </c>
      <c r="C154" s="16" t="s">
        <v>364</v>
      </c>
      <c r="D154" s="5" t="s">
        <v>365</v>
      </c>
      <c r="E154" s="5" t="s">
        <v>3</v>
      </c>
      <c r="F154" s="6">
        <v>1</v>
      </c>
      <c r="G154" s="7">
        <v>450000</v>
      </c>
      <c r="H154" s="7">
        <f t="shared" si="2"/>
        <v>450000</v>
      </c>
      <c r="I154" s="5" t="s">
        <v>13</v>
      </c>
      <c r="J154" s="5" t="s">
        <v>343</v>
      </c>
      <c r="K154" s="5"/>
    </row>
    <row r="155" spans="2:11" x14ac:dyDescent="0.2">
      <c r="B155" s="5">
        <v>149</v>
      </c>
      <c r="C155" s="16" t="s">
        <v>366</v>
      </c>
      <c r="D155" s="5" t="s">
        <v>367</v>
      </c>
      <c r="E155" s="5" t="s">
        <v>3</v>
      </c>
      <c r="F155" s="6">
        <v>1</v>
      </c>
      <c r="G155" s="7">
        <v>350000</v>
      </c>
      <c r="H155" s="7">
        <f t="shared" si="2"/>
        <v>350000</v>
      </c>
      <c r="I155" s="5" t="s">
        <v>13</v>
      </c>
      <c r="J155" s="5" t="s">
        <v>343</v>
      </c>
      <c r="K155" s="5"/>
    </row>
    <row r="156" spans="2:11" x14ac:dyDescent="0.2">
      <c r="B156" s="5">
        <v>150</v>
      </c>
      <c r="C156" s="16" t="s">
        <v>368</v>
      </c>
      <c r="D156" s="5" t="s">
        <v>369</v>
      </c>
      <c r="E156" s="5" t="s">
        <v>3</v>
      </c>
      <c r="F156" s="6">
        <v>2</v>
      </c>
      <c r="G156" s="7">
        <v>250000</v>
      </c>
      <c r="H156" s="7">
        <f t="shared" si="2"/>
        <v>500000</v>
      </c>
      <c r="I156" s="5" t="s">
        <v>13</v>
      </c>
      <c r="J156" s="5" t="s">
        <v>343</v>
      </c>
      <c r="K156" s="5"/>
    </row>
    <row r="157" spans="2:11" hidden="1" x14ac:dyDescent="0.2">
      <c r="B157" s="5">
        <v>151</v>
      </c>
      <c r="C157" s="5" t="s">
        <v>370</v>
      </c>
      <c r="D157" s="5" t="s">
        <v>371</v>
      </c>
      <c r="E157" s="5" t="s">
        <v>22</v>
      </c>
      <c r="F157" s="6">
        <v>0</v>
      </c>
      <c r="G157" s="7">
        <v>16200</v>
      </c>
      <c r="H157" s="7">
        <f t="shared" si="2"/>
        <v>0</v>
      </c>
      <c r="I157" s="5" t="s">
        <v>13</v>
      </c>
      <c r="J157" s="5" t="s">
        <v>372</v>
      </c>
      <c r="K157" s="5" t="s">
        <v>373</v>
      </c>
    </row>
    <row r="158" spans="2:11" hidden="1" x14ac:dyDescent="0.2">
      <c r="B158" s="5">
        <v>152</v>
      </c>
      <c r="C158" s="5" t="s">
        <v>374</v>
      </c>
      <c r="D158" s="5" t="s">
        <v>375</v>
      </c>
      <c r="E158" s="5" t="s">
        <v>18</v>
      </c>
      <c r="F158" s="6">
        <v>0</v>
      </c>
      <c r="G158" s="7">
        <v>3470</v>
      </c>
      <c r="H158" s="7">
        <f t="shared" si="2"/>
        <v>0</v>
      </c>
      <c r="I158" s="5" t="s">
        <v>13</v>
      </c>
      <c r="J158" s="5" t="s">
        <v>372</v>
      </c>
      <c r="K158" s="5" t="s">
        <v>376</v>
      </c>
    </row>
    <row r="159" spans="2:11" hidden="1" x14ac:dyDescent="0.2">
      <c r="B159" s="5">
        <v>153</v>
      </c>
      <c r="C159" s="5" t="s">
        <v>377</v>
      </c>
      <c r="D159" s="5" t="s">
        <v>378</v>
      </c>
      <c r="E159" s="5" t="s">
        <v>276</v>
      </c>
      <c r="F159" s="6">
        <v>0</v>
      </c>
      <c r="G159" s="7">
        <v>330</v>
      </c>
      <c r="H159" s="7">
        <f t="shared" si="2"/>
        <v>0</v>
      </c>
      <c r="I159" s="5" t="s">
        <v>13</v>
      </c>
      <c r="J159" s="5" t="s">
        <v>372</v>
      </c>
      <c r="K159" s="5" t="s">
        <v>379</v>
      </c>
    </row>
    <row r="160" spans="2:11" hidden="1" x14ac:dyDescent="0.2">
      <c r="B160" s="5">
        <v>154</v>
      </c>
      <c r="C160" s="5" t="s">
        <v>380</v>
      </c>
      <c r="D160" s="5" t="s">
        <v>381</v>
      </c>
      <c r="E160" s="5" t="s">
        <v>22</v>
      </c>
      <c r="F160" s="6">
        <v>0</v>
      </c>
      <c r="G160" s="7">
        <v>7640</v>
      </c>
      <c r="H160" s="7">
        <f t="shared" si="2"/>
        <v>0</v>
      </c>
      <c r="I160" s="5" t="s">
        <v>13</v>
      </c>
      <c r="J160" s="5" t="s">
        <v>372</v>
      </c>
      <c r="K160" s="5" t="s">
        <v>382</v>
      </c>
    </row>
    <row r="161" spans="2:11" hidden="1" x14ac:dyDescent="0.2">
      <c r="B161" s="5">
        <v>155</v>
      </c>
      <c r="C161" s="5" t="s">
        <v>383</v>
      </c>
      <c r="D161" s="5" t="s">
        <v>384</v>
      </c>
      <c r="E161" s="5" t="s">
        <v>22</v>
      </c>
      <c r="F161" s="6">
        <v>0</v>
      </c>
      <c r="G161" s="7">
        <v>4850</v>
      </c>
      <c r="H161" s="7">
        <f t="shared" si="2"/>
        <v>0</v>
      </c>
      <c r="I161" s="5" t="s">
        <v>13</v>
      </c>
      <c r="J161" s="5" t="s">
        <v>372</v>
      </c>
      <c r="K161" s="5" t="s">
        <v>183</v>
      </c>
    </row>
    <row r="162" spans="2:11" hidden="1" x14ac:dyDescent="0.2">
      <c r="B162" s="5">
        <v>156</v>
      </c>
      <c r="C162" s="5" t="s">
        <v>385</v>
      </c>
      <c r="D162" s="5" t="s">
        <v>386</v>
      </c>
      <c r="E162" s="5" t="s">
        <v>276</v>
      </c>
      <c r="F162" s="6">
        <v>0</v>
      </c>
      <c r="G162" s="7">
        <v>730</v>
      </c>
      <c r="H162" s="7">
        <f t="shared" si="2"/>
        <v>0</v>
      </c>
      <c r="I162" s="5" t="s">
        <v>13</v>
      </c>
      <c r="J162" s="5" t="s">
        <v>372</v>
      </c>
      <c r="K162" s="5" t="s">
        <v>183</v>
      </c>
    </row>
    <row r="163" spans="2:11" hidden="1" x14ac:dyDescent="0.2">
      <c r="B163" s="5">
        <v>157</v>
      </c>
      <c r="C163" s="5" t="s">
        <v>387</v>
      </c>
      <c r="D163" s="5" t="s">
        <v>388</v>
      </c>
      <c r="E163" s="5" t="s">
        <v>3</v>
      </c>
      <c r="F163" s="6">
        <v>0</v>
      </c>
      <c r="G163" s="7">
        <v>52350</v>
      </c>
      <c r="H163" s="7">
        <f t="shared" si="2"/>
        <v>0</v>
      </c>
      <c r="I163" s="5" t="s">
        <v>13</v>
      </c>
      <c r="J163" s="5" t="s">
        <v>372</v>
      </c>
      <c r="K163" s="5" t="s">
        <v>389</v>
      </c>
    </row>
    <row r="164" spans="2:11" x14ac:dyDescent="0.2">
      <c r="B164" s="5">
        <v>158</v>
      </c>
      <c r="C164" s="16" t="s">
        <v>390</v>
      </c>
      <c r="D164" s="5" t="s">
        <v>391</v>
      </c>
      <c r="E164" s="5" t="s">
        <v>3</v>
      </c>
      <c r="F164" s="6">
        <v>2</v>
      </c>
      <c r="G164" s="7">
        <v>55000</v>
      </c>
      <c r="H164" s="7">
        <f t="shared" si="2"/>
        <v>110000</v>
      </c>
      <c r="I164" s="5" t="s">
        <v>13</v>
      </c>
      <c r="J164" s="5" t="s">
        <v>392</v>
      </c>
      <c r="K164" s="5" t="s">
        <v>393</v>
      </c>
    </row>
    <row r="165" spans="2:11" x14ac:dyDescent="0.2">
      <c r="B165" s="5">
        <v>159</v>
      </c>
      <c r="C165" s="16" t="s">
        <v>394</v>
      </c>
      <c r="D165" s="5" t="s">
        <v>395</v>
      </c>
      <c r="E165" s="5" t="s">
        <v>18</v>
      </c>
      <c r="F165" s="6">
        <v>60</v>
      </c>
      <c r="G165" s="7">
        <v>81040</v>
      </c>
      <c r="H165" s="7">
        <f t="shared" si="2"/>
        <v>4862400</v>
      </c>
      <c r="I165" s="5" t="s">
        <v>13</v>
      </c>
      <c r="J165" s="5" t="s">
        <v>392</v>
      </c>
      <c r="K165" s="5" t="s">
        <v>396</v>
      </c>
    </row>
    <row r="166" spans="2:11" x14ac:dyDescent="0.2">
      <c r="B166" s="5">
        <v>160</v>
      </c>
      <c r="C166" s="16" t="s">
        <v>397</v>
      </c>
      <c r="D166" s="5" t="s">
        <v>398</v>
      </c>
      <c r="E166" s="5" t="s">
        <v>18</v>
      </c>
      <c r="F166" s="6">
        <f>18</f>
        <v>18</v>
      </c>
      <c r="G166" s="7">
        <v>15440</v>
      </c>
      <c r="H166" s="7">
        <f t="shared" si="2"/>
        <v>277920</v>
      </c>
      <c r="I166" s="5" t="s">
        <v>13</v>
      </c>
      <c r="J166" s="5" t="s">
        <v>392</v>
      </c>
      <c r="K166" s="5" t="s">
        <v>399</v>
      </c>
    </row>
    <row r="167" spans="2:11" x14ac:dyDescent="0.2">
      <c r="B167" s="5">
        <v>161</v>
      </c>
      <c r="C167" s="16" t="s">
        <v>400</v>
      </c>
      <c r="D167" s="5" t="s">
        <v>401</v>
      </c>
      <c r="E167" s="5" t="s">
        <v>18</v>
      </c>
      <c r="F167" s="6">
        <v>60</v>
      </c>
      <c r="G167" s="7">
        <v>9130</v>
      </c>
      <c r="H167" s="7">
        <f t="shared" si="2"/>
        <v>547800</v>
      </c>
      <c r="I167" s="5" t="s">
        <v>13</v>
      </c>
      <c r="J167" s="5" t="s">
        <v>392</v>
      </c>
      <c r="K167" s="5" t="s">
        <v>402</v>
      </c>
    </row>
    <row r="168" spans="2:11" x14ac:dyDescent="0.2">
      <c r="B168" s="5">
        <v>162</v>
      </c>
      <c r="C168" s="16" t="s">
        <v>403</v>
      </c>
      <c r="D168" s="5" t="s">
        <v>404</v>
      </c>
      <c r="E168" s="5" t="s">
        <v>18</v>
      </c>
      <c r="F168" s="6">
        <f>60*3</f>
        <v>180</v>
      </c>
      <c r="G168" s="7">
        <v>680</v>
      </c>
      <c r="H168" s="7">
        <f t="shared" si="2"/>
        <v>122400</v>
      </c>
      <c r="I168" s="5" t="s">
        <v>13</v>
      </c>
      <c r="J168" s="5" t="s">
        <v>392</v>
      </c>
      <c r="K168" s="5" t="s">
        <v>402</v>
      </c>
    </row>
    <row r="169" spans="2:11" x14ac:dyDescent="0.2">
      <c r="B169" s="5">
        <v>163</v>
      </c>
      <c r="C169" s="16" t="s">
        <v>405</v>
      </c>
      <c r="D169" s="5" t="s">
        <v>406</v>
      </c>
      <c r="E169" s="5" t="s">
        <v>3</v>
      </c>
      <c r="F169" s="6">
        <v>2</v>
      </c>
      <c r="G169" s="7">
        <v>432400</v>
      </c>
      <c r="H169" s="7">
        <f t="shared" si="2"/>
        <v>864800</v>
      </c>
      <c r="I169" s="5" t="s">
        <v>13</v>
      </c>
      <c r="J169" s="5" t="s">
        <v>392</v>
      </c>
      <c r="K169" s="5" t="s">
        <v>407</v>
      </c>
    </row>
    <row r="170" spans="2:11" x14ac:dyDescent="0.2">
      <c r="B170" s="5">
        <v>164</v>
      </c>
      <c r="C170" s="16" t="s">
        <v>408</v>
      </c>
      <c r="D170" s="5" t="s">
        <v>409</v>
      </c>
      <c r="E170" s="5" t="s">
        <v>3</v>
      </c>
      <c r="F170" s="6">
        <v>0</v>
      </c>
      <c r="G170" s="7">
        <v>679380</v>
      </c>
      <c r="H170" s="7">
        <f t="shared" si="2"/>
        <v>0</v>
      </c>
      <c r="I170" s="5" t="s">
        <v>13</v>
      </c>
      <c r="J170" s="5" t="s">
        <v>392</v>
      </c>
      <c r="K170" s="5" t="s">
        <v>410</v>
      </c>
    </row>
    <row r="171" spans="2:11" x14ac:dyDescent="0.2">
      <c r="B171" s="5">
        <v>165</v>
      </c>
      <c r="C171" s="16" t="s">
        <v>411</v>
      </c>
      <c r="D171" s="5" t="s">
        <v>412</v>
      </c>
      <c r="E171" s="5" t="s">
        <v>3</v>
      </c>
      <c r="F171" s="6">
        <v>0</v>
      </c>
      <c r="G171" s="7">
        <v>58570</v>
      </c>
      <c r="H171" s="7">
        <f t="shared" si="2"/>
        <v>0</v>
      </c>
      <c r="I171" s="5" t="s">
        <v>13</v>
      </c>
      <c r="J171" s="5" t="s">
        <v>392</v>
      </c>
      <c r="K171" s="5" t="s">
        <v>413</v>
      </c>
    </row>
    <row r="172" spans="2:11" x14ac:dyDescent="0.2">
      <c r="B172" s="5">
        <v>166</v>
      </c>
      <c r="C172" s="16" t="s">
        <v>414</v>
      </c>
      <c r="D172" s="5" t="s">
        <v>415</v>
      </c>
      <c r="E172" s="5" t="s">
        <v>12</v>
      </c>
      <c r="F172" s="6">
        <v>0</v>
      </c>
      <c r="G172" s="7">
        <v>295970</v>
      </c>
      <c r="H172" s="7">
        <f t="shared" si="2"/>
        <v>0</v>
      </c>
      <c r="I172" s="5" t="s">
        <v>13</v>
      </c>
      <c r="J172" s="5" t="s">
        <v>416</v>
      </c>
      <c r="K172" s="5" t="s">
        <v>417</v>
      </c>
    </row>
    <row r="173" spans="2:11" hidden="1" x14ac:dyDescent="0.2">
      <c r="B173" s="5">
        <v>167</v>
      </c>
      <c r="C173" s="5" t="s">
        <v>418</v>
      </c>
      <c r="D173" s="5" t="s">
        <v>419</v>
      </c>
      <c r="E173" s="5" t="s">
        <v>12</v>
      </c>
      <c r="F173" s="6">
        <v>0</v>
      </c>
      <c r="G173" s="7">
        <v>228750</v>
      </c>
      <c r="H173" s="7">
        <f t="shared" si="2"/>
        <v>0</v>
      </c>
      <c r="I173" s="5" t="s">
        <v>13</v>
      </c>
      <c r="J173" s="5" t="s">
        <v>416</v>
      </c>
      <c r="K173" s="5" t="s">
        <v>420</v>
      </c>
    </row>
    <row r="174" spans="2:11" x14ac:dyDescent="0.2">
      <c r="B174" s="5">
        <v>168</v>
      </c>
      <c r="C174" s="16" t="s">
        <v>421</v>
      </c>
      <c r="D174" s="5" t="s">
        <v>422</v>
      </c>
      <c r="E174" s="5" t="s">
        <v>12</v>
      </c>
      <c r="F174" s="6">
        <v>0</v>
      </c>
      <c r="G174" s="7">
        <v>399755</v>
      </c>
      <c r="H174" s="7">
        <f t="shared" si="2"/>
        <v>0</v>
      </c>
      <c r="I174" s="5" t="s">
        <v>13</v>
      </c>
      <c r="J174" s="5" t="s">
        <v>416</v>
      </c>
      <c r="K174" s="5" t="s">
        <v>423</v>
      </c>
    </row>
    <row r="175" spans="2:11" hidden="1" x14ac:dyDescent="0.2">
      <c r="B175" s="5">
        <v>169</v>
      </c>
      <c r="C175" s="5" t="s">
        <v>424</v>
      </c>
      <c r="D175" s="5" t="s">
        <v>425</v>
      </c>
      <c r="E175" s="5" t="s">
        <v>12</v>
      </c>
      <c r="F175" s="6">
        <v>0</v>
      </c>
      <c r="G175" s="7">
        <v>320380</v>
      </c>
      <c r="H175" s="7">
        <f t="shared" si="2"/>
        <v>0</v>
      </c>
      <c r="I175" s="5" t="s">
        <v>13</v>
      </c>
      <c r="J175" s="5" t="s">
        <v>416</v>
      </c>
      <c r="K175" s="5" t="s">
        <v>426</v>
      </c>
    </row>
    <row r="176" spans="2:11" hidden="1" x14ac:dyDescent="0.2">
      <c r="B176" s="5">
        <v>170</v>
      </c>
      <c r="C176" s="5" t="s">
        <v>427</v>
      </c>
      <c r="D176" s="5" t="s">
        <v>428</v>
      </c>
      <c r="E176" s="5" t="s">
        <v>12</v>
      </c>
      <c r="F176" s="6">
        <v>0</v>
      </c>
      <c r="G176" s="7">
        <v>291860</v>
      </c>
      <c r="H176" s="7">
        <f t="shared" si="2"/>
        <v>0</v>
      </c>
      <c r="I176" s="5" t="s">
        <v>13</v>
      </c>
      <c r="J176" s="5" t="s">
        <v>416</v>
      </c>
      <c r="K176" s="5" t="s">
        <v>429</v>
      </c>
    </row>
    <row r="177" spans="2:11" x14ac:dyDescent="0.2">
      <c r="B177" s="5">
        <v>171</v>
      </c>
      <c r="C177" s="16" t="s">
        <v>430</v>
      </c>
      <c r="D177" s="5" t="s">
        <v>431</v>
      </c>
      <c r="E177" s="5" t="s">
        <v>22</v>
      </c>
      <c r="F177" s="6">
        <v>0</v>
      </c>
      <c r="G177" s="7">
        <v>5850</v>
      </c>
      <c r="H177" s="7">
        <f t="shared" si="2"/>
        <v>0</v>
      </c>
      <c r="I177" s="5" t="s">
        <v>13</v>
      </c>
      <c r="J177" s="5" t="s">
        <v>416</v>
      </c>
      <c r="K177" s="5" t="s">
        <v>432</v>
      </c>
    </row>
    <row r="178" spans="2:11" hidden="1" x14ac:dyDescent="0.2">
      <c r="B178" s="5">
        <v>172</v>
      </c>
      <c r="C178" s="5" t="s">
        <v>433</v>
      </c>
      <c r="D178" s="5" t="s">
        <v>434</v>
      </c>
      <c r="E178" s="5" t="s">
        <v>12</v>
      </c>
      <c r="F178" s="6">
        <v>0</v>
      </c>
      <c r="G178" s="7">
        <v>174380</v>
      </c>
      <c r="H178" s="7">
        <f t="shared" si="2"/>
        <v>0</v>
      </c>
      <c r="I178" s="5" t="s">
        <v>13</v>
      </c>
      <c r="J178" s="5" t="s">
        <v>416</v>
      </c>
      <c r="K178" s="5" t="s">
        <v>435</v>
      </c>
    </row>
    <row r="179" spans="2:11" x14ac:dyDescent="0.2">
      <c r="B179" s="5">
        <v>173</v>
      </c>
      <c r="C179" s="16" t="s">
        <v>436</v>
      </c>
      <c r="D179" s="5" t="s">
        <v>437</v>
      </c>
      <c r="E179" s="5" t="s">
        <v>18</v>
      </c>
      <c r="F179" s="6">
        <v>60</v>
      </c>
      <c r="G179" s="7">
        <v>8550</v>
      </c>
      <c r="H179" s="7">
        <f t="shared" si="2"/>
        <v>513000</v>
      </c>
      <c r="I179" s="5" t="s">
        <v>13</v>
      </c>
      <c r="J179" s="5" t="s">
        <v>438</v>
      </c>
      <c r="K179" s="5" t="s">
        <v>439</v>
      </c>
    </row>
    <row r="180" spans="2:11" x14ac:dyDescent="0.2">
      <c r="B180" s="5">
        <v>174</v>
      </c>
      <c r="C180" s="16" t="s">
        <v>440</v>
      </c>
      <c r="D180" s="5" t="s">
        <v>441</v>
      </c>
      <c r="E180" s="5" t="s">
        <v>12</v>
      </c>
      <c r="F180" s="6">
        <f>(100+25)*0.07</f>
        <v>8.75</v>
      </c>
      <c r="G180" s="7">
        <v>34300</v>
      </c>
      <c r="H180" s="7">
        <f t="shared" si="2"/>
        <v>300125</v>
      </c>
      <c r="I180" s="5" t="s">
        <v>13</v>
      </c>
      <c r="J180" s="5" t="s">
        <v>438</v>
      </c>
      <c r="K180" s="5" t="s">
        <v>439</v>
      </c>
    </row>
    <row r="181" spans="2:11" hidden="1" x14ac:dyDescent="0.2">
      <c r="B181" s="5">
        <v>175</v>
      </c>
      <c r="C181" s="5" t="s">
        <v>442</v>
      </c>
      <c r="D181" s="5" t="s">
        <v>443</v>
      </c>
      <c r="E181" s="5" t="s">
        <v>3</v>
      </c>
      <c r="F181" s="6">
        <v>0</v>
      </c>
      <c r="G181" s="7">
        <v>292070</v>
      </c>
      <c r="H181" s="7">
        <f t="shared" si="2"/>
        <v>0</v>
      </c>
      <c r="I181" s="5" t="s">
        <v>13</v>
      </c>
      <c r="J181" s="5" t="s">
        <v>444</v>
      </c>
      <c r="K181" s="5" t="s">
        <v>445</v>
      </c>
    </row>
    <row r="182" spans="2:11" hidden="1" x14ac:dyDescent="0.2">
      <c r="B182" s="5">
        <v>176</v>
      </c>
      <c r="C182" s="5" t="s">
        <v>446</v>
      </c>
      <c r="D182" s="5" t="s">
        <v>447</v>
      </c>
      <c r="E182" s="5" t="s">
        <v>3</v>
      </c>
      <c r="F182" s="6">
        <v>0</v>
      </c>
      <c r="G182" s="7">
        <v>312180</v>
      </c>
      <c r="H182" s="7">
        <f t="shared" si="2"/>
        <v>0</v>
      </c>
      <c r="I182" s="5" t="s">
        <v>13</v>
      </c>
      <c r="J182" s="5" t="s">
        <v>444</v>
      </c>
      <c r="K182" s="5" t="s">
        <v>448</v>
      </c>
    </row>
    <row r="183" spans="2:11" hidden="1" x14ac:dyDescent="0.2">
      <c r="B183" s="5">
        <v>177</v>
      </c>
      <c r="C183" s="5" t="s">
        <v>449</v>
      </c>
      <c r="D183" s="5" t="s">
        <v>450</v>
      </c>
      <c r="E183" s="5" t="s">
        <v>3</v>
      </c>
      <c r="F183" s="6">
        <v>0</v>
      </c>
      <c r="G183" s="7">
        <v>676480</v>
      </c>
      <c r="H183" s="7">
        <f t="shared" si="2"/>
        <v>0</v>
      </c>
      <c r="I183" s="5" t="s">
        <v>13</v>
      </c>
      <c r="J183" s="5" t="s">
        <v>444</v>
      </c>
      <c r="K183" s="5" t="s">
        <v>451</v>
      </c>
    </row>
    <row r="184" spans="2:11" hidden="1" x14ac:dyDescent="0.2">
      <c r="B184" s="5">
        <v>178</v>
      </c>
      <c r="C184" s="5" t="s">
        <v>452</v>
      </c>
      <c r="D184" s="5" t="s">
        <v>453</v>
      </c>
      <c r="E184" s="5" t="s">
        <v>3</v>
      </c>
      <c r="F184" s="6">
        <v>0</v>
      </c>
      <c r="G184" s="7">
        <v>867210</v>
      </c>
      <c r="H184" s="7">
        <f t="shared" si="2"/>
        <v>0</v>
      </c>
      <c r="I184" s="5" t="s">
        <v>13</v>
      </c>
      <c r="J184" s="5" t="s">
        <v>444</v>
      </c>
      <c r="K184" s="5" t="s">
        <v>451</v>
      </c>
    </row>
    <row r="185" spans="2:11" hidden="1" x14ac:dyDescent="0.2">
      <c r="B185" s="5">
        <v>179</v>
      </c>
      <c r="C185" s="5" t="s">
        <v>454</v>
      </c>
      <c r="D185" s="5" t="s">
        <v>455</v>
      </c>
      <c r="E185" s="5" t="s">
        <v>3</v>
      </c>
      <c r="F185" s="6">
        <v>0</v>
      </c>
      <c r="G185" s="7">
        <v>841930</v>
      </c>
      <c r="H185" s="7">
        <f t="shared" si="2"/>
        <v>0</v>
      </c>
      <c r="I185" s="5" t="s">
        <v>13</v>
      </c>
      <c r="J185" s="5" t="s">
        <v>444</v>
      </c>
      <c r="K185" s="5" t="s">
        <v>456</v>
      </c>
    </row>
    <row r="186" spans="2:11" hidden="1" x14ac:dyDescent="0.2">
      <c r="B186" s="5">
        <v>180</v>
      </c>
      <c r="C186" s="5" t="s">
        <v>457</v>
      </c>
      <c r="D186" s="5" t="s">
        <v>458</v>
      </c>
      <c r="E186" s="5" t="s">
        <v>3</v>
      </c>
      <c r="F186" s="6">
        <v>0</v>
      </c>
      <c r="G186" s="7">
        <v>391510</v>
      </c>
      <c r="H186" s="7">
        <f t="shared" si="2"/>
        <v>0</v>
      </c>
      <c r="I186" s="5" t="s">
        <v>13</v>
      </c>
      <c r="J186" s="5" t="s">
        <v>444</v>
      </c>
      <c r="K186" s="5" t="s">
        <v>456</v>
      </c>
    </row>
    <row r="187" spans="2:11" hidden="1" x14ac:dyDescent="0.2">
      <c r="B187" s="5">
        <v>181</v>
      </c>
      <c r="C187" s="5" t="s">
        <v>459</v>
      </c>
      <c r="D187" s="5" t="s">
        <v>460</v>
      </c>
      <c r="E187" s="5" t="s">
        <v>3</v>
      </c>
      <c r="F187" s="6">
        <v>0</v>
      </c>
      <c r="G187" s="7">
        <v>1893110</v>
      </c>
      <c r="H187" s="7">
        <f t="shared" si="2"/>
        <v>0</v>
      </c>
      <c r="I187" s="5" t="s">
        <v>13</v>
      </c>
      <c r="J187" s="5" t="s">
        <v>444</v>
      </c>
      <c r="K187" s="5" t="s">
        <v>451</v>
      </c>
    </row>
    <row r="188" spans="2:11" hidden="1" x14ac:dyDescent="0.2">
      <c r="B188" s="5">
        <v>182</v>
      </c>
      <c r="C188" s="5" t="s">
        <v>461</v>
      </c>
      <c r="D188" s="5" t="s">
        <v>462</v>
      </c>
      <c r="E188" s="5" t="s">
        <v>3</v>
      </c>
      <c r="F188" s="6">
        <v>0</v>
      </c>
      <c r="G188" s="7">
        <v>1911340</v>
      </c>
      <c r="H188" s="7">
        <f t="shared" si="2"/>
        <v>0</v>
      </c>
      <c r="I188" s="5" t="s">
        <v>13</v>
      </c>
      <c r="J188" s="5" t="s">
        <v>444</v>
      </c>
      <c r="K188" s="5" t="s">
        <v>451</v>
      </c>
    </row>
    <row r="189" spans="2:11" hidden="1" x14ac:dyDescent="0.2">
      <c r="B189" s="5">
        <v>183</v>
      </c>
      <c r="C189" s="5" t="s">
        <v>463</v>
      </c>
      <c r="D189" s="5" t="s">
        <v>464</v>
      </c>
      <c r="E189" s="5" t="s">
        <v>3</v>
      </c>
      <c r="F189" s="6">
        <v>0</v>
      </c>
      <c r="G189" s="7">
        <v>1636260</v>
      </c>
      <c r="H189" s="7">
        <f t="shared" si="2"/>
        <v>0</v>
      </c>
      <c r="I189" s="5" t="s">
        <v>13</v>
      </c>
      <c r="J189" s="5" t="s">
        <v>444</v>
      </c>
      <c r="K189" s="5" t="s">
        <v>465</v>
      </c>
    </row>
    <row r="190" spans="2:11" hidden="1" x14ac:dyDescent="0.2">
      <c r="B190" s="5">
        <v>184</v>
      </c>
      <c r="C190" s="5" t="s">
        <v>466</v>
      </c>
      <c r="D190" s="5" t="s">
        <v>467</v>
      </c>
      <c r="E190" s="5" t="s">
        <v>3</v>
      </c>
      <c r="F190" s="6">
        <v>0</v>
      </c>
      <c r="G190" s="7">
        <v>248940</v>
      </c>
      <c r="H190" s="7">
        <f t="shared" si="2"/>
        <v>0</v>
      </c>
      <c r="I190" s="5" t="s">
        <v>13</v>
      </c>
      <c r="J190" s="5" t="s">
        <v>444</v>
      </c>
      <c r="K190" s="5" t="s">
        <v>468</v>
      </c>
    </row>
    <row r="191" spans="2:11" hidden="1" x14ac:dyDescent="0.2">
      <c r="B191" s="5">
        <v>185</v>
      </c>
      <c r="C191" s="5" t="s">
        <v>469</v>
      </c>
      <c r="D191" s="5" t="s">
        <v>470</v>
      </c>
      <c r="E191" s="5" t="s">
        <v>3</v>
      </c>
      <c r="F191" s="6">
        <v>0</v>
      </c>
      <c r="G191" s="7">
        <v>282880</v>
      </c>
      <c r="H191" s="7">
        <f t="shared" si="2"/>
        <v>0</v>
      </c>
      <c r="I191" s="5" t="s">
        <v>13</v>
      </c>
      <c r="J191" s="5" t="s">
        <v>444</v>
      </c>
      <c r="K191" s="5" t="s">
        <v>468</v>
      </c>
    </row>
    <row r="192" spans="2:11" hidden="1" x14ac:dyDescent="0.2">
      <c r="B192" s="5">
        <v>186</v>
      </c>
      <c r="C192" s="5" t="s">
        <v>471</v>
      </c>
      <c r="D192" s="5" t="s">
        <v>472</v>
      </c>
      <c r="E192" s="5" t="s">
        <v>3</v>
      </c>
      <c r="F192" s="6">
        <v>0</v>
      </c>
      <c r="G192" s="7">
        <v>238140</v>
      </c>
      <c r="H192" s="7">
        <f t="shared" si="2"/>
        <v>0</v>
      </c>
      <c r="I192" s="5" t="s">
        <v>13</v>
      </c>
      <c r="J192" s="5" t="s">
        <v>444</v>
      </c>
      <c r="K192" s="5" t="s">
        <v>468</v>
      </c>
    </row>
    <row r="193" spans="2:11" hidden="1" x14ac:dyDescent="0.2">
      <c r="B193" s="5">
        <v>187</v>
      </c>
      <c r="C193" s="5" t="s">
        <v>473</v>
      </c>
      <c r="D193" s="5" t="s">
        <v>474</v>
      </c>
      <c r="E193" s="5" t="s">
        <v>3</v>
      </c>
      <c r="F193" s="6">
        <v>0</v>
      </c>
      <c r="G193" s="7">
        <v>405100</v>
      </c>
      <c r="H193" s="7">
        <f t="shared" si="2"/>
        <v>0</v>
      </c>
      <c r="I193" s="5" t="s">
        <v>13</v>
      </c>
      <c r="J193" s="5" t="s">
        <v>444</v>
      </c>
      <c r="K193" s="5" t="s">
        <v>475</v>
      </c>
    </row>
    <row r="194" spans="2:11" hidden="1" x14ac:dyDescent="0.2">
      <c r="B194" s="5">
        <v>188</v>
      </c>
      <c r="C194" s="5" t="s">
        <v>476</v>
      </c>
      <c r="D194" s="5" t="s">
        <v>477</v>
      </c>
      <c r="E194" s="5" t="s">
        <v>3</v>
      </c>
      <c r="F194" s="6">
        <v>0</v>
      </c>
      <c r="G194" s="7">
        <v>502040</v>
      </c>
      <c r="H194" s="7">
        <f t="shared" si="2"/>
        <v>0</v>
      </c>
      <c r="I194" s="5" t="s">
        <v>13</v>
      </c>
      <c r="J194" s="5" t="s">
        <v>444</v>
      </c>
      <c r="K194" s="5" t="s">
        <v>478</v>
      </c>
    </row>
    <row r="195" spans="2:11" hidden="1" x14ac:dyDescent="0.2">
      <c r="B195" s="5">
        <v>189</v>
      </c>
      <c r="C195" s="5" t="s">
        <v>479</v>
      </c>
      <c r="D195" s="5" t="s">
        <v>480</v>
      </c>
      <c r="E195" s="5" t="s">
        <v>3</v>
      </c>
      <c r="F195" s="6">
        <v>0</v>
      </c>
      <c r="G195" s="7">
        <v>610440</v>
      </c>
      <c r="H195" s="7">
        <f t="shared" si="2"/>
        <v>0</v>
      </c>
      <c r="I195" s="5" t="s">
        <v>13</v>
      </c>
      <c r="J195" s="5" t="s">
        <v>444</v>
      </c>
      <c r="K195" s="5" t="s">
        <v>481</v>
      </c>
    </row>
    <row r="196" spans="2:11" hidden="1" x14ac:dyDescent="0.2">
      <c r="B196" s="5">
        <v>190</v>
      </c>
      <c r="C196" s="5" t="s">
        <v>482</v>
      </c>
      <c r="D196" s="5" t="s">
        <v>483</v>
      </c>
      <c r="E196" s="5" t="s">
        <v>3</v>
      </c>
      <c r="F196" s="6">
        <v>0</v>
      </c>
      <c r="G196" s="7">
        <v>243420</v>
      </c>
      <c r="H196" s="7">
        <f t="shared" si="2"/>
        <v>0</v>
      </c>
      <c r="I196" s="5" t="s">
        <v>13</v>
      </c>
      <c r="J196" s="5" t="s">
        <v>444</v>
      </c>
      <c r="K196" s="5" t="s">
        <v>484</v>
      </c>
    </row>
    <row r="197" spans="2:11" hidden="1" x14ac:dyDescent="0.2">
      <c r="B197" s="5">
        <v>191</v>
      </c>
      <c r="C197" s="5" t="s">
        <v>485</v>
      </c>
      <c r="D197" s="5" t="s">
        <v>486</v>
      </c>
      <c r="E197" s="5" t="s">
        <v>18</v>
      </c>
      <c r="F197" s="6">
        <v>0</v>
      </c>
      <c r="G197" s="7">
        <v>139570</v>
      </c>
      <c r="H197" s="7">
        <f t="shared" si="2"/>
        <v>0</v>
      </c>
      <c r="I197" s="5" t="s">
        <v>13</v>
      </c>
      <c r="J197" s="5" t="s">
        <v>444</v>
      </c>
      <c r="K197" s="5" t="s">
        <v>487</v>
      </c>
    </row>
    <row r="198" spans="2:11" hidden="1" x14ac:dyDescent="0.2">
      <c r="B198" s="5">
        <v>192</v>
      </c>
      <c r="C198" s="5" t="s">
        <v>488</v>
      </c>
      <c r="D198" s="5" t="s">
        <v>489</v>
      </c>
      <c r="E198" s="5" t="s">
        <v>3</v>
      </c>
      <c r="F198" s="6">
        <v>0</v>
      </c>
      <c r="G198" s="7">
        <v>710750</v>
      </c>
      <c r="H198" s="7">
        <f t="shared" ref="H198:H261" si="3">IF(F198&lt;&gt;"",G198*F198,0)</f>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si="3"/>
        <v>0</v>
      </c>
      <c r="I201" s="5" t="s">
        <v>13</v>
      </c>
      <c r="J201" s="5" t="s">
        <v>444</v>
      </c>
      <c r="K201" s="5" t="s">
        <v>498</v>
      </c>
    </row>
    <row r="202" spans="2:11" hidden="1" x14ac:dyDescent="0.2">
      <c r="B202" s="5">
        <v>196</v>
      </c>
      <c r="C202" s="5" t="s">
        <v>499</v>
      </c>
      <c r="D202" s="5" t="s">
        <v>500</v>
      </c>
      <c r="E202" s="5" t="s">
        <v>3</v>
      </c>
      <c r="F202" s="6">
        <v>0</v>
      </c>
      <c r="G202" s="7">
        <v>363400</v>
      </c>
      <c r="H202" s="7">
        <f t="shared" si="3"/>
        <v>0</v>
      </c>
      <c r="I202" s="5" t="s">
        <v>13</v>
      </c>
      <c r="J202" s="5" t="s">
        <v>444</v>
      </c>
      <c r="K202" s="5" t="s">
        <v>498</v>
      </c>
    </row>
    <row r="203" spans="2:11" hidden="1" x14ac:dyDescent="0.2">
      <c r="B203" s="5">
        <v>197</v>
      </c>
      <c r="C203" s="5" t="s">
        <v>501</v>
      </c>
      <c r="D203" s="5" t="s">
        <v>502</v>
      </c>
      <c r="E203" s="5" t="s">
        <v>3</v>
      </c>
      <c r="F203" s="6">
        <v>0</v>
      </c>
      <c r="G203" s="7">
        <v>400540</v>
      </c>
      <c r="H203" s="7">
        <f t="shared" si="3"/>
        <v>0</v>
      </c>
      <c r="I203" s="5" t="s">
        <v>13</v>
      </c>
      <c r="J203" s="5" t="s">
        <v>444</v>
      </c>
      <c r="K203" s="5" t="s">
        <v>498</v>
      </c>
    </row>
    <row r="204" spans="2:11" hidden="1" x14ac:dyDescent="0.2">
      <c r="B204" s="5">
        <v>198</v>
      </c>
      <c r="C204" s="5" t="s">
        <v>503</v>
      </c>
      <c r="D204" s="5" t="s">
        <v>504</v>
      </c>
      <c r="E204" s="5" t="s">
        <v>3</v>
      </c>
      <c r="F204" s="6">
        <v>0</v>
      </c>
      <c r="G204" s="7">
        <v>1440920</v>
      </c>
      <c r="H204" s="7">
        <f t="shared" si="3"/>
        <v>0</v>
      </c>
      <c r="I204" s="5" t="s">
        <v>13</v>
      </c>
      <c r="J204" s="5" t="s">
        <v>444</v>
      </c>
      <c r="K204" s="5" t="s">
        <v>505</v>
      </c>
    </row>
    <row r="205" spans="2:11" hidden="1" x14ac:dyDescent="0.2">
      <c r="B205" s="5">
        <v>199</v>
      </c>
      <c r="C205" s="5" t="s">
        <v>506</v>
      </c>
      <c r="D205" s="5" t="s">
        <v>507</v>
      </c>
      <c r="E205" s="5" t="s">
        <v>3</v>
      </c>
      <c r="F205" s="6">
        <v>0</v>
      </c>
      <c r="G205" s="7">
        <v>2187710</v>
      </c>
      <c r="H205" s="7">
        <f t="shared" si="3"/>
        <v>0</v>
      </c>
      <c r="I205" s="5" t="s">
        <v>13</v>
      </c>
      <c r="J205" s="5" t="s">
        <v>444</v>
      </c>
      <c r="K205" s="5" t="s">
        <v>505</v>
      </c>
    </row>
    <row r="206" spans="2:11" hidden="1" x14ac:dyDescent="0.2">
      <c r="B206" s="5">
        <v>200</v>
      </c>
      <c r="C206" s="5" t="s">
        <v>508</v>
      </c>
      <c r="D206" s="5" t="s">
        <v>509</v>
      </c>
      <c r="E206" s="5" t="s">
        <v>3</v>
      </c>
      <c r="F206" s="6">
        <v>0</v>
      </c>
      <c r="G206" s="7">
        <v>2396750</v>
      </c>
      <c r="H206" s="7">
        <f t="shared" si="3"/>
        <v>0</v>
      </c>
      <c r="I206" s="5" t="s">
        <v>13</v>
      </c>
      <c r="J206" s="5" t="s">
        <v>444</v>
      </c>
      <c r="K206" s="5" t="s">
        <v>510</v>
      </c>
    </row>
    <row r="207" spans="2:11" hidden="1" x14ac:dyDescent="0.2">
      <c r="B207" s="5">
        <v>201</v>
      </c>
      <c r="C207" s="5" t="s">
        <v>511</v>
      </c>
      <c r="D207" s="5" t="s">
        <v>512</v>
      </c>
      <c r="E207" s="5" t="s">
        <v>3</v>
      </c>
      <c r="F207" s="6">
        <v>0</v>
      </c>
      <c r="G207" s="7">
        <v>2995870</v>
      </c>
      <c r="H207" s="7">
        <f t="shared" si="3"/>
        <v>0</v>
      </c>
      <c r="I207" s="5" t="s">
        <v>13</v>
      </c>
      <c r="J207" s="5" t="s">
        <v>444</v>
      </c>
      <c r="K207" s="5" t="s">
        <v>510</v>
      </c>
    </row>
    <row r="208" spans="2:11" hidden="1" x14ac:dyDescent="0.2">
      <c r="B208" s="5">
        <v>202</v>
      </c>
      <c r="C208" s="5" t="s">
        <v>513</v>
      </c>
      <c r="D208" s="5" t="s">
        <v>514</v>
      </c>
      <c r="E208" s="5" t="s">
        <v>3</v>
      </c>
      <c r="F208" s="6">
        <v>0</v>
      </c>
      <c r="G208" s="7">
        <v>3900970</v>
      </c>
      <c r="H208" s="7">
        <f t="shared" si="3"/>
        <v>0</v>
      </c>
      <c r="I208" s="5" t="s">
        <v>13</v>
      </c>
      <c r="J208" s="5" t="s">
        <v>444</v>
      </c>
      <c r="K208" s="5" t="s">
        <v>510</v>
      </c>
    </row>
    <row r="209" spans="2:11" hidden="1" x14ac:dyDescent="0.2">
      <c r="B209" s="5">
        <v>203</v>
      </c>
      <c r="C209" s="5" t="s">
        <v>515</v>
      </c>
      <c r="D209" s="5" t="s">
        <v>516</v>
      </c>
      <c r="E209" s="5" t="s">
        <v>3</v>
      </c>
      <c r="F209" s="6">
        <v>0</v>
      </c>
      <c r="G209" s="7">
        <v>5405490</v>
      </c>
      <c r="H209" s="7">
        <f t="shared" si="3"/>
        <v>0</v>
      </c>
      <c r="I209" s="5" t="s">
        <v>13</v>
      </c>
      <c r="J209" s="5" t="s">
        <v>444</v>
      </c>
      <c r="K209" s="5" t="s">
        <v>510</v>
      </c>
    </row>
    <row r="210" spans="2:11" hidden="1" x14ac:dyDescent="0.2">
      <c r="B210" s="5">
        <v>204</v>
      </c>
      <c r="C210" s="5" t="s">
        <v>517</v>
      </c>
      <c r="D210" s="5" t="s">
        <v>518</v>
      </c>
      <c r="E210" s="5" t="s">
        <v>3</v>
      </c>
      <c r="F210" s="6">
        <v>0</v>
      </c>
      <c r="G210" s="7">
        <v>345130</v>
      </c>
      <c r="H210" s="7">
        <f t="shared" si="3"/>
        <v>0</v>
      </c>
      <c r="I210" s="5" t="s">
        <v>13</v>
      </c>
      <c r="J210" s="5" t="s">
        <v>444</v>
      </c>
      <c r="K210" s="5" t="s">
        <v>519</v>
      </c>
    </row>
    <row r="211" spans="2:11" hidden="1" x14ac:dyDescent="0.2">
      <c r="B211" s="5">
        <v>205</v>
      </c>
      <c r="C211" s="5" t="s">
        <v>520</v>
      </c>
      <c r="D211" s="5" t="s">
        <v>521</v>
      </c>
      <c r="E211" s="5" t="s">
        <v>3</v>
      </c>
      <c r="F211" s="6">
        <v>0</v>
      </c>
      <c r="G211" s="7">
        <v>811250</v>
      </c>
      <c r="H211" s="7">
        <f t="shared" si="3"/>
        <v>0</v>
      </c>
      <c r="I211" s="5" t="s">
        <v>13</v>
      </c>
      <c r="J211" s="5" t="s">
        <v>444</v>
      </c>
      <c r="K211" s="5" t="s">
        <v>522</v>
      </c>
    </row>
    <row r="212" spans="2:11" hidden="1" x14ac:dyDescent="0.2">
      <c r="B212" s="5">
        <v>206</v>
      </c>
      <c r="C212" s="5" t="s">
        <v>523</v>
      </c>
      <c r="D212" s="5" t="s">
        <v>524</v>
      </c>
      <c r="E212" s="5" t="s">
        <v>3</v>
      </c>
      <c r="F212" s="6">
        <v>0</v>
      </c>
      <c r="G212" s="7">
        <v>884610</v>
      </c>
      <c r="H212" s="7">
        <f t="shared" si="3"/>
        <v>0</v>
      </c>
      <c r="I212" s="5" t="s">
        <v>13</v>
      </c>
      <c r="J212" s="5" t="s">
        <v>444</v>
      </c>
      <c r="K212" s="5" t="s">
        <v>510</v>
      </c>
    </row>
    <row r="213" spans="2:11" hidden="1" x14ac:dyDescent="0.2">
      <c r="B213" s="5">
        <v>207</v>
      </c>
      <c r="C213" s="5" t="s">
        <v>525</v>
      </c>
      <c r="D213" s="5" t="s">
        <v>526</v>
      </c>
      <c r="E213" s="5" t="s">
        <v>3</v>
      </c>
      <c r="F213" s="6">
        <v>0</v>
      </c>
      <c r="G213" s="7">
        <v>816970</v>
      </c>
      <c r="H213" s="7">
        <f t="shared" si="3"/>
        <v>0</v>
      </c>
      <c r="I213" s="5" t="s">
        <v>13</v>
      </c>
      <c r="J213" s="5" t="s">
        <v>444</v>
      </c>
      <c r="K213" s="5" t="s">
        <v>527</v>
      </c>
    </row>
    <row r="214" spans="2:11" hidden="1" x14ac:dyDescent="0.2">
      <c r="B214" s="5">
        <v>208</v>
      </c>
      <c r="C214" s="5" t="s">
        <v>528</v>
      </c>
      <c r="D214" s="5" t="s">
        <v>529</v>
      </c>
      <c r="E214" s="5" t="s">
        <v>3</v>
      </c>
      <c r="F214" s="6">
        <v>0</v>
      </c>
      <c r="G214" s="7">
        <v>977240</v>
      </c>
      <c r="H214" s="7">
        <f t="shared" si="3"/>
        <v>0</v>
      </c>
      <c r="I214" s="5" t="s">
        <v>13</v>
      </c>
      <c r="J214" s="5" t="s">
        <v>444</v>
      </c>
      <c r="K214" s="5" t="s">
        <v>527</v>
      </c>
    </row>
    <row r="215" spans="2:11" hidden="1" x14ac:dyDescent="0.2">
      <c r="B215" s="5">
        <v>209</v>
      </c>
      <c r="C215" s="5" t="s">
        <v>530</v>
      </c>
      <c r="D215" s="5" t="s">
        <v>531</v>
      </c>
      <c r="E215" s="5" t="s">
        <v>276</v>
      </c>
      <c r="F215" s="6">
        <v>0</v>
      </c>
      <c r="G215" s="7">
        <v>7070</v>
      </c>
      <c r="H215" s="7">
        <f t="shared" si="3"/>
        <v>0</v>
      </c>
      <c r="I215" s="5" t="s">
        <v>13</v>
      </c>
      <c r="J215" s="5" t="s">
        <v>444</v>
      </c>
      <c r="K215" s="5" t="s">
        <v>532</v>
      </c>
    </row>
    <row r="216" spans="2:11" hidden="1" x14ac:dyDescent="0.2">
      <c r="B216" s="5">
        <v>210</v>
      </c>
      <c r="C216" s="5" t="s">
        <v>533</v>
      </c>
      <c r="D216" s="5" t="s">
        <v>534</v>
      </c>
      <c r="E216" s="5" t="s">
        <v>276</v>
      </c>
      <c r="F216" s="6">
        <v>0</v>
      </c>
      <c r="G216" s="7">
        <v>2360</v>
      </c>
      <c r="H216" s="7">
        <f t="shared" si="3"/>
        <v>0</v>
      </c>
      <c r="I216" s="5" t="s">
        <v>13</v>
      </c>
      <c r="J216" s="5" t="s">
        <v>444</v>
      </c>
      <c r="K216" s="5" t="s">
        <v>535</v>
      </c>
    </row>
    <row r="217" spans="2:11" hidden="1" x14ac:dyDescent="0.2">
      <c r="B217" s="5">
        <v>211</v>
      </c>
      <c r="C217" s="5" t="s">
        <v>536</v>
      </c>
      <c r="D217" s="5" t="s">
        <v>537</v>
      </c>
      <c r="E217" s="5" t="s">
        <v>276</v>
      </c>
      <c r="F217" s="6">
        <v>0</v>
      </c>
      <c r="G217" s="7">
        <v>3920</v>
      </c>
      <c r="H217" s="7">
        <f t="shared" si="3"/>
        <v>0</v>
      </c>
      <c r="I217" s="5" t="s">
        <v>13</v>
      </c>
      <c r="J217" s="5" t="s">
        <v>444</v>
      </c>
      <c r="K217" s="5" t="s">
        <v>519</v>
      </c>
    </row>
    <row r="218" spans="2:11" hidden="1" x14ac:dyDescent="0.2">
      <c r="B218" s="5">
        <v>212</v>
      </c>
      <c r="C218" s="5" t="s">
        <v>538</v>
      </c>
      <c r="D218" s="5" t="s">
        <v>539</v>
      </c>
      <c r="E218" s="5" t="s">
        <v>3</v>
      </c>
      <c r="F218" s="6">
        <v>0</v>
      </c>
      <c r="G218" s="7">
        <v>5670</v>
      </c>
      <c r="H218" s="7">
        <f t="shared" si="3"/>
        <v>0</v>
      </c>
      <c r="I218" s="5" t="s">
        <v>13</v>
      </c>
      <c r="J218" s="5" t="s">
        <v>444</v>
      </c>
      <c r="K218" s="5" t="s">
        <v>540</v>
      </c>
    </row>
    <row r="219" spans="2:11" hidden="1" x14ac:dyDescent="0.2">
      <c r="B219" s="5">
        <v>213</v>
      </c>
      <c r="C219" s="5" t="s">
        <v>541</v>
      </c>
      <c r="D219" s="5" t="s">
        <v>542</v>
      </c>
      <c r="E219" s="5" t="s">
        <v>3</v>
      </c>
      <c r="F219" s="6">
        <v>0</v>
      </c>
      <c r="G219" s="7">
        <v>131180</v>
      </c>
      <c r="H219" s="7">
        <f t="shared" si="3"/>
        <v>0</v>
      </c>
      <c r="I219" s="5" t="s">
        <v>13</v>
      </c>
      <c r="J219" s="5" t="s">
        <v>444</v>
      </c>
      <c r="K219" s="5" t="s">
        <v>543</v>
      </c>
    </row>
    <row r="220" spans="2:11" hidden="1" x14ac:dyDescent="0.2">
      <c r="B220" s="5">
        <v>214</v>
      </c>
      <c r="C220" s="5" t="s">
        <v>544</v>
      </c>
      <c r="D220" s="5" t="s">
        <v>545</v>
      </c>
      <c r="E220" s="5" t="s">
        <v>3</v>
      </c>
      <c r="F220" s="6">
        <v>0</v>
      </c>
      <c r="G220" s="7">
        <v>680000</v>
      </c>
      <c r="H220" s="7">
        <f t="shared" si="3"/>
        <v>0</v>
      </c>
      <c r="I220" s="5" t="s">
        <v>13</v>
      </c>
      <c r="J220" s="5" t="s">
        <v>444</v>
      </c>
      <c r="K220" s="5"/>
    </row>
    <row r="221" spans="2:11" x14ac:dyDescent="0.2">
      <c r="B221" s="5">
        <v>215</v>
      </c>
      <c r="C221" s="16" t="s">
        <v>546</v>
      </c>
      <c r="D221" s="5" t="s">
        <v>547</v>
      </c>
      <c r="E221" s="5" t="s">
        <v>12</v>
      </c>
      <c r="F221" s="6">
        <v>26</v>
      </c>
      <c r="G221" s="7">
        <v>38220</v>
      </c>
      <c r="H221" s="7">
        <f t="shared" si="3"/>
        <v>993720</v>
      </c>
      <c r="I221" s="5" t="s">
        <v>13</v>
      </c>
      <c r="J221" s="5" t="s">
        <v>548</v>
      </c>
      <c r="K221" s="5" t="s">
        <v>549</v>
      </c>
    </row>
    <row r="222" spans="2:11" hidden="1" x14ac:dyDescent="0.2">
      <c r="B222" s="5">
        <v>216</v>
      </c>
      <c r="C222" s="5" t="s">
        <v>550</v>
      </c>
      <c r="D222" s="5" t="s">
        <v>551</v>
      </c>
      <c r="E222" s="5" t="s">
        <v>22</v>
      </c>
      <c r="F222" s="6">
        <v>0</v>
      </c>
      <c r="G222" s="7">
        <v>7940</v>
      </c>
      <c r="H222" s="7">
        <f t="shared" si="3"/>
        <v>0</v>
      </c>
      <c r="I222" s="5" t="s">
        <v>13</v>
      </c>
      <c r="J222" s="5" t="s">
        <v>552</v>
      </c>
      <c r="K222" s="5" t="s">
        <v>553</v>
      </c>
    </row>
    <row r="223" spans="2:11" hidden="1" x14ac:dyDescent="0.2">
      <c r="B223" s="5">
        <v>217</v>
      </c>
      <c r="C223" s="5" t="s">
        <v>554</v>
      </c>
      <c r="D223" s="5" t="s">
        <v>555</v>
      </c>
      <c r="E223" s="5" t="s">
        <v>22</v>
      </c>
      <c r="F223" s="6">
        <v>0</v>
      </c>
      <c r="G223" s="7">
        <v>7050</v>
      </c>
      <c r="H223" s="7">
        <f t="shared" si="3"/>
        <v>0</v>
      </c>
      <c r="I223" s="5" t="s">
        <v>13</v>
      </c>
      <c r="J223" s="5" t="s">
        <v>552</v>
      </c>
      <c r="K223" s="5" t="s">
        <v>553</v>
      </c>
    </row>
    <row r="224" spans="2:11" hidden="1" x14ac:dyDescent="0.2">
      <c r="B224" s="5">
        <v>218</v>
      </c>
      <c r="C224" s="5" t="s">
        <v>556</v>
      </c>
      <c r="D224" s="5" t="s">
        <v>557</v>
      </c>
      <c r="E224" s="5" t="s">
        <v>22</v>
      </c>
      <c r="F224" s="6">
        <v>0</v>
      </c>
      <c r="G224" s="7">
        <v>18360</v>
      </c>
      <c r="H224" s="7">
        <f t="shared" si="3"/>
        <v>0</v>
      </c>
      <c r="I224" s="5" t="s">
        <v>13</v>
      </c>
      <c r="J224" s="5" t="s">
        <v>552</v>
      </c>
      <c r="K224" s="5" t="s">
        <v>558</v>
      </c>
    </row>
    <row r="225" spans="2:11" hidden="1" x14ac:dyDescent="0.2">
      <c r="B225" s="5">
        <v>219</v>
      </c>
      <c r="C225" s="5" t="s">
        <v>559</v>
      </c>
      <c r="D225" s="5" t="s">
        <v>560</v>
      </c>
      <c r="E225" s="5" t="s">
        <v>22</v>
      </c>
      <c r="F225" s="6">
        <v>0</v>
      </c>
      <c r="G225" s="7">
        <v>8770</v>
      </c>
      <c r="H225" s="7">
        <f t="shared" si="3"/>
        <v>0</v>
      </c>
      <c r="I225" s="5" t="s">
        <v>13</v>
      </c>
      <c r="J225" s="5" t="s">
        <v>552</v>
      </c>
      <c r="K225" s="5" t="s">
        <v>553</v>
      </c>
    </row>
    <row r="226" spans="2:11" hidden="1" x14ac:dyDescent="0.2">
      <c r="B226" s="5">
        <v>220</v>
      </c>
      <c r="C226" s="5" t="s">
        <v>561</v>
      </c>
      <c r="D226" s="5" t="s">
        <v>562</v>
      </c>
      <c r="E226" s="5" t="s">
        <v>22</v>
      </c>
      <c r="F226" s="6">
        <v>0</v>
      </c>
      <c r="G226" s="7">
        <v>21760</v>
      </c>
      <c r="H226" s="7">
        <f t="shared" si="3"/>
        <v>0</v>
      </c>
      <c r="I226" s="5" t="s">
        <v>13</v>
      </c>
      <c r="J226" s="5" t="s">
        <v>552</v>
      </c>
      <c r="K226" s="5" t="s">
        <v>563</v>
      </c>
    </row>
    <row r="227" spans="2:11" hidden="1" x14ac:dyDescent="0.2">
      <c r="B227" s="5">
        <v>221</v>
      </c>
      <c r="C227" s="5" t="s">
        <v>564</v>
      </c>
      <c r="D227" s="5" t="s">
        <v>565</v>
      </c>
      <c r="E227" s="5" t="s">
        <v>22</v>
      </c>
      <c r="F227" s="6">
        <v>0</v>
      </c>
      <c r="G227" s="7">
        <v>30570</v>
      </c>
      <c r="H227" s="7">
        <f t="shared" si="3"/>
        <v>0</v>
      </c>
      <c r="I227" s="5" t="s">
        <v>13</v>
      </c>
      <c r="J227" s="5" t="s">
        <v>552</v>
      </c>
      <c r="K227" s="5" t="s">
        <v>566</v>
      </c>
    </row>
    <row r="228" spans="2:11" hidden="1" x14ac:dyDescent="0.2">
      <c r="B228" s="5">
        <v>222</v>
      </c>
      <c r="C228" s="5" t="s">
        <v>567</v>
      </c>
      <c r="D228" s="5" t="s">
        <v>568</v>
      </c>
      <c r="E228" s="5" t="s">
        <v>22</v>
      </c>
      <c r="F228" s="6">
        <v>0</v>
      </c>
      <c r="G228" s="7">
        <v>23290</v>
      </c>
      <c r="H228" s="7">
        <f t="shared" si="3"/>
        <v>0</v>
      </c>
      <c r="I228" s="5" t="s">
        <v>13</v>
      </c>
      <c r="J228" s="5" t="s">
        <v>552</v>
      </c>
      <c r="K228" s="5" t="s">
        <v>569</v>
      </c>
    </row>
    <row r="229" spans="2:11" hidden="1" x14ac:dyDescent="0.2">
      <c r="B229" s="5">
        <v>223</v>
      </c>
      <c r="C229" s="5" t="s">
        <v>570</v>
      </c>
      <c r="D229" s="5" t="s">
        <v>571</v>
      </c>
      <c r="E229" s="5" t="s">
        <v>22</v>
      </c>
      <c r="F229" s="6">
        <v>0</v>
      </c>
      <c r="G229" s="7">
        <v>10320</v>
      </c>
      <c r="H229" s="7">
        <f t="shared" si="3"/>
        <v>0</v>
      </c>
      <c r="I229" s="5" t="s">
        <v>13</v>
      </c>
      <c r="J229" s="5" t="s">
        <v>552</v>
      </c>
      <c r="K229" s="5" t="s">
        <v>572</v>
      </c>
    </row>
    <row r="230" spans="2:11" hidden="1" x14ac:dyDescent="0.2">
      <c r="B230" s="5">
        <v>224</v>
      </c>
      <c r="C230" s="5" t="s">
        <v>573</v>
      </c>
      <c r="D230" s="5" t="s">
        <v>574</v>
      </c>
      <c r="E230" s="5" t="s">
        <v>22</v>
      </c>
      <c r="F230" s="6">
        <v>0</v>
      </c>
      <c r="G230" s="7">
        <v>13410</v>
      </c>
      <c r="H230" s="7">
        <f t="shared" si="3"/>
        <v>0</v>
      </c>
      <c r="I230" s="5" t="s">
        <v>13</v>
      </c>
      <c r="J230" s="5" t="s">
        <v>552</v>
      </c>
      <c r="K230" s="5" t="s">
        <v>572</v>
      </c>
    </row>
    <row r="231" spans="2:11" hidden="1" x14ac:dyDescent="0.2">
      <c r="B231" s="5">
        <v>225</v>
      </c>
      <c r="C231" s="5" t="s">
        <v>575</v>
      </c>
      <c r="D231" s="5" t="s">
        <v>576</v>
      </c>
      <c r="E231" s="5" t="s">
        <v>22</v>
      </c>
      <c r="F231" s="6">
        <v>0</v>
      </c>
      <c r="G231" s="7">
        <v>10100</v>
      </c>
      <c r="H231" s="7">
        <f t="shared" si="3"/>
        <v>0</v>
      </c>
      <c r="I231" s="5" t="s">
        <v>13</v>
      </c>
      <c r="J231" s="5" t="s">
        <v>552</v>
      </c>
      <c r="K231" s="5" t="s">
        <v>572</v>
      </c>
    </row>
    <row r="232" spans="2:11" hidden="1" x14ac:dyDescent="0.2">
      <c r="B232" s="5">
        <v>226</v>
      </c>
      <c r="C232" s="5" t="s">
        <v>577</v>
      </c>
      <c r="D232" s="5" t="s">
        <v>578</v>
      </c>
      <c r="E232" s="5" t="s">
        <v>22</v>
      </c>
      <c r="F232" s="6">
        <v>0</v>
      </c>
      <c r="G232" s="7">
        <v>8740</v>
      </c>
      <c r="H232" s="7">
        <f t="shared" si="3"/>
        <v>0</v>
      </c>
      <c r="I232" s="5" t="s">
        <v>13</v>
      </c>
      <c r="J232" s="5" t="s">
        <v>552</v>
      </c>
      <c r="K232" s="5" t="s">
        <v>572</v>
      </c>
    </row>
    <row r="233" spans="2:11" hidden="1" x14ac:dyDescent="0.2">
      <c r="B233" s="5">
        <v>227</v>
      </c>
      <c r="C233" s="5" t="s">
        <v>579</v>
      </c>
      <c r="D233" s="5" t="s">
        <v>580</v>
      </c>
      <c r="E233" s="5" t="s">
        <v>22</v>
      </c>
      <c r="F233" s="6">
        <v>0</v>
      </c>
      <c r="G233" s="7">
        <v>20070</v>
      </c>
      <c r="H233" s="7">
        <f t="shared" si="3"/>
        <v>0</v>
      </c>
      <c r="I233" s="5" t="s">
        <v>13</v>
      </c>
      <c r="J233" s="5" t="s">
        <v>552</v>
      </c>
      <c r="K233" s="5" t="s">
        <v>581</v>
      </c>
    </row>
    <row r="234" spans="2:11" x14ac:dyDescent="0.2">
      <c r="B234" s="5">
        <v>228</v>
      </c>
      <c r="C234" s="16" t="s">
        <v>582</v>
      </c>
      <c r="D234" s="5" t="s">
        <v>583</v>
      </c>
      <c r="E234" s="5" t="s">
        <v>22</v>
      </c>
      <c r="F234" s="6">
        <v>0</v>
      </c>
      <c r="G234" s="7">
        <v>12350</v>
      </c>
      <c r="H234" s="7">
        <f t="shared" si="3"/>
        <v>0</v>
      </c>
      <c r="I234" s="5" t="s">
        <v>13</v>
      </c>
      <c r="J234" s="5" t="s">
        <v>552</v>
      </c>
      <c r="K234" s="5"/>
    </row>
    <row r="235" spans="2:11" hidden="1" x14ac:dyDescent="0.2">
      <c r="B235" s="5">
        <v>229</v>
      </c>
      <c r="C235" s="5" t="s">
        <v>584</v>
      </c>
      <c r="D235" s="5" t="s">
        <v>585</v>
      </c>
      <c r="E235" s="5" t="s">
        <v>22</v>
      </c>
      <c r="F235" s="6">
        <v>0</v>
      </c>
      <c r="G235" s="7">
        <v>32480</v>
      </c>
      <c r="H235" s="7">
        <f t="shared" si="3"/>
        <v>0</v>
      </c>
      <c r="I235" s="5" t="s">
        <v>13</v>
      </c>
      <c r="J235" s="5" t="s">
        <v>586</v>
      </c>
      <c r="K235" s="5" t="s">
        <v>587</v>
      </c>
    </row>
    <row r="236" spans="2:11" hidden="1" x14ac:dyDescent="0.2">
      <c r="B236" s="5">
        <v>230</v>
      </c>
      <c r="C236" s="5" t="s">
        <v>588</v>
      </c>
      <c r="D236" s="5" t="s">
        <v>589</v>
      </c>
      <c r="E236" s="5" t="s">
        <v>22</v>
      </c>
      <c r="F236" s="6">
        <v>0</v>
      </c>
      <c r="G236" s="7">
        <v>11680</v>
      </c>
      <c r="H236" s="7">
        <f t="shared" si="3"/>
        <v>0</v>
      </c>
      <c r="I236" s="5" t="s">
        <v>13</v>
      </c>
      <c r="J236" s="5" t="s">
        <v>586</v>
      </c>
      <c r="K236" s="5" t="s">
        <v>590</v>
      </c>
    </row>
    <row r="237" spans="2:11" hidden="1" x14ac:dyDescent="0.2">
      <c r="B237" s="5">
        <v>231</v>
      </c>
      <c r="C237" s="5" t="s">
        <v>591</v>
      </c>
      <c r="D237" s="5" t="s">
        <v>592</v>
      </c>
      <c r="E237" s="5" t="s">
        <v>18</v>
      </c>
      <c r="F237" s="6">
        <v>0</v>
      </c>
      <c r="G237" s="7">
        <v>8530</v>
      </c>
      <c r="H237" s="7">
        <f t="shared" si="3"/>
        <v>0</v>
      </c>
      <c r="I237" s="5" t="s">
        <v>13</v>
      </c>
      <c r="J237" s="5" t="s">
        <v>586</v>
      </c>
      <c r="K237" s="5" t="s">
        <v>593</v>
      </c>
    </row>
    <row r="238" spans="2:11" hidden="1" x14ac:dyDescent="0.2">
      <c r="B238" s="5">
        <v>232</v>
      </c>
      <c r="C238" s="5" t="s">
        <v>594</v>
      </c>
      <c r="D238" s="5" t="s">
        <v>595</v>
      </c>
      <c r="E238" s="5" t="s">
        <v>18</v>
      </c>
      <c r="F238" s="6">
        <v>0</v>
      </c>
      <c r="G238" s="7">
        <v>8400</v>
      </c>
      <c r="H238" s="7">
        <f t="shared" si="3"/>
        <v>0</v>
      </c>
      <c r="I238" s="5" t="s">
        <v>13</v>
      </c>
      <c r="J238" s="5" t="s">
        <v>586</v>
      </c>
      <c r="K238" s="5" t="s">
        <v>593</v>
      </c>
    </row>
    <row r="239" spans="2:11" hidden="1" x14ac:dyDescent="0.2">
      <c r="B239" s="5">
        <v>233</v>
      </c>
      <c r="C239" s="5" t="s">
        <v>596</v>
      </c>
      <c r="D239" s="5" t="s">
        <v>597</v>
      </c>
      <c r="E239" s="5" t="s">
        <v>22</v>
      </c>
      <c r="F239" s="6">
        <v>0</v>
      </c>
      <c r="G239" s="7">
        <v>14880</v>
      </c>
      <c r="H239" s="7">
        <f t="shared" si="3"/>
        <v>0</v>
      </c>
      <c r="I239" s="5" t="s">
        <v>13</v>
      </c>
      <c r="J239" s="5" t="s">
        <v>586</v>
      </c>
      <c r="K239" s="5" t="s">
        <v>598</v>
      </c>
    </row>
    <row r="240" spans="2:11" hidden="1" x14ac:dyDescent="0.2">
      <c r="B240" s="5">
        <v>234</v>
      </c>
      <c r="C240" s="5" t="s">
        <v>599</v>
      </c>
      <c r="D240" s="5" t="s">
        <v>600</v>
      </c>
      <c r="E240" s="5" t="s">
        <v>22</v>
      </c>
      <c r="F240" s="6">
        <v>0</v>
      </c>
      <c r="G240" s="7">
        <v>14890</v>
      </c>
      <c r="H240" s="7">
        <f t="shared" si="3"/>
        <v>0</v>
      </c>
      <c r="I240" s="5" t="s">
        <v>13</v>
      </c>
      <c r="J240" s="5" t="s">
        <v>586</v>
      </c>
      <c r="K240" s="5" t="s">
        <v>598</v>
      </c>
    </row>
    <row r="241" spans="2:11" hidden="1" x14ac:dyDescent="0.2">
      <c r="B241" s="5">
        <v>235</v>
      </c>
      <c r="C241" s="5" t="s">
        <v>601</v>
      </c>
      <c r="D241" s="5" t="s">
        <v>602</v>
      </c>
      <c r="E241" s="5" t="s">
        <v>22</v>
      </c>
      <c r="F241" s="6">
        <v>0</v>
      </c>
      <c r="G241" s="7">
        <v>21920</v>
      </c>
      <c r="H241" s="7">
        <f t="shared" si="3"/>
        <v>0</v>
      </c>
      <c r="I241" s="5" t="s">
        <v>13</v>
      </c>
      <c r="J241" s="5" t="s">
        <v>586</v>
      </c>
      <c r="K241" s="5" t="s">
        <v>603</v>
      </c>
    </row>
    <row r="242" spans="2:11" hidden="1" x14ac:dyDescent="0.2">
      <c r="B242" s="5">
        <v>236</v>
      </c>
      <c r="C242" s="5" t="s">
        <v>604</v>
      </c>
      <c r="D242" s="5" t="s">
        <v>605</v>
      </c>
      <c r="E242" s="5" t="s">
        <v>22</v>
      </c>
      <c r="F242" s="6">
        <v>0</v>
      </c>
      <c r="G242" s="7">
        <v>8150</v>
      </c>
      <c r="H242" s="7">
        <f t="shared" si="3"/>
        <v>0</v>
      </c>
      <c r="I242" s="5" t="s">
        <v>13</v>
      </c>
      <c r="J242" s="5" t="s">
        <v>586</v>
      </c>
      <c r="K242" s="5" t="s">
        <v>606</v>
      </c>
    </row>
    <row r="243" spans="2:11" hidden="1" x14ac:dyDescent="0.2">
      <c r="B243" s="5">
        <v>237</v>
      </c>
      <c r="C243" s="5" t="s">
        <v>607</v>
      </c>
      <c r="D243" s="5" t="s">
        <v>608</v>
      </c>
      <c r="E243" s="5" t="s">
        <v>22</v>
      </c>
      <c r="F243" s="6">
        <v>0</v>
      </c>
      <c r="G243" s="7">
        <v>12520</v>
      </c>
      <c r="H243" s="7">
        <f t="shared" si="3"/>
        <v>0</v>
      </c>
      <c r="I243" s="5" t="s">
        <v>13</v>
      </c>
      <c r="J243" s="5" t="s">
        <v>586</v>
      </c>
      <c r="K243" s="5" t="s">
        <v>609</v>
      </c>
    </row>
    <row r="244" spans="2:11" hidden="1" x14ac:dyDescent="0.2">
      <c r="B244" s="5">
        <v>238</v>
      </c>
      <c r="C244" s="5" t="s">
        <v>610</v>
      </c>
      <c r="D244" s="5" t="s">
        <v>611</v>
      </c>
      <c r="E244" s="5" t="s">
        <v>22</v>
      </c>
      <c r="F244" s="6">
        <v>0</v>
      </c>
      <c r="G244" s="7">
        <v>16220</v>
      </c>
      <c r="H244" s="7">
        <f t="shared" si="3"/>
        <v>0</v>
      </c>
      <c r="I244" s="5" t="s">
        <v>13</v>
      </c>
      <c r="J244" s="5" t="s">
        <v>586</v>
      </c>
      <c r="K244" s="5" t="s">
        <v>15</v>
      </c>
    </row>
    <row r="245" spans="2:11" hidden="1" x14ac:dyDescent="0.2">
      <c r="B245" s="5">
        <v>239</v>
      </c>
      <c r="C245" s="5" t="s">
        <v>612</v>
      </c>
      <c r="D245" s="5" t="s">
        <v>613</v>
      </c>
      <c r="E245" s="5" t="s">
        <v>18</v>
      </c>
      <c r="F245" s="6">
        <v>0</v>
      </c>
      <c r="G245" s="7">
        <v>3740</v>
      </c>
      <c r="H245" s="7">
        <f t="shared" si="3"/>
        <v>0</v>
      </c>
      <c r="I245" s="5" t="s">
        <v>13</v>
      </c>
      <c r="J245" s="5" t="s">
        <v>586</v>
      </c>
      <c r="K245" s="5" t="s">
        <v>614</v>
      </c>
    </row>
    <row r="246" spans="2:11" hidden="1" x14ac:dyDescent="0.2">
      <c r="B246" s="5">
        <v>240</v>
      </c>
      <c r="C246" s="5" t="s">
        <v>615</v>
      </c>
      <c r="D246" s="5" t="s">
        <v>616</v>
      </c>
      <c r="E246" s="5" t="s">
        <v>18</v>
      </c>
      <c r="F246" s="6">
        <v>0</v>
      </c>
      <c r="G246" s="7">
        <v>23280</v>
      </c>
      <c r="H246" s="7">
        <f t="shared" si="3"/>
        <v>0</v>
      </c>
      <c r="I246" s="5" t="s">
        <v>13</v>
      </c>
      <c r="J246" s="5" t="s">
        <v>586</v>
      </c>
      <c r="K246" s="5" t="s">
        <v>617</v>
      </c>
    </row>
    <row r="247" spans="2:11" x14ac:dyDescent="0.2">
      <c r="B247" s="5">
        <v>241</v>
      </c>
      <c r="C247" s="16" t="s">
        <v>618</v>
      </c>
      <c r="D247" s="5" t="s">
        <v>619</v>
      </c>
      <c r="E247" s="5" t="s">
        <v>620</v>
      </c>
      <c r="F247" s="6">
        <v>1550</v>
      </c>
      <c r="G247" s="7">
        <v>2190</v>
      </c>
      <c r="H247" s="7">
        <f t="shared" si="3"/>
        <v>3394500</v>
      </c>
      <c r="I247" s="5" t="s">
        <v>13</v>
      </c>
      <c r="J247" s="5" t="s">
        <v>621</v>
      </c>
      <c r="K247" s="5" t="s">
        <v>622</v>
      </c>
    </row>
    <row r="248" spans="2:11" x14ac:dyDescent="0.2">
      <c r="B248" s="5">
        <v>242</v>
      </c>
      <c r="C248" s="16" t="s">
        <v>623</v>
      </c>
      <c r="D248" s="5" t="s">
        <v>624</v>
      </c>
      <c r="E248" s="5" t="s">
        <v>620</v>
      </c>
      <c r="F248" s="6">
        <v>1550</v>
      </c>
      <c r="G248" s="7">
        <v>1050</v>
      </c>
      <c r="H248" s="7">
        <f t="shared" si="3"/>
        <v>1627500</v>
      </c>
      <c r="I248" s="5" t="s">
        <v>13</v>
      </c>
      <c r="J248" s="5" t="s">
        <v>621</v>
      </c>
      <c r="K248" s="5" t="s">
        <v>625</v>
      </c>
    </row>
    <row r="249" spans="2:11" x14ac:dyDescent="0.2">
      <c r="B249" s="5">
        <v>243</v>
      </c>
      <c r="C249" s="16" t="s">
        <v>626</v>
      </c>
      <c r="D249" s="5" t="s">
        <v>627</v>
      </c>
      <c r="E249" s="5" t="s">
        <v>74</v>
      </c>
      <c r="F249" s="6">
        <v>0</v>
      </c>
      <c r="G249" s="7">
        <v>42090</v>
      </c>
      <c r="H249" s="7">
        <f t="shared" si="3"/>
        <v>0</v>
      </c>
      <c r="I249" s="5" t="s">
        <v>13</v>
      </c>
      <c r="J249" s="5" t="s">
        <v>628</v>
      </c>
      <c r="K249" s="5" t="s">
        <v>629</v>
      </c>
    </row>
    <row r="250" spans="2:11" x14ac:dyDescent="0.2">
      <c r="B250" s="5">
        <v>244</v>
      </c>
      <c r="C250" s="16" t="s">
        <v>630</v>
      </c>
      <c r="D250" s="5" t="s">
        <v>631</v>
      </c>
      <c r="E250" s="5" t="s">
        <v>74</v>
      </c>
      <c r="F250" s="6">
        <v>80</v>
      </c>
      <c r="G250" s="7">
        <v>38680</v>
      </c>
      <c r="H250" s="7">
        <f t="shared" si="3"/>
        <v>3094400</v>
      </c>
      <c r="I250" s="5" t="s">
        <v>13</v>
      </c>
      <c r="J250" s="5" t="s">
        <v>628</v>
      </c>
      <c r="K250" s="5" t="s">
        <v>629</v>
      </c>
    </row>
    <row r="251" spans="2:11" hidden="1" x14ac:dyDescent="0.2">
      <c r="B251" s="5">
        <v>245</v>
      </c>
      <c r="C251" s="5" t="s">
        <v>632</v>
      </c>
      <c r="D251" s="5" t="s">
        <v>633</v>
      </c>
      <c r="E251" s="5" t="s">
        <v>74</v>
      </c>
      <c r="F251" s="6">
        <v>0</v>
      </c>
      <c r="G251" s="7">
        <v>37860</v>
      </c>
      <c r="H251" s="7">
        <f t="shared" si="3"/>
        <v>0</v>
      </c>
      <c r="I251" s="5" t="s">
        <v>13</v>
      </c>
      <c r="J251" s="5" t="s">
        <v>628</v>
      </c>
      <c r="K251" s="5" t="s">
        <v>629</v>
      </c>
    </row>
    <row r="252" spans="2:11" x14ac:dyDescent="0.2">
      <c r="B252" s="5">
        <v>246</v>
      </c>
      <c r="C252" s="16" t="s">
        <v>634</v>
      </c>
      <c r="D252" s="5" t="s">
        <v>635</v>
      </c>
      <c r="E252" s="5" t="s">
        <v>74</v>
      </c>
      <c r="F252" s="6">
        <v>24</v>
      </c>
      <c r="G252" s="7">
        <v>56880</v>
      </c>
      <c r="H252" s="7">
        <f t="shared" si="3"/>
        <v>1365120</v>
      </c>
      <c r="I252" s="5" t="s">
        <v>13</v>
      </c>
      <c r="J252" s="5" t="s">
        <v>628</v>
      </c>
      <c r="K252" s="5" t="s">
        <v>629</v>
      </c>
    </row>
    <row r="253" spans="2:11" x14ac:dyDescent="0.2">
      <c r="B253" s="5">
        <v>247</v>
      </c>
      <c r="C253" s="16" t="s">
        <v>636</v>
      </c>
      <c r="D253" s="5" t="s">
        <v>637</v>
      </c>
      <c r="E253" s="5" t="s">
        <v>74</v>
      </c>
      <c r="F253" s="6">
        <v>0</v>
      </c>
      <c r="G253" s="7">
        <v>78740</v>
      </c>
      <c r="H253" s="7">
        <f t="shared" si="3"/>
        <v>0</v>
      </c>
      <c r="I253" s="5" t="s">
        <v>13</v>
      </c>
      <c r="J253" s="5" t="s">
        <v>628</v>
      </c>
      <c r="K253" s="5" t="s">
        <v>638</v>
      </c>
    </row>
    <row r="254" spans="2:11" x14ac:dyDescent="0.2">
      <c r="B254" s="5">
        <v>248</v>
      </c>
      <c r="C254" s="16" t="s">
        <v>639</v>
      </c>
      <c r="D254" s="5" t="s">
        <v>640</v>
      </c>
      <c r="E254" s="5" t="s">
        <v>74</v>
      </c>
      <c r="F254" s="6">
        <v>0</v>
      </c>
      <c r="G254" s="7">
        <v>90850</v>
      </c>
      <c r="H254" s="7">
        <f t="shared" si="3"/>
        <v>0</v>
      </c>
      <c r="I254" s="5" t="s">
        <v>13</v>
      </c>
      <c r="J254" s="5" t="s">
        <v>628</v>
      </c>
      <c r="K254" s="5" t="s">
        <v>638</v>
      </c>
    </row>
    <row r="255" spans="2:11" x14ac:dyDescent="0.2">
      <c r="B255" s="5">
        <v>249</v>
      </c>
      <c r="C255" s="16" t="s">
        <v>641</v>
      </c>
      <c r="D255" s="5" t="s">
        <v>642</v>
      </c>
      <c r="E255" s="5" t="s">
        <v>74</v>
      </c>
      <c r="F255" s="6">
        <v>0</v>
      </c>
      <c r="G255" s="7">
        <v>107050</v>
      </c>
      <c r="H255" s="7">
        <f t="shared" si="3"/>
        <v>0</v>
      </c>
      <c r="I255" s="5" t="s">
        <v>13</v>
      </c>
      <c r="J255" s="5" t="s">
        <v>628</v>
      </c>
      <c r="K255" s="5" t="s">
        <v>638</v>
      </c>
    </row>
    <row r="256" spans="2:11" x14ac:dyDescent="0.2">
      <c r="B256" s="5">
        <v>250</v>
      </c>
      <c r="C256" s="16" t="s">
        <v>643</v>
      </c>
      <c r="D256" s="5" t="s">
        <v>644</v>
      </c>
      <c r="E256" s="5" t="s">
        <v>74</v>
      </c>
      <c r="F256" s="6">
        <v>0</v>
      </c>
      <c r="G256" s="7">
        <v>119260</v>
      </c>
      <c r="H256" s="7">
        <f t="shared" si="3"/>
        <v>0</v>
      </c>
      <c r="I256" s="5" t="s">
        <v>13</v>
      </c>
      <c r="J256" s="5" t="s">
        <v>628</v>
      </c>
      <c r="K256" s="5" t="s">
        <v>638</v>
      </c>
    </row>
    <row r="257" spans="2:11" x14ac:dyDescent="0.2">
      <c r="B257" s="5">
        <v>251</v>
      </c>
      <c r="C257" s="16" t="s">
        <v>645</v>
      </c>
      <c r="D257" s="5" t="s">
        <v>646</v>
      </c>
      <c r="E257" s="5" t="s">
        <v>74</v>
      </c>
      <c r="F257" s="6">
        <v>0</v>
      </c>
      <c r="G257" s="7">
        <v>131830</v>
      </c>
      <c r="H257" s="7">
        <f t="shared" si="3"/>
        <v>0</v>
      </c>
      <c r="I257" s="5" t="s">
        <v>13</v>
      </c>
      <c r="J257" s="5" t="s">
        <v>628</v>
      </c>
      <c r="K257" s="5" t="s">
        <v>638</v>
      </c>
    </row>
    <row r="258" spans="2:11" hidden="1" x14ac:dyDescent="0.2">
      <c r="B258" s="5">
        <v>252</v>
      </c>
      <c r="C258" s="5" t="s">
        <v>647</v>
      </c>
      <c r="D258" s="5" t="s">
        <v>648</v>
      </c>
      <c r="E258" s="5" t="s">
        <v>74</v>
      </c>
      <c r="F258" s="6">
        <v>0</v>
      </c>
      <c r="G258" s="7">
        <v>37460</v>
      </c>
      <c r="H258" s="7">
        <f t="shared" si="3"/>
        <v>0</v>
      </c>
      <c r="I258" s="5" t="s">
        <v>13</v>
      </c>
      <c r="J258" s="5" t="s">
        <v>628</v>
      </c>
      <c r="K258" s="5" t="s">
        <v>638</v>
      </c>
    </row>
    <row r="259" spans="2:11" hidden="1" x14ac:dyDescent="0.2">
      <c r="B259" s="5">
        <v>253</v>
      </c>
      <c r="C259" s="5" t="s">
        <v>649</v>
      </c>
      <c r="D259" s="5" t="s">
        <v>650</v>
      </c>
      <c r="E259" s="5" t="s">
        <v>74</v>
      </c>
      <c r="F259" s="6">
        <v>0</v>
      </c>
      <c r="G259" s="7">
        <v>57870</v>
      </c>
      <c r="H259" s="7">
        <f t="shared" si="3"/>
        <v>0</v>
      </c>
      <c r="I259" s="5" t="s">
        <v>13</v>
      </c>
      <c r="J259" s="5" t="s">
        <v>628</v>
      </c>
      <c r="K259" s="5" t="s">
        <v>638</v>
      </c>
    </row>
    <row r="260" spans="2:11" x14ac:dyDescent="0.2">
      <c r="B260" s="5">
        <v>254</v>
      </c>
      <c r="C260" s="16" t="s">
        <v>651</v>
      </c>
      <c r="D260" s="5" t="s">
        <v>652</v>
      </c>
      <c r="E260" s="5" t="s">
        <v>3</v>
      </c>
      <c r="F260" s="6">
        <v>0</v>
      </c>
      <c r="G260" s="7">
        <v>160990</v>
      </c>
      <c r="H260" s="7">
        <f t="shared" si="3"/>
        <v>0</v>
      </c>
      <c r="I260" s="5" t="s">
        <v>13</v>
      </c>
      <c r="J260" s="5" t="s">
        <v>628</v>
      </c>
      <c r="K260" s="5" t="s">
        <v>653</v>
      </c>
    </row>
    <row r="261" spans="2:11" hidden="1" x14ac:dyDescent="0.2">
      <c r="B261" s="5">
        <v>255</v>
      </c>
      <c r="C261" s="5" t="s">
        <v>654</v>
      </c>
      <c r="D261" s="5" t="s">
        <v>655</v>
      </c>
      <c r="E261" s="5" t="s">
        <v>620</v>
      </c>
      <c r="F261" s="6">
        <v>0</v>
      </c>
      <c r="G261" s="7">
        <v>47100</v>
      </c>
      <c r="H261" s="7">
        <f t="shared" si="3"/>
        <v>0</v>
      </c>
      <c r="I261" s="5" t="s">
        <v>13</v>
      </c>
      <c r="J261" s="5" t="s">
        <v>628</v>
      </c>
      <c r="K261" s="5"/>
    </row>
    <row r="262" spans="2:11" hidden="1" x14ac:dyDescent="0.2">
      <c r="B262" s="5">
        <v>256</v>
      </c>
      <c r="C262" s="5" t="s">
        <v>656</v>
      </c>
      <c r="D262" s="5" t="s">
        <v>657</v>
      </c>
      <c r="E262" s="5" t="s">
        <v>3</v>
      </c>
      <c r="F262" s="6">
        <v>0</v>
      </c>
      <c r="G262" s="7">
        <v>1222270</v>
      </c>
      <c r="H262" s="7">
        <f t="shared" ref="H262:H325" si="4">IF(F262&lt;&gt;"",G262*F262,0)</f>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si="4"/>
        <v>0</v>
      </c>
      <c r="I265" s="5" t="s">
        <v>13</v>
      </c>
      <c r="J265" s="5"/>
      <c r="K265" s="5"/>
    </row>
    <row r="266" spans="2:11" hidden="1" x14ac:dyDescent="0.2">
      <c r="B266" s="5">
        <v>260</v>
      </c>
      <c r="C266" s="5" t="s">
        <v>664</v>
      </c>
      <c r="D266" s="5" t="s">
        <v>665</v>
      </c>
      <c r="E266" s="5" t="s">
        <v>3</v>
      </c>
      <c r="F266" s="6">
        <v>0</v>
      </c>
      <c r="G266" s="7">
        <v>689970</v>
      </c>
      <c r="H266" s="7">
        <f t="shared" si="4"/>
        <v>0</v>
      </c>
      <c r="I266" s="5" t="s">
        <v>666</v>
      </c>
      <c r="J266" s="5" t="s">
        <v>667</v>
      </c>
      <c r="K266" s="5" t="s">
        <v>668</v>
      </c>
    </row>
    <row r="267" spans="2:11" x14ac:dyDescent="0.2">
      <c r="B267" s="5">
        <v>261</v>
      </c>
      <c r="C267" s="16" t="s">
        <v>669</v>
      </c>
      <c r="D267" s="5" t="s">
        <v>670</v>
      </c>
      <c r="E267" s="5" t="s">
        <v>3</v>
      </c>
      <c r="F267" s="6">
        <v>1</v>
      </c>
      <c r="G267" s="7">
        <v>613480</v>
      </c>
      <c r="H267" s="7">
        <f t="shared" si="4"/>
        <v>613480</v>
      </c>
      <c r="I267" s="5" t="s">
        <v>666</v>
      </c>
      <c r="J267" s="5" t="s">
        <v>667</v>
      </c>
      <c r="K267" s="5" t="s">
        <v>671</v>
      </c>
    </row>
    <row r="268" spans="2:11" hidden="1" x14ac:dyDescent="0.2">
      <c r="B268" s="5">
        <v>262</v>
      </c>
      <c r="C268" s="5" t="s">
        <v>672</v>
      </c>
      <c r="D268" s="5" t="s">
        <v>673</v>
      </c>
      <c r="E268" s="5" t="s">
        <v>3</v>
      </c>
      <c r="F268" s="6">
        <v>0</v>
      </c>
      <c r="G268" s="7">
        <v>186420</v>
      </c>
      <c r="H268" s="7">
        <f t="shared" si="4"/>
        <v>0</v>
      </c>
      <c r="I268" s="5" t="s">
        <v>666</v>
      </c>
      <c r="J268" s="5" t="s">
        <v>667</v>
      </c>
      <c r="K268" s="5" t="s">
        <v>674</v>
      </c>
    </row>
    <row r="269" spans="2:11" x14ac:dyDescent="0.2">
      <c r="B269" s="5">
        <v>263</v>
      </c>
      <c r="C269" s="16" t="s">
        <v>675</v>
      </c>
      <c r="D269" s="5" t="s">
        <v>676</v>
      </c>
      <c r="E269" s="5" t="s">
        <v>3</v>
      </c>
      <c r="F269" s="6">
        <v>6</v>
      </c>
      <c r="G269" s="7">
        <v>12780</v>
      </c>
      <c r="H269" s="7">
        <f t="shared" si="4"/>
        <v>76680</v>
      </c>
      <c r="I269" s="5" t="s">
        <v>666</v>
      </c>
      <c r="J269" s="5" t="s">
        <v>667</v>
      </c>
      <c r="K269" s="5" t="s">
        <v>677</v>
      </c>
    </row>
    <row r="270" spans="2:11" hidden="1" x14ac:dyDescent="0.2">
      <c r="B270" s="5">
        <v>264</v>
      </c>
      <c r="C270" s="5" t="s">
        <v>678</v>
      </c>
      <c r="D270" s="5" t="s">
        <v>679</v>
      </c>
      <c r="E270" s="5" t="s">
        <v>3</v>
      </c>
      <c r="F270" s="6">
        <v>0</v>
      </c>
      <c r="G270" s="7">
        <v>64760</v>
      </c>
      <c r="H270" s="7">
        <f t="shared" si="4"/>
        <v>0</v>
      </c>
      <c r="I270" s="5" t="s">
        <v>666</v>
      </c>
      <c r="J270" s="5" t="s">
        <v>667</v>
      </c>
      <c r="K270" s="5" t="s">
        <v>680</v>
      </c>
    </row>
    <row r="271" spans="2:11" hidden="1" x14ac:dyDescent="0.2">
      <c r="B271" s="5">
        <v>265</v>
      </c>
      <c r="C271" s="5" t="s">
        <v>681</v>
      </c>
      <c r="D271" s="5" t="s">
        <v>682</v>
      </c>
      <c r="E271" s="5" t="s">
        <v>3</v>
      </c>
      <c r="F271" s="6">
        <v>0</v>
      </c>
      <c r="G271" s="7">
        <v>55360</v>
      </c>
      <c r="H271" s="7">
        <f t="shared" si="4"/>
        <v>0</v>
      </c>
      <c r="I271" s="5" t="s">
        <v>666</v>
      </c>
      <c r="J271" s="5" t="s">
        <v>667</v>
      </c>
      <c r="K271" s="5" t="s">
        <v>683</v>
      </c>
    </row>
    <row r="272" spans="2:11" hidden="1" x14ac:dyDescent="0.2">
      <c r="B272" s="5">
        <v>266</v>
      </c>
      <c r="C272" s="5" t="s">
        <v>684</v>
      </c>
      <c r="D272" s="5" t="s">
        <v>685</v>
      </c>
      <c r="E272" s="5" t="s">
        <v>3</v>
      </c>
      <c r="F272" s="6">
        <v>0</v>
      </c>
      <c r="G272" s="7">
        <v>43470</v>
      </c>
      <c r="H272" s="7">
        <f t="shared" si="4"/>
        <v>0</v>
      </c>
      <c r="I272" s="5" t="s">
        <v>666</v>
      </c>
      <c r="J272" s="5" t="s">
        <v>667</v>
      </c>
      <c r="K272" s="5" t="s">
        <v>686</v>
      </c>
    </row>
    <row r="273" spans="2:11" x14ac:dyDescent="0.2">
      <c r="B273" s="5">
        <v>267</v>
      </c>
      <c r="C273" s="16" t="s">
        <v>687</v>
      </c>
      <c r="D273" s="5" t="s">
        <v>688</v>
      </c>
      <c r="E273" s="5" t="s">
        <v>3</v>
      </c>
      <c r="F273" s="6">
        <v>1</v>
      </c>
      <c r="G273" s="7">
        <v>301780</v>
      </c>
      <c r="H273" s="7">
        <f t="shared" si="4"/>
        <v>301780</v>
      </c>
      <c r="I273" s="5" t="s">
        <v>666</v>
      </c>
      <c r="J273" s="5" t="s">
        <v>667</v>
      </c>
      <c r="K273" s="5" t="s">
        <v>686</v>
      </c>
    </row>
    <row r="274" spans="2:11" x14ac:dyDescent="0.2">
      <c r="B274" s="5">
        <v>268</v>
      </c>
      <c r="C274" s="16" t="s">
        <v>689</v>
      </c>
      <c r="D274" s="5" t="s">
        <v>690</v>
      </c>
      <c r="E274" s="5" t="s">
        <v>3</v>
      </c>
      <c r="F274" s="6">
        <f>36*2</f>
        <v>72</v>
      </c>
      <c r="G274" s="7">
        <v>5170</v>
      </c>
      <c r="H274" s="7">
        <f t="shared" si="4"/>
        <v>372240</v>
      </c>
      <c r="I274" s="5" t="s">
        <v>666</v>
      </c>
      <c r="J274" s="5" t="s">
        <v>667</v>
      </c>
      <c r="K274" s="5" t="s">
        <v>686</v>
      </c>
    </row>
    <row r="275" spans="2:11" x14ac:dyDescent="0.2">
      <c r="B275" s="5">
        <v>269</v>
      </c>
      <c r="C275" s="16" t="s">
        <v>691</v>
      </c>
      <c r="D275" s="5" t="s">
        <v>692</v>
      </c>
      <c r="E275" s="5" t="s">
        <v>3</v>
      </c>
      <c r="F275" s="6">
        <f>36*2</f>
        <v>72</v>
      </c>
      <c r="G275" s="7">
        <v>3450</v>
      </c>
      <c r="H275" s="7">
        <f t="shared" si="4"/>
        <v>248400</v>
      </c>
      <c r="I275" s="5" t="s">
        <v>666</v>
      </c>
      <c r="J275" s="5" t="s">
        <v>667</v>
      </c>
      <c r="K275" s="5" t="s">
        <v>686</v>
      </c>
    </row>
    <row r="276" spans="2:11" x14ac:dyDescent="0.2">
      <c r="B276" s="5">
        <v>270</v>
      </c>
      <c r="C276" s="16" t="s">
        <v>693</v>
      </c>
      <c r="D276" s="5" t="s">
        <v>694</v>
      </c>
      <c r="E276" s="5" t="s">
        <v>3</v>
      </c>
      <c r="F276" s="6">
        <v>2</v>
      </c>
      <c r="G276" s="7">
        <v>22270</v>
      </c>
      <c r="H276" s="7">
        <f t="shared" si="4"/>
        <v>44540</v>
      </c>
      <c r="I276" s="5" t="s">
        <v>666</v>
      </c>
      <c r="J276" s="5" t="s">
        <v>667</v>
      </c>
      <c r="K276" s="5" t="s">
        <v>695</v>
      </c>
    </row>
    <row r="277" spans="2:11" hidden="1" x14ac:dyDescent="0.2">
      <c r="B277" s="5">
        <v>271</v>
      </c>
      <c r="C277" s="5" t="s">
        <v>696</v>
      </c>
      <c r="D277" s="5" t="s">
        <v>697</v>
      </c>
      <c r="E277" s="5" t="s">
        <v>3</v>
      </c>
      <c r="F277" s="6">
        <v>0</v>
      </c>
      <c r="G277" s="7">
        <v>14470</v>
      </c>
      <c r="H277" s="7">
        <f t="shared" si="4"/>
        <v>0</v>
      </c>
      <c r="I277" s="5" t="s">
        <v>666</v>
      </c>
      <c r="J277" s="5" t="s">
        <v>667</v>
      </c>
      <c r="K277" s="5" t="s">
        <v>686</v>
      </c>
    </row>
    <row r="278" spans="2:11" x14ac:dyDescent="0.2">
      <c r="B278" s="5">
        <v>294</v>
      </c>
      <c r="C278" s="16" t="s">
        <v>746</v>
      </c>
      <c r="D278" s="5" t="s">
        <v>747</v>
      </c>
      <c r="E278" s="5" t="s">
        <v>18</v>
      </c>
      <c r="F278" s="6">
        <v>6</v>
      </c>
      <c r="G278" s="7">
        <v>2540</v>
      </c>
      <c r="H278" s="7">
        <f t="shared" si="4"/>
        <v>15240</v>
      </c>
      <c r="I278" s="5" t="s">
        <v>666</v>
      </c>
      <c r="J278" s="5" t="s">
        <v>700</v>
      </c>
      <c r="K278" s="5" t="s">
        <v>671</v>
      </c>
    </row>
    <row r="279" spans="2:11" hidden="1" x14ac:dyDescent="0.2">
      <c r="B279" s="5">
        <v>273</v>
      </c>
      <c r="C279" s="5" t="s">
        <v>701</v>
      </c>
      <c r="D279" s="5" t="s">
        <v>702</v>
      </c>
      <c r="E279" s="5" t="s">
        <v>18</v>
      </c>
      <c r="F279" s="6">
        <v>0</v>
      </c>
      <c r="G279" s="7">
        <v>4460</v>
      </c>
      <c r="H279" s="7">
        <f t="shared" si="4"/>
        <v>0</v>
      </c>
      <c r="I279" s="5" t="s">
        <v>666</v>
      </c>
      <c r="J279" s="5" t="s">
        <v>700</v>
      </c>
      <c r="K279" s="5" t="s">
        <v>671</v>
      </c>
    </row>
    <row r="280" spans="2:11" hidden="1" x14ac:dyDescent="0.2">
      <c r="B280" s="5">
        <v>274</v>
      </c>
      <c r="C280" s="5" t="s">
        <v>703</v>
      </c>
      <c r="D280" s="5" t="s">
        <v>704</v>
      </c>
      <c r="E280" s="5" t="s">
        <v>18</v>
      </c>
      <c r="F280" s="6">
        <v>0</v>
      </c>
      <c r="G280" s="7">
        <v>5360</v>
      </c>
      <c r="H280" s="7">
        <f t="shared" si="4"/>
        <v>0</v>
      </c>
      <c r="I280" s="5" t="s">
        <v>666</v>
      </c>
      <c r="J280" s="5" t="s">
        <v>700</v>
      </c>
      <c r="K280" s="5" t="s">
        <v>705</v>
      </c>
    </row>
    <row r="281" spans="2:11" hidden="1" x14ac:dyDescent="0.2">
      <c r="B281" s="5">
        <v>275</v>
      </c>
      <c r="C281" s="5" t="s">
        <v>706</v>
      </c>
      <c r="D281" s="5" t="s">
        <v>707</v>
      </c>
      <c r="E281" s="5" t="s">
        <v>18</v>
      </c>
      <c r="F281" s="6">
        <v>0</v>
      </c>
      <c r="G281" s="7">
        <v>2220</v>
      </c>
      <c r="H281" s="7">
        <f t="shared" si="4"/>
        <v>0</v>
      </c>
      <c r="I281" s="5" t="s">
        <v>666</v>
      </c>
      <c r="J281" s="5" t="s">
        <v>700</v>
      </c>
      <c r="K281" s="5" t="s">
        <v>708</v>
      </c>
    </row>
    <row r="282" spans="2:11" hidden="1" x14ac:dyDescent="0.2">
      <c r="B282" s="5">
        <v>276</v>
      </c>
      <c r="C282" s="5" t="s">
        <v>709</v>
      </c>
      <c r="D282" s="5" t="s">
        <v>710</v>
      </c>
      <c r="E282" s="5" t="s">
        <v>18</v>
      </c>
      <c r="F282" s="6">
        <v>0</v>
      </c>
      <c r="G282" s="7">
        <v>1690</v>
      </c>
      <c r="H282" s="7">
        <f t="shared" si="4"/>
        <v>0</v>
      </c>
      <c r="I282" s="5" t="s">
        <v>666</v>
      </c>
      <c r="J282" s="5" t="s">
        <v>700</v>
      </c>
      <c r="K282" s="5" t="s">
        <v>711</v>
      </c>
    </row>
    <row r="283" spans="2:11" hidden="1" x14ac:dyDescent="0.2">
      <c r="B283" s="5">
        <v>277</v>
      </c>
      <c r="C283" s="5" t="s">
        <v>712</v>
      </c>
      <c r="D283" s="5" t="s">
        <v>713</v>
      </c>
      <c r="E283" s="5" t="s">
        <v>18</v>
      </c>
      <c r="F283" s="6">
        <v>0</v>
      </c>
      <c r="G283" s="7">
        <v>1730</v>
      </c>
      <c r="H283" s="7">
        <f t="shared" si="4"/>
        <v>0</v>
      </c>
      <c r="I283" s="5" t="s">
        <v>666</v>
      </c>
      <c r="J283" s="5" t="s">
        <v>700</v>
      </c>
      <c r="K283" s="5" t="s">
        <v>671</v>
      </c>
    </row>
    <row r="284" spans="2:11" hidden="1" x14ac:dyDescent="0.2">
      <c r="B284" s="5">
        <v>278</v>
      </c>
      <c r="C284" s="5" t="s">
        <v>714</v>
      </c>
      <c r="D284" s="5" t="s">
        <v>715</v>
      </c>
      <c r="E284" s="5" t="s">
        <v>18</v>
      </c>
      <c r="F284" s="6">
        <v>0</v>
      </c>
      <c r="G284" s="7">
        <v>2400</v>
      </c>
      <c r="H284" s="7">
        <f t="shared" si="4"/>
        <v>0</v>
      </c>
      <c r="I284" s="5" t="s">
        <v>666</v>
      </c>
      <c r="J284" s="5" t="s">
        <v>700</v>
      </c>
      <c r="K284" s="5" t="s">
        <v>671</v>
      </c>
    </row>
    <row r="285" spans="2:11" hidden="1" x14ac:dyDescent="0.2">
      <c r="B285" s="5">
        <v>279</v>
      </c>
      <c r="C285" s="5" t="s">
        <v>716</v>
      </c>
      <c r="D285" s="5" t="s">
        <v>717</v>
      </c>
      <c r="E285" s="5" t="s">
        <v>18</v>
      </c>
      <c r="F285" s="6">
        <v>0</v>
      </c>
      <c r="G285" s="7">
        <v>3720</v>
      </c>
      <c r="H285" s="7">
        <f t="shared" si="4"/>
        <v>0</v>
      </c>
      <c r="I285" s="5" t="s">
        <v>666</v>
      </c>
      <c r="J285" s="5" t="s">
        <v>700</v>
      </c>
      <c r="K285" s="5" t="s">
        <v>671</v>
      </c>
    </row>
    <row r="286" spans="2:11" hidden="1" x14ac:dyDescent="0.2">
      <c r="B286" s="5">
        <v>280</v>
      </c>
      <c r="C286" s="5" t="s">
        <v>718</v>
      </c>
      <c r="D286" s="5" t="s">
        <v>719</v>
      </c>
      <c r="E286" s="5" t="s">
        <v>18</v>
      </c>
      <c r="F286" s="6">
        <v>0</v>
      </c>
      <c r="G286" s="7">
        <v>5300</v>
      </c>
      <c r="H286" s="7">
        <f t="shared" si="4"/>
        <v>0</v>
      </c>
      <c r="I286" s="5" t="s">
        <v>666</v>
      </c>
      <c r="J286" s="5" t="s">
        <v>700</v>
      </c>
      <c r="K286" s="5" t="s">
        <v>671</v>
      </c>
    </row>
    <row r="287" spans="2:11" hidden="1" x14ac:dyDescent="0.2">
      <c r="B287" s="5">
        <v>281</v>
      </c>
      <c r="C287" s="5" t="s">
        <v>720</v>
      </c>
      <c r="D287" s="5" t="s">
        <v>721</v>
      </c>
      <c r="E287" s="5" t="s">
        <v>18</v>
      </c>
      <c r="F287" s="6">
        <v>0</v>
      </c>
      <c r="G287" s="7">
        <v>7620</v>
      </c>
      <c r="H287" s="7">
        <f t="shared" si="4"/>
        <v>0</v>
      </c>
      <c r="I287" s="5" t="s">
        <v>666</v>
      </c>
      <c r="J287" s="5" t="s">
        <v>700</v>
      </c>
      <c r="K287" s="5" t="s">
        <v>671</v>
      </c>
    </row>
    <row r="288" spans="2:11" hidden="1" x14ac:dyDescent="0.2">
      <c r="B288" s="5">
        <v>282</v>
      </c>
      <c r="C288" s="5" t="s">
        <v>722</v>
      </c>
      <c r="D288" s="5" t="s">
        <v>723</v>
      </c>
      <c r="E288" s="5" t="s">
        <v>18</v>
      </c>
      <c r="F288" s="6">
        <v>0</v>
      </c>
      <c r="G288" s="7">
        <v>10430</v>
      </c>
      <c r="H288" s="7">
        <f t="shared" si="4"/>
        <v>0</v>
      </c>
      <c r="I288" s="5" t="s">
        <v>666</v>
      </c>
      <c r="J288" s="5" t="s">
        <v>700</v>
      </c>
      <c r="K288" s="5" t="s">
        <v>671</v>
      </c>
    </row>
    <row r="289" spans="2:11" hidden="1" x14ac:dyDescent="0.2">
      <c r="B289" s="5">
        <v>283</v>
      </c>
      <c r="C289" s="5" t="s">
        <v>724</v>
      </c>
      <c r="D289" s="5" t="s">
        <v>725</v>
      </c>
      <c r="E289" s="5" t="s">
        <v>18</v>
      </c>
      <c r="F289" s="6">
        <v>0</v>
      </c>
      <c r="G289" s="7">
        <v>14100</v>
      </c>
      <c r="H289" s="7">
        <f t="shared" si="4"/>
        <v>0</v>
      </c>
      <c r="I289" s="5" t="s">
        <v>666</v>
      </c>
      <c r="J289" s="5" t="s">
        <v>700</v>
      </c>
      <c r="K289" s="5" t="s">
        <v>671</v>
      </c>
    </row>
    <row r="290" spans="2:11" hidden="1" x14ac:dyDescent="0.2">
      <c r="B290" s="5">
        <v>284</v>
      </c>
      <c r="C290" s="5" t="s">
        <v>726</v>
      </c>
      <c r="D290" s="5" t="s">
        <v>727</v>
      </c>
      <c r="E290" s="5" t="s">
        <v>18</v>
      </c>
      <c r="F290" s="6">
        <v>0</v>
      </c>
      <c r="G290" s="7">
        <v>15130</v>
      </c>
      <c r="H290" s="7">
        <f t="shared" si="4"/>
        <v>0</v>
      </c>
      <c r="I290" s="5" t="s">
        <v>666</v>
      </c>
      <c r="J290" s="5" t="s">
        <v>700</v>
      </c>
      <c r="K290" s="5" t="s">
        <v>671</v>
      </c>
    </row>
    <row r="291" spans="2:11" hidden="1" x14ac:dyDescent="0.2">
      <c r="B291" s="5">
        <v>285</v>
      </c>
      <c r="C291" s="5" t="s">
        <v>728</v>
      </c>
      <c r="D291" s="5" t="s">
        <v>729</v>
      </c>
      <c r="E291" s="5" t="s">
        <v>18</v>
      </c>
      <c r="F291" s="6">
        <v>0</v>
      </c>
      <c r="G291" s="7">
        <v>4040</v>
      </c>
      <c r="H291" s="7">
        <f t="shared" si="4"/>
        <v>0</v>
      </c>
      <c r="I291" s="5" t="s">
        <v>666</v>
      </c>
      <c r="J291" s="5" t="s">
        <v>700</v>
      </c>
      <c r="K291" s="5" t="s">
        <v>671</v>
      </c>
    </row>
    <row r="292" spans="2:11" hidden="1" x14ac:dyDescent="0.2">
      <c r="B292" s="5">
        <v>286</v>
      </c>
      <c r="C292" s="5" t="s">
        <v>730</v>
      </c>
      <c r="D292" s="5" t="s">
        <v>731</v>
      </c>
      <c r="E292" s="5" t="s">
        <v>18</v>
      </c>
      <c r="F292" s="6">
        <v>0</v>
      </c>
      <c r="G292" s="7">
        <v>3020</v>
      </c>
      <c r="H292" s="7">
        <f t="shared" si="4"/>
        <v>0</v>
      </c>
      <c r="I292" s="5" t="s">
        <v>666</v>
      </c>
      <c r="J292" s="5" t="s">
        <v>700</v>
      </c>
      <c r="K292" s="5" t="s">
        <v>671</v>
      </c>
    </row>
    <row r="293" spans="2:11" hidden="1" x14ac:dyDescent="0.2">
      <c r="B293" s="5">
        <v>287</v>
      </c>
      <c r="C293" s="5" t="s">
        <v>732</v>
      </c>
      <c r="D293" s="5" t="s">
        <v>733</v>
      </c>
      <c r="E293" s="5" t="s">
        <v>18</v>
      </c>
      <c r="F293" s="6">
        <v>0</v>
      </c>
      <c r="G293" s="7">
        <v>9090</v>
      </c>
      <c r="H293" s="7">
        <f t="shared" si="4"/>
        <v>0</v>
      </c>
      <c r="I293" s="5" t="s">
        <v>666</v>
      </c>
      <c r="J293" s="5" t="s">
        <v>700</v>
      </c>
      <c r="K293" s="5" t="s">
        <v>671</v>
      </c>
    </row>
    <row r="294" spans="2:11" hidden="1" x14ac:dyDescent="0.2">
      <c r="B294" s="5">
        <v>288</v>
      </c>
      <c r="C294" s="5" t="s">
        <v>734</v>
      </c>
      <c r="D294" s="5" t="s">
        <v>735</v>
      </c>
      <c r="E294" s="5" t="s">
        <v>18</v>
      </c>
      <c r="F294" s="6">
        <v>0</v>
      </c>
      <c r="G294" s="7">
        <v>1880</v>
      </c>
      <c r="H294" s="7">
        <f t="shared" si="4"/>
        <v>0</v>
      </c>
      <c r="I294" s="5" t="s">
        <v>666</v>
      </c>
      <c r="J294" s="5" t="s">
        <v>700</v>
      </c>
      <c r="K294" s="5" t="s">
        <v>671</v>
      </c>
    </row>
    <row r="295" spans="2:11" hidden="1" x14ac:dyDescent="0.2">
      <c r="B295" s="5">
        <v>289</v>
      </c>
      <c r="C295" s="5" t="s">
        <v>736</v>
      </c>
      <c r="D295" s="5" t="s">
        <v>737</v>
      </c>
      <c r="E295" s="5" t="s">
        <v>18</v>
      </c>
      <c r="F295" s="6">
        <v>0</v>
      </c>
      <c r="G295" s="7">
        <v>2330</v>
      </c>
      <c r="H295" s="7">
        <f t="shared" si="4"/>
        <v>0</v>
      </c>
      <c r="I295" s="5" t="s">
        <v>666</v>
      </c>
      <c r="J295" s="5" t="s">
        <v>700</v>
      </c>
      <c r="K295" s="5" t="s">
        <v>671</v>
      </c>
    </row>
    <row r="296" spans="2:11" hidden="1" x14ac:dyDescent="0.2">
      <c r="B296" s="5">
        <v>290</v>
      </c>
      <c r="C296" s="5" t="s">
        <v>738</v>
      </c>
      <c r="D296" s="5" t="s">
        <v>739</v>
      </c>
      <c r="E296" s="5" t="s">
        <v>18</v>
      </c>
      <c r="F296" s="6">
        <v>0</v>
      </c>
      <c r="G296" s="7">
        <v>2250</v>
      </c>
      <c r="H296" s="7">
        <f t="shared" si="4"/>
        <v>0</v>
      </c>
      <c r="I296" s="5" t="s">
        <v>666</v>
      </c>
      <c r="J296" s="5" t="s">
        <v>700</v>
      </c>
      <c r="K296" s="5" t="s">
        <v>671</v>
      </c>
    </row>
    <row r="297" spans="2:11" hidden="1" x14ac:dyDescent="0.2">
      <c r="B297" s="5">
        <v>291</v>
      </c>
      <c r="C297" s="5" t="s">
        <v>740</v>
      </c>
      <c r="D297" s="5" t="s">
        <v>741</v>
      </c>
      <c r="E297" s="5" t="s">
        <v>18</v>
      </c>
      <c r="F297" s="6">
        <v>0</v>
      </c>
      <c r="G297" s="7">
        <v>1110</v>
      </c>
      <c r="H297" s="7">
        <f t="shared" si="4"/>
        <v>0</v>
      </c>
      <c r="I297" s="5" t="s">
        <v>666</v>
      </c>
      <c r="J297" s="5" t="s">
        <v>700</v>
      </c>
      <c r="K297" s="5" t="s">
        <v>671</v>
      </c>
    </row>
    <row r="298" spans="2:11" hidden="1" x14ac:dyDescent="0.2">
      <c r="B298" s="5">
        <v>292</v>
      </c>
      <c r="C298" s="5" t="s">
        <v>742</v>
      </c>
      <c r="D298" s="5" t="s">
        <v>743</v>
      </c>
      <c r="E298" s="5" t="s">
        <v>18</v>
      </c>
      <c r="F298" s="6">
        <v>0</v>
      </c>
      <c r="G298" s="7">
        <v>1470</v>
      </c>
      <c r="H298" s="7">
        <f t="shared" si="4"/>
        <v>0</v>
      </c>
      <c r="I298" s="5" t="s">
        <v>666</v>
      </c>
      <c r="J298" s="5" t="s">
        <v>700</v>
      </c>
      <c r="K298" s="5" t="s">
        <v>671</v>
      </c>
    </row>
    <row r="299" spans="2:11" hidden="1" x14ac:dyDescent="0.2">
      <c r="B299" s="5">
        <v>293</v>
      </c>
      <c r="C299" s="5" t="s">
        <v>744</v>
      </c>
      <c r="D299" s="5" t="s">
        <v>745</v>
      </c>
      <c r="E299" s="5" t="s">
        <v>18</v>
      </c>
      <c r="F299" s="6">
        <v>0</v>
      </c>
      <c r="G299" s="7">
        <v>1890</v>
      </c>
      <c r="H299" s="7">
        <f t="shared" si="4"/>
        <v>0</v>
      </c>
      <c r="I299" s="5" t="s">
        <v>666</v>
      </c>
      <c r="J299" s="5" t="s">
        <v>700</v>
      </c>
      <c r="K299" s="5" t="s">
        <v>671</v>
      </c>
    </row>
    <row r="300" spans="2:11" x14ac:dyDescent="0.2">
      <c r="B300" s="5">
        <v>296</v>
      </c>
      <c r="C300" s="16" t="s">
        <v>750</v>
      </c>
      <c r="D300" s="5" t="s">
        <v>751</v>
      </c>
      <c r="E300" s="5" t="s">
        <v>18</v>
      </c>
      <c r="F300" s="6">
        <v>6</v>
      </c>
      <c r="G300" s="7">
        <v>4100</v>
      </c>
      <c r="H300" s="7">
        <f t="shared" si="4"/>
        <v>24600</v>
      </c>
      <c r="I300" s="5" t="s">
        <v>666</v>
      </c>
      <c r="J300" s="5" t="s">
        <v>700</v>
      </c>
      <c r="K300" s="5" t="s">
        <v>671</v>
      </c>
    </row>
    <row r="301" spans="2:11" hidden="1" x14ac:dyDescent="0.2">
      <c r="B301" s="5">
        <v>295</v>
      </c>
      <c r="C301" s="5" t="s">
        <v>748</v>
      </c>
      <c r="D301" s="5" t="s">
        <v>749</v>
      </c>
      <c r="E301" s="5" t="s">
        <v>18</v>
      </c>
      <c r="F301" s="6">
        <v>0</v>
      </c>
      <c r="G301" s="7">
        <v>3160</v>
      </c>
      <c r="H301" s="7">
        <f t="shared" si="4"/>
        <v>0</v>
      </c>
      <c r="I301" s="5" t="s">
        <v>666</v>
      </c>
      <c r="J301" s="5" t="s">
        <v>700</v>
      </c>
      <c r="K301" s="5" t="s">
        <v>671</v>
      </c>
    </row>
    <row r="302" spans="2:11" x14ac:dyDescent="0.2">
      <c r="B302" s="5">
        <v>304</v>
      </c>
      <c r="C302" s="16" t="s">
        <v>767</v>
      </c>
      <c r="D302" s="5" t="s">
        <v>768</v>
      </c>
      <c r="E302" s="5" t="s">
        <v>18</v>
      </c>
      <c r="F302" s="6">
        <v>12</v>
      </c>
      <c r="G302" s="7">
        <v>10840</v>
      </c>
      <c r="H302" s="7">
        <f t="shared" si="4"/>
        <v>130080</v>
      </c>
      <c r="I302" s="5" t="s">
        <v>666</v>
      </c>
      <c r="J302" s="5" t="s">
        <v>700</v>
      </c>
      <c r="K302" s="5" t="s">
        <v>760</v>
      </c>
    </row>
    <row r="303" spans="2:11" hidden="1" x14ac:dyDescent="0.2">
      <c r="B303" s="5">
        <v>297</v>
      </c>
      <c r="C303" s="5" t="s">
        <v>752</v>
      </c>
      <c r="D303" s="5" t="s">
        <v>753</v>
      </c>
      <c r="E303" s="5" t="s">
        <v>18</v>
      </c>
      <c r="F303" s="6">
        <v>0</v>
      </c>
      <c r="G303" s="7">
        <v>6080</v>
      </c>
      <c r="H303" s="7">
        <f t="shared" si="4"/>
        <v>0</v>
      </c>
      <c r="I303" s="5" t="s">
        <v>666</v>
      </c>
      <c r="J303" s="5" t="s">
        <v>700</v>
      </c>
      <c r="K303" s="5" t="s">
        <v>671</v>
      </c>
    </row>
    <row r="304" spans="2:11" hidden="1" x14ac:dyDescent="0.2">
      <c r="B304" s="5">
        <v>298</v>
      </c>
      <c r="C304" s="5" t="s">
        <v>754</v>
      </c>
      <c r="D304" s="5" t="s">
        <v>755</v>
      </c>
      <c r="E304" s="5" t="s">
        <v>18</v>
      </c>
      <c r="F304" s="6">
        <v>0</v>
      </c>
      <c r="G304" s="7">
        <v>8520</v>
      </c>
      <c r="H304" s="7">
        <f t="shared" si="4"/>
        <v>0</v>
      </c>
      <c r="I304" s="5" t="s">
        <v>666</v>
      </c>
      <c r="J304" s="5" t="s">
        <v>700</v>
      </c>
      <c r="K304" s="5" t="s">
        <v>671</v>
      </c>
    </row>
    <row r="305" spans="2:11" hidden="1" x14ac:dyDescent="0.2">
      <c r="B305" s="5">
        <v>299</v>
      </c>
      <c r="C305" s="5" t="s">
        <v>756</v>
      </c>
      <c r="D305" s="5" t="s">
        <v>757</v>
      </c>
      <c r="E305" s="5" t="s">
        <v>18</v>
      </c>
      <c r="F305" s="6">
        <v>0</v>
      </c>
      <c r="G305" s="7">
        <v>11800</v>
      </c>
      <c r="H305" s="7">
        <f t="shared" si="4"/>
        <v>0</v>
      </c>
      <c r="I305" s="5" t="s">
        <v>666</v>
      </c>
      <c r="J305" s="5" t="s">
        <v>700</v>
      </c>
      <c r="K305" s="5" t="s">
        <v>671</v>
      </c>
    </row>
    <row r="306" spans="2:11" hidden="1" x14ac:dyDescent="0.2">
      <c r="B306" s="5">
        <v>300</v>
      </c>
      <c r="C306" s="5" t="s">
        <v>758</v>
      </c>
      <c r="D306" s="5" t="s">
        <v>759</v>
      </c>
      <c r="E306" s="5" t="s">
        <v>18</v>
      </c>
      <c r="F306" s="6">
        <v>0</v>
      </c>
      <c r="G306" s="7">
        <v>3970</v>
      </c>
      <c r="H306" s="7">
        <f t="shared" si="4"/>
        <v>0</v>
      </c>
      <c r="I306" s="5" t="s">
        <v>666</v>
      </c>
      <c r="J306" s="5" t="s">
        <v>700</v>
      </c>
      <c r="K306" s="5" t="s">
        <v>760</v>
      </c>
    </row>
    <row r="307" spans="2:11" hidden="1" x14ac:dyDescent="0.2">
      <c r="B307" s="5">
        <v>301</v>
      </c>
      <c r="C307" s="5" t="s">
        <v>761</v>
      </c>
      <c r="D307" s="5" t="s">
        <v>762</v>
      </c>
      <c r="E307" s="5" t="s">
        <v>18</v>
      </c>
      <c r="F307" s="6">
        <v>0</v>
      </c>
      <c r="G307" s="7">
        <v>5100</v>
      </c>
      <c r="H307" s="7">
        <f t="shared" si="4"/>
        <v>0</v>
      </c>
      <c r="I307" s="5" t="s">
        <v>666</v>
      </c>
      <c r="J307" s="5" t="s">
        <v>700</v>
      </c>
      <c r="K307" s="5" t="s">
        <v>760</v>
      </c>
    </row>
    <row r="308" spans="2:11" hidden="1" x14ac:dyDescent="0.2">
      <c r="B308" s="5">
        <v>302</v>
      </c>
      <c r="C308" s="5" t="s">
        <v>763</v>
      </c>
      <c r="D308" s="5" t="s">
        <v>764</v>
      </c>
      <c r="E308" s="5" t="s">
        <v>18</v>
      </c>
      <c r="F308" s="6">
        <v>0</v>
      </c>
      <c r="G308" s="7">
        <v>6700</v>
      </c>
      <c r="H308" s="7">
        <f t="shared" si="4"/>
        <v>0</v>
      </c>
      <c r="I308" s="5" t="s">
        <v>666</v>
      </c>
      <c r="J308" s="5" t="s">
        <v>700</v>
      </c>
      <c r="K308" s="5" t="s">
        <v>760</v>
      </c>
    </row>
    <row r="309" spans="2:11" hidden="1" x14ac:dyDescent="0.2">
      <c r="B309" s="5">
        <v>303</v>
      </c>
      <c r="C309" s="5" t="s">
        <v>765</v>
      </c>
      <c r="D309" s="5" t="s">
        <v>766</v>
      </c>
      <c r="E309" s="5" t="s">
        <v>18</v>
      </c>
      <c r="F309" s="6">
        <v>0</v>
      </c>
      <c r="G309" s="7">
        <v>8900</v>
      </c>
      <c r="H309" s="7">
        <f t="shared" si="4"/>
        <v>0</v>
      </c>
      <c r="I309" s="5" t="s">
        <v>666</v>
      </c>
      <c r="J309" s="5" t="s">
        <v>700</v>
      </c>
      <c r="K309" s="5" t="s">
        <v>760</v>
      </c>
    </row>
    <row r="310" spans="2:11" x14ac:dyDescent="0.2">
      <c r="B310" s="5">
        <v>305</v>
      </c>
      <c r="C310" s="16" t="s">
        <v>769</v>
      </c>
      <c r="D310" s="5" t="s">
        <v>770</v>
      </c>
      <c r="E310" s="5" t="s">
        <v>18</v>
      </c>
      <c r="F310" s="6">
        <v>6</v>
      </c>
      <c r="G310" s="7">
        <v>15426</v>
      </c>
      <c r="H310" s="7">
        <f t="shared" si="4"/>
        <v>92556</v>
      </c>
      <c r="I310" s="5" t="s">
        <v>666</v>
      </c>
      <c r="J310" s="5" t="s">
        <v>700</v>
      </c>
      <c r="K310" s="5" t="s">
        <v>760</v>
      </c>
    </row>
    <row r="311" spans="2:11" x14ac:dyDescent="0.2">
      <c r="B311" s="5">
        <v>309</v>
      </c>
      <c r="C311" s="16" t="s">
        <v>777</v>
      </c>
      <c r="D311" s="5" t="s">
        <v>778</v>
      </c>
      <c r="E311" s="5" t="s">
        <v>3</v>
      </c>
      <c r="F311" s="6">
        <v>1</v>
      </c>
      <c r="G311" s="7">
        <v>15170</v>
      </c>
      <c r="H311" s="7">
        <f t="shared" si="4"/>
        <v>15170</v>
      </c>
      <c r="I311" s="5" t="s">
        <v>666</v>
      </c>
      <c r="J311" s="5" t="s">
        <v>700</v>
      </c>
      <c r="K311" s="5" t="s">
        <v>671</v>
      </c>
    </row>
    <row r="312" spans="2:11" hidden="1" x14ac:dyDescent="0.2">
      <c r="B312" s="5">
        <v>306</v>
      </c>
      <c r="C312" s="5" t="s">
        <v>771</v>
      </c>
      <c r="D312" s="5" t="s">
        <v>772</v>
      </c>
      <c r="E312" s="5" t="s">
        <v>18</v>
      </c>
      <c r="F312" s="6">
        <v>0</v>
      </c>
      <c r="G312" s="7">
        <v>21070</v>
      </c>
      <c r="H312" s="7">
        <f t="shared" si="4"/>
        <v>0</v>
      </c>
      <c r="I312" s="5" t="s">
        <v>666</v>
      </c>
      <c r="J312" s="5" t="s">
        <v>700</v>
      </c>
      <c r="K312" s="5" t="s">
        <v>760</v>
      </c>
    </row>
    <row r="313" spans="2:11" hidden="1" x14ac:dyDescent="0.2">
      <c r="B313" s="5">
        <v>307</v>
      </c>
      <c r="C313" s="5" t="s">
        <v>773</v>
      </c>
      <c r="D313" s="5" t="s">
        <v>774</v>
      </c>
      <c r="E313" s="5" t="s">
        <v>18</v>
      </c>
      <c r="F313" s="6">
        <v>0</v>
      </c>
      <c r="G313" s="7">
        <v>26130</v>
      </c>
      <c r="H313" s="7">
        <f t="shared" si="4"/>
        <v>0</v>
      </c>
      <c r="I313" s="5" t="s">
        <v>666</v>
      </c>
      <c r="J313" s="5" t="s">
        <v>700</v>
      </c>
      <c r="K313" s="5" t="s">
        <v>760</v>
      </c>
    </row>
    <row r="314" spans="2:11" hidden="1" x14ac:dyDescent="0.2">
      <c r="B314" s="5">
        <v>308</v>
      </c>
      <c r="C314" s="5" t="s">
        <v>775</v>
      </c>
      <c r="D314" s="5" t="s">
        <v>776</v>
      </c>
      <c r="E314" s="5" t="s">
        <v>3</v>
      </c>
      <c r="F314" s="6">
        <v>0</v>
      </c>
      <c r="G314" s="7">
        <v>6290</v>
      </c>
      <c r="H314" s="7">
        <f t="shared" si="4"/>
        <v>0</v>
      </c>
      <c r="I314" s="5" t="s">
        <v>666</v>
      </c>
      <c r="J314" s="5" t="s">
        <v>700</v>
      </c>
      <c r="K314" s="5" t="s">
        <v>671</v>
      </c>
    </row>
    <row r="315" spans="2:11" x14ac:dyDescent="0.2">
      <c r="B315" s="5">
        <v>321</v>
      </c>
      <c r="C315" s="16" t="s">
        <v>801</v>
      </c>
      <c r="D315" s="5" t="s">
        <v>802</v>
      </c>
      <c r="E315" s="5" t="s">
        <v>18</v>
      </c>
      <c r="F315" s="6">
        <f>36*2</f>
        <v>72</v>
      </c>
      <c r="G315" s="7">
        <v>3580</v>
      </c>
      <c r="H315" s="7">
        <f t="shared" si="4"/>
        <v>257760</v>
      </c>
      <c r="I315" s="5" t="s">
        <v>666</v>
      </c>
      <c r="J315" s="5" t="s">
        <v>700</v>
      </c>
      <c r="K315" s="5" t="s">
        <v>671</v>
      </c>
    </row>
    <row r="316" spans="2:11" hidden="1" x14ac:dyDescent="0.2">
      <c r="B316" s="5">
        <v>310</v>
      </c>
      <c r="C316" s="5" t="s">
        <v>779</v>
      </c>
      <c r="D316" s="5" t="s">
        <v>780</v>
      </c>
      <c r="E316" s="5" t="s">
        <v>3</v>
      </c>
      <c r="F316" s="6">
        <v>0</v>
      </c>
      <c r="G316" s="7">
        <v>28660</v>
      </c>
      <c r="H316" s="7">
        <f t="shared" si="4"/>
        <v>0</v>
      </c>
      <c r="I316" s="5" t="s">
        <v>666</v>
      </c>
      <c r="J316" s="5" t="s">
        <v>700</v>
      </c>
      <c r="K316" s="5" t="s">
        <v>671</v>
      </c>
    </row>
    <row r="317" spans="2:11" hidden="1" x14ac:dyDescent="0.2">
      <c r="B317" s="5">
        <v>311</v>
      </c>
      <c r="C317" s="5" t="s">
        <v>781</v>
      </c>
      <c r="D317" s="5" t="s">
        <v>782</v>
      </c>
      <c r="E317" s="5" t="s">
        <v>3</v>
      </c>
      <c r="F317" s="6">
        <v>0</v>
      </c>
      <c r="G317" s="7">
        <v>37270</v>
      </c>
      <c r="H317" s="7">
        <f t="shared" si="4"/>
        <v>0</v>
      </c>
      <c r="I317" s="5" t="s">
        <v>666</v>
      </c>
      <c r="J317" s="5" t="s">
        <v>700</v>
      </c>
      <c r="K317" s="5" t="s">
        <v>671</v>
      </c>
    </row>
    <row r="318" spans="2:11" hidden="1" x14ac:dyDescent="0.2">
      <c r="B318" s="5">
        <v>312</v>
      </c>
      <c r="C318" s="5" t="s">
        <v>783</v>
      </c>
      <c r="D318" s="5" t="s">
        <v>784</v>
      </c>
      <c r="E318" s="5" t="s">
        <v>18</v>
      </c>
      <c r="F318" s="6">
        <v>0</v>
      </c>
      <c r="G318" s="7">
        <v>2490</v>
      </c>
      <c r="H318" s="7">
        <f t="shared" si="4"/>
        <v>0</v>
      </c>
      <c r="I318" s="5" t="s">
        <v>666</v>
      </c>
      <c r="J318" s="5" t="s">
        <v>700</v>
      </c>
      <c r="K318" s="5" t="s">
        <v>671</v>
      </c>
    </row>
    <row r="319" spans="2:11" hidden="1" x14ac:dyDescent="0.2">
      <c r="B319" s="5">
        <v>313</v>
      </c>
      <c r="C319" s="5" t="s">
        <v>785</v>
      </c>
      <c r="D319" s="5" t="s">
        <v>786</v>
      </c>
      <c r="E319" s="5" t="s">
        <v>18</v>
      </c>
      <c r="F319" s="6">
        <v>0</v>
      </c>
      <c r="G319" s="7">
        <v>3120</v>
      </c>
      <c r="H319" s="7">
        <f t="shared" si="4"/>
        <v>0</v>
      </c>
      <c r="I319" s="5" t="s">
        <v>666</v>
      </c>
      <c r="J319" s="5" t="s">
        <v>700</v>
      </c>
      <c r="K319" s="5" t="s">
        <v>671</v>
      </c>
    </row>
    <row r="320" spans="2:11" hidden="1" x14ac:dyDescent="0.2">
      <c r="B320" s="5">
        <v>314</v>
      </c>
      <c r="C320" s="5" t="s">
        <v>787</v>
      </c>
      <c r="D320" s="5" t="s">
        <v>788</v>
      </c>
      <c r="E320" s="5" t="s">
        <v>18</v>
      </c>
      <c r="F320" s="6">
        <v>0</v>
      </c>
      <c r="G320" s="7">
        <v>4050</v>
      </c>
      <c r="H320" s="7">
        <f t="shared" si="4"/>
        <v>0</v>
      </c>
      <c r="I320" s="5" t="s">
        <v>666</v>
      </c>
      <c r="J320" s="5" t="s">
        <v>700</v>
      </c>
      <c r="K320" s="5" t="s">
        <v>671</v>
      </c>
    </row>
    <row r="321" spans="2:11" hidden="1" x14ac:dyDescent="0.2">
      <c r="B321" s="5">
        <v>315</v>
      </c>
      <c r="C321" s="5" t="s">
        <v>789</v>
      </c>
      <c r="D321" s="5" t="s">
        <v>790</v>
      </c>
      <c r="E321" s="5" t="s">
        <v>18</v>
      </c>
      <c r="F321" s="6">
        <v>0</v>
      </c>
      <c r="G321" s="7">
        <v>6110</v>
      </c>
      <c r="H321" s="7">
        <f t="shared" si="4"/>
        <v>0</v>
      </c>
      <c r="I321" s="5" t="s">
        <v>666</v>
      </c>
      <c r="J321" s="5" t="s">
        <v>700</v>
      </c>
      <c r="K321" s="5" t="s">
        <v>671</v>
      </c>
    </row>
    <row r="322" spans="2:11" hidden="1" x14ac:dyDescent="0.2">
      <c r="B322" s="5">
        <v>316</v>
      </c>
      <c r="C322" s="5" t="s">
        <v>791</v>
      </c>
      <c r="D322" s="5" t="s">
        <v>792</v>
      </c>
      <c r="E322" s="5" t="s">
        <v>18</v>
      </c>
      <c r="F322" s="6">
        <v>0</v>
      </c>
      <c r="G322" s="7">
        <v>7630</v>
      </c>
      <c r="H322" s="7">
        <f t="shared" si="4"/>
        <v>0</v>
      </c>
      <c r="I322" s="5" t="s">
        <v>666</v>
      </c>
      <c r="J322" s="5" t="s">
        <v>700</v>
      </c>
      <c r="K322" s="5" t="s">
        <v>671</v>
      </c>
    </row>
    <row r="323" spans="2:11" hidden="1" x14ac:dyDescent="0.2">
      <c r="B323" s="5">
        <v>317</v>
      </c>
      <c r="C323" s="5" t="s">
        <v>793</v>
      </c>
      <c r="D323" s="5" t="s">
        <v>794</v>
      </c>
      <c r="E323" s="5" t="s">
        <v>18</v>
      </c>
      <c r="F323" s="6">
        <v>0</v>
      </c>
      <c r="G323" s="7">
        <v>10070</v>
      </c>
      <c r="H323" s="7">
        <f t="shared" si="4"/>
        <v>0</v>
      </c>
      <c r="I323" s="5" t="s">
        <v>666</v>
      </c>
      <c r="J323" s="5" t="s">
        <v>700</v>
      </c>
      <c r="K323" s="5" t="s">
        <v>671</v>
      </c>
    </row>
    <row r="324" spans="2:11" hidden="1" x14ac:dyDescent="0.2">
      <c r="B324" s="5">
        <v>318</v>
      </c>
      <c r="C324" s="5" t="s">
        <v>795</v>
      </c>
      <c r="D324" s="5" t="s">
        <v>796</v>
      </c>
      <c r="E324" s="5" t="s">
        <v>18</v>
      </c>
      <c r="F324" s="6">
        <v>0</v>
      </c>
      <c r="G324" s="7">
        <v>14390</v>
      </c>
      <c r="H324" s="7">
        <f t="shared" si="4"/>
        <v>0</v>
      </c>
      <c r="I324" s="5" t="s">
        <v>666</v>
      </c>
      <c r="J324" s="5" t="s">
        <v>700</v>
      </c>
      <c r="K324" s="5" t="s">
        <v>671</v>
      </c>
    </row>
    <row r="325" spans="2:11" hidden="1" x14ac:dyDescent="0.2">
      <c r="B325" s="5">
        <v>319</v>
      </c>
      <c r="C325" s="5" t="s">
        <v>797</v>
      </c>
      <c r="D325" s="5" t="s">
        <v>798</v>
      </c>
      <c r="E325" s="5" t="s">
        <v>18</v>
      </c>
      <c r="F325" s="6">
        <v>0</v>
      </c>
      <c r="G325" s="7">
        <v>11730</v>
      </c>
      <c r="H325" s="7">
        <f t="shared" si="4"/>
        <v>0</v>
      </c>
      <c r="I325" s="5" t="s">
        <v>666</v>
      </c>
      <c r="J325" s="5" t="s">
        <v>700</v>
      </c>
      <c r="K325" s="5" t="s">
        <v>671</v>
      </c>
    </row>
    <row r="326" spans="2:11" hidden="1" x14ac:dyDescent="0.2">
      <c r="B326" s="5">
        <v>320</v>
      </c>
      <c r="C326" s="5" t="s">
        <v>799</v>
      </c>
      <c r="D326" s="5" t="s">
        <v>800</v>
      </c>
      <c r="E326" s="5" t="s">
        <v>18</v>
      </c>
      <c r="F326" s="6">
        <v>0</v>
      </c>
      <c r="G326" s="7">
        <v>2670</v>
      </c>
      <c r="H326" s="7">
        <f t="shared" ref="H326:H389" si="5">IF(F326&lt;&gt;"",G326*F326,0)</f>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4</v>
      </c>
      <c r="G329" s="7">
        <v>82650</v>
      </c>
      <c r="H329" s="7">
        <f t="shared" si="5"/>
        <v>330600</v>
      </c>
      <c r="I329" s="5" t="s">
        <v>666</v>
      </c>
      <c r="J329" s="5" t="s">
        <v>822</v>
      </c>
      <c r="K329" s="5"/>
    </row>
    <row r="330" spans="2:11" hidden="1" x14ac:dyDescent="0.2">
      <c r="B330" s="5">
        <v>324</v>
      </c>
      <c r="C330" s="5" t="s">
        <v>809</v>
      </c>
      <c r="D330" s="5" t="s">
        <v>810</v>
      </c>
      <c r="E330" s="5" t="s">
        <v>18</v>
      </c>
      <c r="F330" s="6">
        <v>0</v>
      </c>
      <c r="G330" s="7">
        <v>35900</v>
      </c>
      <c r="H330" s="7">
        <f t="shared" si="5"/>
        <v>0</v>
      </c>
      <c r="I330" s="5" t="s">
        <v>666</v>
      </c>
      <c r="J330" s="5" t="s">
        <v>700</v>
      </c>
      <c r="K330" s="5"/>
    </row>
    <row r="331" spans="2:11" hidden="1" x14ac:dyDescent="0.2">
      <c r="B331" s="5">
        <v>325</v>
      </c>
      <c r="C331" s="5" t="s">
        <v>811</v>
      </c>
      <c r="D331" s="5" t="s">
        <v>812</v>
      </c>
      <c r="E331" s="5" t="s">
        <v>18</v>
      </c>
      <c r="F331" s="6">
        <v>0</v>
      </c>
      <c r="G331" s="7">
        <v>37150</v>
      </c>
      <c r="H331" s="7">
        <f t="shared" si="5"/>
        <v>0</v>
      </c>
      <c r="I331" s="5" t="s">
        <v>666</v>
      </c>
      <c r="J331" s="5" t="s">
        <v>700</v>
      </c>
      <c r="K331" s="5"/>
    </row>
    <row r="332" spans="2:11" hidden="1" x14ac:dyDescent="0.2">
      <c r="B332" s="5">
        <v>326</v>
      </c>
      <c r="C332" s="5" t="s">
        <v>813</v>
      </c>
      <c r="D332" s="5" t="s">
        <v>814</v>
      </c>
      <c r="E332" s="5" t="s">
        <v>18</v>
      </c>
      <c r="F332" s="6">
        <v>0</v>
      </c>
      <c r="G332" s="7">
        <v>58170</v>
      </c>
      <c r="H332" s="7">
        <f t="shared" si="5"/>
        <v>0</v>
      </c>
      <c r="I332" s="5" t="s">
        <v>666</v>
      </c>
      <c r="J332" s="5" t="s">
        <v>700</v>
      </c>
      <c r="K332" s="5" t="s">
        <v>815</v>
      </c>
    </row>
    <row r="333" spans="2:11" hidden="1" x14ac:dyDescent="0.2">
      <c r="B333" s="5">
        <v>327</v>
      </c>
      <c r="C333" s="5" t="s">
        <v>816</v>
      </c>
      <c r="D333" s="5" t="s">
        <v>817</v>
      </c>
      <c r="E333" s="5" t="s">
        <v>18</v>
      </c>
      <c r="F333" s="6">
        <v>0</v>
      </c>
      <c r="G333" s="7">
        <v>38300</v>
      </c>
      <c r="H333" s="7">
        <f t="shared" si="5"/>
        <v>0</v>
      </c>
      <c r="I333" s="5" t="s">
        <v>666</v>
      </c>
      <c r="J333" s="5" t="s">
        <v>700</v>
      </c>
      <c r="K333" s="5"/>
    </row>
    <row r="334" spans="2:11" hidden="1" x14ac:dyDescent="0.2">
      <c r="B334" s="5">
        <v>328</v>
      </c>
      <c r="C334" s="5" t="s">
        <v>818</v>
      </c>
      <c r="D334" s="5" t="s">
        <v>819</v>
      </c>
      <c r="E334" s="5" t="s">
        <v>18</v>
      </c>
      <c r="F334" s="6">
        <v>0</v>
      </c>
      <c r="G334" s="7">
        <v>62780</v>
      </c>
      <c r="H334" s="7">
        <f t="shared" si="5"/>
        <v>0</v>
      </c>
      <c r="I334" s="5" t="s">
        <v>666</v>
      </c>
      <c r="J334" s="5" t="s">
        <v>700</v>
      </c>
      <c r="K334" s="5"/>
    </row>
    <row r="335" spans="2:11" x14ac:dyDescent="0.2">
      <c r="B335" s="5">
        <v>332</v>
      </c>
      <c r="C335" s="16" t="s">
        <v>827</v>
      </c>
      <c r="D335" s="5" t="s">
        <v>828</v>
      </c>
      <c r="E335" s="5" t="s">
        <v>3</v>
      </c>
      <c r="F335" s="6">
        <v>0</v>
      </c>
      <c r="G335" s="7">
        <v>472720</v>
      </c>
      <c r="H335" s="7">
        <f t="shared" si="5"/>
        <v>0</v>
      </c>
      <c r="I335" s="5" t="s">
        <v>666</v>
      </c>
      <c r="J335" s="5" t="s">
        <v>822</v>
      </c>
      <c r="K335" s="5"/>
    </row>
    <row r="336" spans="2:11" hidden="1" x14ac:dyDescent="0.2">
      <c r="B336" s="5">
        <v>330</v>
      </c>
      <c r="C336" s="5" t="s">
        <v>823</v>
      </c>
      <c r="D336" s="5" t="s">
        <v>824</v>
      </c>
      <c r="E336" s="5" t="s">
        <v>3</v>
      </c>
      <c r="F336" s="6">
        <v>0</v>
      </c>
      <c r="G336" s="7">
        <v>715430</v>
      </c>
      <c r="H336" s="7">
        <f t="shared" si="5"/>
        <v>0</v>
      </c>
      <c r="I336" s="5" t="s">
        <v>666</v>
      </c>
      <c r="J336" s="5" t="s">
        <v>822</v>
      </c>
      <c r="K336" s="5"/>
    </row>
    <row r="337" spans="2:11" hidden="1" x14ac:dyDescent="0.2">
      <c r="B337" s="5">
        <v>331</v>
      </c>
      <c r="C337" s="5" t="s">
        <v>825</v>
      </c>
      <c r="D337" s="5" t="s">
        <v>826</v>
      </c>
      <c r="E337" s="5" t="s">
        <v>3</v>
      </c>
      <c r="F337" s="6">
        <v>0</v>
      </c>
      <c r="G337" s="7">
        <v>698780</v>
      </c>
      <c r="H337" s="7">
        <f t="shared" si="5"/>
        <v>0</v>
      </c>
      <c r="I337" s="5" t="s">
        <v>666</v>
      </c>
      <c r="J337" s="5" t="s">
        <v>822</v>
      </c>
      <c r="K337" s="5"/>
    </row>
    <row r="338" spans="2:11" x14ac:dyDescent="0.2">
      <c r="B338" s="5">
        <v>472</v>
      </c>
      <c r="C338" s="16" t="s">
        <v>1142</v>
      </c>
      <c r="D338" s="5" t="s">
        <v>1143</v>
      </c>
      <c r="E338" s="5" t="s">
        <v>3</v>
      </c>
      <c r="F338" s="6">
        <v>1</v>
      </c>
      <c r="G338" s="7">
        <v>1036930</v>
      </c>
      <c r="H338" s="7">
        <f t="shared" si="5"/>
        <v>1036930</v>
      </c>
      <c r="I338" s="5" t="s">
        <v>666</v>
      </c>
      <c r="J338" s="5" t="s">
        <v>343</v>
      </c>
      <c r="K338" s="5" t="s">
        <v>1141</v>
      </c>
    </row>
    <row r="339" spans="2:11" hidden="1" x14ac:dyDescent="0.2">
      <c r="B339" s="5">
        <v>333</v>
      </c>
      <c r="C339" s="5" t="s">
        <v>829</v>
      </c>
      <c r="D339" s="5" t="s">
        <v>830</v>
      </c>
      <c r="E339" s="5" t="s">
        <v>3</v>
      </c>
      <c r="F339" s="6">
        <v>0</v>
      </c>
      <c r="G339" s="7">
        <v>585610</v>
      </c>
      <c r="H339" s="7">
        <f t="shared" si="5"/>
        <v>0</v>
      </c>
      <c r="I339" s="5" t="s">
        <v>666</v>
      </c>
      <c r="J339" s="5" t="s">
        <v>822</v>
      </c>
      <c r="K339" s="5"/>
    </row>
    <row r="340" spans="2:11" hidden="1" x14ac:dyDescent="0.2">
      <c r="B340" s="5">
        <v>334</v>
      </c>
      <c r="C340" s="5" t="s">
        <v>831</v>
      </c>
      <c r="D340" s="5" t="s">
        <v>832</v>
      </c>
      <c r="E340" s="5" t="s">
        <v>3</v>
      </c>
      <c r="F340" s="6">
        <v>0</v>
      </c>
      <c r="G340" s="7">
        <v>320010</v>
      </c>
      <c r="H340" s="7">
        <f t="shared" si="5"/>
        <v>0</v>
      </c>
      <c r="I340" s="5" t="s">
        <v>666</v>
      </c>
      <c r="J340" s="5" t="s">
        <v>822</v>
      </c>
      <c r="K340" s="5"/>
    </row>
    <row r="341" spans="2:11" hidden="1" x14ac:dyDescent="0.2">
      <c r="B341" s="5">
        <v>335</v>
      </c>
      <c r="C341" s="5" t="s">
        <v>833</v>
      </c>
      <c r="D341" s="5" t="s">
        <v>834</v>
      </c>
      <c r="E341" s="5" t="s">
        <v>3</v>
      </c>
      <c r="F341" s="6">
        <v>0</v>
      </c>
      <c r="G341" s="7">
        <v>48140</v>
      </c>
      <c r="H341" s="7">
        <f t="shared" si="5"/>
        <v>0</v>
      </c>
      <c r="I341" s="5" t="s">
        <v>666</v>
      </c>
      <c r="J341" s="5" t="s">
        <v>822</v>
      </c>
      <c r="K341" s="5"/>
    </row>
    <row r="342" spans="2:11" hidden="1" x14ac:dyDescent="0.2">
      <c r="B342" s="5">
        <v>336</v>
      </c>
      <c r="C342" s="5" t="s">
        <v>835</v>
      </c>
      <c r="D342" s="5" t="s">
        <v>836</v>
      </c>
      <c r="E342" s="5" t="s">
        <v>3</v>
      </c>
      <c r="F342" s="6">
        <v>0</v>
      </c>
      <c r="G342" s="7">
        <v>48380</v>
      </c>
      <c r="H342" s="7">
        <f t="shared" si="5"/>
        <v>0</v>
      </c>
      <c r="I342" s="5" t="s">
        <v>666</v>
      </c>
      <c r="J342" s="5" t="s">
        <v>822</v>
      </c>
      <c r="K342" s="5"/>
    </row>
    <row r="343" spans="2:11" hidden="1" x14ac:dyDescent="0.2">
      <c r="B343" s="5">
        <v>337</v>
      </c>
      <c r="C343" s="5" t="s">
        <v>837</v>
      </c>
      <c r="D343" s="5" t="s">
        <v>838</v>
      </c>
      <c r="E343" s="5" t="s">
        <v>3</v>
      </c>
      <c r="F343" s="6">
        <v>0</v>
      </c>
      <c r="G343" s="7">
        <v>131120</v>
      </c>
      <c r="H343" s="7">
        <f t="shared" si="5"/>
        <v>0</v>
      </c>
      <c r="I343" s="5" t="s">
        <v>666</v>
      </c>
      <c r="J343" s="5" t="s">
        <v>822</v>
      </c>
      <c r="K343" s="5"/>
    </row>
    <row r="344" spans="2:11" hidden="1" x14ac:dyDescent="0.2">
      <c r="B344" s="5">
        <v>338</v>
      </c>
      <c r="C344" s="5" t="s">
        <v>839</v>
      </c>
      <c r="D344" s="5" t="s">
        <v>840</v>
      </c>
      <c r="E344" s="5" t="s">
        <v>3</v>
      </c>
      <c r="F344" s="6">
        <v>0</v>
      </c>
      <c r="G344" s="7">
        <v>59750</v>
      </c>
      <c r="H344" s="7">
        <f t="shared" si="5"/>
        <v>0</v>
      </c>
      <c r="I344" s="5" t="s">
        <v>666</v>
      </c>
      <c r="J344" s="5" t="s">
        <v>822</v>
      </c>
      <c r="K344" s="5"/>
    </row>
    <row r="345" spans="2:11" hidden="1" x14ac:dyDescent="0.2">
      <c r="B345" s="5">
        <v>339</v>
      </c>
      <c r="C345" s="5" t="s">
        <v>841</v>
      </c>
      <c r="D345" s="5" t="s">
        <v>842</v>
      </c>
      <c r="E345" s="5" t="s">
        <v>3</v>
      </c>
      <c r="F345" s="6">
        <v>0</v>
      </c>
      <c r="G345" s="7">
        <v>37790</v>
      </c>
      <c r="H345" s="7">
        <f t="shared" si="5"/>
        <v>0</v>
      </c>
      <c r="I345" s="5" t="s">
        <v>666</v>
      </c>
      <c r="J345" s="5" t="s">
        <v>822</v>
      </c>
      <c r="K345" s="5"/>
    </row>
    <row r="346" spans="2:11" hidden="1" x14ac:dyDescent="0.2">
      <c r="B346" s="5">
        <v>340</v>
      </c>
      <c r="C346" s="5" t="s">
        <v>843</v>
      </c>
      <c r="D346" s="5" t="s">
        <v>844</v>
      </c>
      <c r="E346" s="5" t="s">
        <v>3</v>
      </c>
      <c r="F346" s="6">
        <v>0</v>
      </c>
      <c r="G346" s="7">
        <v>124380</v>
      </c>
      <c r="H346" s="7">
        <f t="shared" si="5"/>
        <v>0</v>
      </c>
      <c r="I346" s="5" t="s">
        <v>666</v>
      </c>
      <c r="J346" s="5" t="s">
        <v>822</v>
      </c>
      <c r="K346" s="5"/>
    </row>
    <row r="347" spans="2:11" hidden="1" x14ac:dyDescent="0.2">
      <c r="B347" s="5">
        <v>341</v>
      </c>
      <c r="C347" s="5" t="s">
        <v>845</v>
      </c>
      <c r="D347" s="5" t="s">
        <v>846</v>
      </c>
      <c r="E347" s="5" t="s">
        <v>3</v>
      </c>
      <c r="F347" s="6">
        <v>0</v>
      </c>
      <c r="G347" s="7">
        <v>37570</v>
      </c>
      <c r="H347" s="7">
        <f t="shared" si="5"/>
        <v>0</v>
      </c>
      <c r="I347" s="5" t="s">
        <v>666</v>
      </c>
      <c r="J347" s="5" t="s">
        <v>822</v>
      </c>
      <c r="K347" s="5"/>
    </row>
    <row r="348" spans="2:11" hidden="1" x14ac:dyDescent="0.2">
      <c r="B348" s="5">
        <v>342</v>
      </c>
      <c r="C348" s="5" t="s">
        <v>847</v>
      </c>
      <c r="D348" s="5" t="s">
        <v>848</v>
      </c>
      <c r="E348" s="5" t="s">
        <v>3</v>
      </c>
      <c r="F348" s="6">
        <v>0</v>
      </c>
      <c r="G348" s="7">
        <v>56370</v>
      </c>
      <c r="H348" s="7">
        <f t="shared" si="5"/>
        <v>0</v>
      </c>
      <c r="I348" s="5" t="s">
        <v>666</v>
      </c>
      <c r="J348" s="5" t="s">
        <v>822</v>
      </c>
      <c r="K348" s="5"/>
    </row>
    <row r="349" spans="2:11" hidden="1" x14ac:dyDescent="0.2">
      <c r="B349" s="5">
        <v>343</v>
      </c>
      <c r="C349" s="5" t="s">
        <v>849</v>
      </c>
      <c r="D349" s="5" t="s">
        <v>850</v>
      </c>
      <c r="E349" s="5" t="s">
        <v>3</v>
      </c>
      <c r="F349" s="6">
        <v>0</v>
      </c>
      <c r="G349" s="7">
        <v>56240</v>
      </c>
      <c r="H349" s="7">
        <f t="shared" si="5"/>
        <v>0</v>
      </c>
      <c r="I349" s="5" t="s">
        <v>666</v>
      </c>
      <c r="J349" s="5" t="s">
        <v>822</v>
      </c>
      <c r="K349" s="5"/>
    </row>
    <row r="350" spans="2:11" hidden="1" x14ac:dyDescent="0.2">
      <c r="B350" s="5">
        <v>344</v>
      </c>
      <c r="C350" s="8" t="s">
        <v>851</v>
      </c>
      <c r="D350" s="5" t="s">
        <v>852</v>
      </c>
      <c r="E350" s="5" t="s">
        <v>3</v>
      </c>
      <c r="F350" s="6">
        <v>0</v>
      </c>
      <c r="G350" s="7">
        <v>145610</v>
      </c>
      <c r="H350" s="7">
        <f t="shared" si="5"/>
        <v>0</v>
      </c>
      <c r="I350" s="5" t="s">
        <v>666</v>
      </c>
      <c r="J350" s="5" t="s">
        <v>822</v>
      </c>
      <c r="K350" s="5"/>
    </row>
    <row r="351" spans="2:11" hidden="1" x14ac:dyDescent="0.2">
      <c r="B351" s="5">
        <v>345</v>
      </c>
      <c r="C351" s="8" t="s">
        <v>853</v>
      </c>
      <c r="D351" s="5" t="s">
        <v>854</v>
      </c>
      <c r="E351" s="5" t="s">
        <v>3</v>
      </c>
      <c r="F351" s="6">
        <v>0</v>
      </c>
      <c r="G351" s="7">
        <v>95620</v>
      </c>
      <c r="H351" s="7">
        <f t="shared" si="5"/>
        <v>0</v>
      </c>
      <c r="I351" s="5" t="s">
        <v>666</v>
      </c>
      <c r="J351" s="5" t="s">
        <v>822</v>
      </c>
      <c r="K351" s="5"/>
    </row>
    <row r="352" spans="2:11" hidden="1" x14ac:dyDescent="0.2">
      <c r="B352" s="5">
        <v>346</v>
      </c>
      <c r="C352" s="5" t="s">
        <v>855</v>
      </c>
      <c r="D352" s="5" t="s">
        <v>856</v>
      </c>
      <c r="E352" s="5" t="s">
        <v>3</v>
      </c>
      <c r="F352" s="6">
        <v>0</v>
      </c>
      <c r="G352" s="7">
        <v>132670</v>
      </c>
      <c r="H352" s="7">
        <f t="shared" si="5"/>
        <v>0</v>
      </c>
      <c r="I352" s="5" t="s">
        <v>666</v>
      </c>
      <c r="J352" s="5" t="s">
        <v>822</v>
      </c>
      <c r="K352" s="5"/>
    </row>
    <row r="353" spans="2:11" hidden="1" x14ac:dyDescent="0.2">
      <c r="B353" s="5">
        <v>347</v>
      </c>
      <c r="C353" s="5" t="s">
        <v>857</v>
      </c>
      <c r="D353" s="5" t="s">
        <v>858</v>
      </c>
      <c r="E353" s="5" t="s">
        <v>3</v>
      </c>
      <c r="F353" s="6">
        <v>0</v>
      </c>
      <c r="G353" s="7">
        <v>135070</v>
      </c>
      <c r="H353" s="7">
        <f t="shared" si="5"/>
        <v>0</v>
      </c>
      <c r="I353" s="5" t="s">
        <v>666</v>
      </c>
      <c r="J353" s="5" t="s">
        <v>822</v>
      </c>
      <c r="K353" s="5"/>
    </row>
    <row r="354" spans="2:11" hidden="1" x14ac:dyDescent="0.2">
      <c r="B354" s="5">
        <v>348</v>
      </c>
      <c r="C354" s="5" t="s">
        <v>859</v>
      </c>
      <c r="D354" s="5" t="s">
        <v>860</v>
      </c>
      <c r="E354" s="5" t="s">
        <v>3</v>
      </c>
      <c r="F354" s="6">
        <v>0</v>
      </c>
      <c r="G354" s="7">
        <v>50570</v>
      </c>
      <c r="H354" s="7">
        <f t="shared" si="5"/>
        <v>0</v>
      </c>
      <c r="I354" s="5" t="s">
        <v>666</v>
      </c>
      <c r="J354" s="5" t="s">
        <v>822</v>
      </c>
      <c r="K354" s="5"/>
    </row>
    <row r="355" spans="2:11" hidden="1" x14ac:dyDescent="0.2">
      <c r="B355" s="5">
        <v>349</v>
      </c>
      <c r="C355" s="5" t="s">
        <v>861</v>
      </c>
      <c r="D355" s="5" t="s">
        <v>862</v>
      </c>
      <c r="E355" s="5" t="s">
        <v>3</v>
      </c>
      <c r="F355" s="6">
        <v>0</v>
      </c>
      <c r="G355" s="7">
        <v>124920</v>
      </c>
      <c r="H355" s="7">
        <f t="shared" si="5"/>
        <v>0</v>
      </c>
      <c r="I355" s="5" t="s">
        <v>666</v>
      </c>
      <c r="J355" s="5" t="s">
        <v>822</v>
      </c>
      <c r="K355" s="5"/>
    </row>
    <row r="356" spans="2:11" hidden="1" x14ac:dyDescent="0.2">
      <c r="B356" s="5">
        <v>350</v>
      </c>
      <c r="C356" s="5" t="s">
        <v>863</v>
      </c>
      <c r="D356" s="5" t="s">
        <v>864</v>
      </c>
      <c r="E356" s="5" t="s">
        <v>3</v>
      </c>
      <c r="F356" s="6">
        <v>0</v>
      </c>
      <c r="G356" s="7">
        <v>90350</v>
      </c>
      <c r="H356" s="7">
        <f t="shared" si="5"/>
        <v>0</v>
      </c>
      <c r="I356" s="5" t="s">
        <v>666</v>
      </c>
      <c r="J356" s="5" t="s">
        <v>822</v>
      </c>
      <c r="K356" s="5"/>
    </row>
    <row r="357" spans="2:11" hidden="1" x14ac:dyDescent="0.2">
      <c r="B357" s="5">
        <v>351</v>
      </c>
      <c r="C357" s="5" t="s">
        <v>865</v>
      </c>
      <c r="D357" s="5" t="s">
        <v>866</v>
      </c>
      <c r="E357" s="5" t="s">
        <v>3</v>
      </c>
      <c r="F357" s="6">
        <v>0</v>
      </c>
      <c r="G357" s="7">
        <v>129360</v>
      </c>
      <c r="H357" s="7">
        <f t="shared" si="5"/>
        <v>0</v>
      </c>
      <c r="I357" s="5" t="s">
        <v>666</v>
      </c>
      <c r="J357" s="5" t="s">
        <v>822</v>
      </c>
      <c r="K357" s="5"/>
    </row>
    <row r="358" spans="2:11" hidden="1" x14ac:dyDescent="0.2">
      <c r="B358" s="5">
        <v>352</v>
      </c>
      <c r="C358" s="5" t="s">
        <v>867</v>
      </c>
      <c r="D358" s="5" t="s">
        <v>868</v>
      </c>
      <c r="E358" s="5" t="s">
        <v>3</v>
      </c>
      <c r="F358" s="6">
        <v>0</v>
      </c>
      <c r="G358" s="7">
        <v>135220</v>
      </c>
      <c r="H358" s="7">
        <f t="shared" si="5"/>
        <v>0</v>
      </c>
      <c r="I358" s="5" t="s">
        <v>666</v>
      </c>
      <c r="J358" s="5" t="s">
        <v>822</v>
      </c>
      <c r="K358" s="5"/>
    </row>
    <row r="359" spans="2:11" hidden="1" x14ac:dyDescent="0.2">
      <c r="B359" s="5">
        <v>353</v>
      </c>
      <c r="C359" s="5" t="s">
        <v>869</v>
      </c>
      <c r="D359" s="5" t="s">
        <v>870</v>
      </c>
      <c r="E359" s="5" t="s">
        <v>18</v>
      </c>
      <c r="F359" s="6">
        <v>0</v>
      </c>
      <c r="G359" s="7">
        <v>60970</v>
      </c>
      <c r="H359" s="7">
        <f t="shared" si="5"/>
        <v>0</v>
      </c>
      <c r="I359" s="5" t="s">
        <v>666</v>
      </c>
      <c r="J359" s="5" t="s">
        <v>822</v>
      </c>
      <c r="K359" s="5"/>
    </row>
    <row r="360" spans="2:11" hidden="1" x14ac:dyDescent="0.2">
      <c r="B360" s="5">
        <v>354</v>
      </c>
      <c r="C360" s="5" t="s">
        <v>871</v>
      </c>
      <c r="D360" s="5" t="s">
        <v>872</v>
      </c>
      <c r="E360" s="5" t="s">
        <v>3</v>
      </c>
      <c r="F360" s="6">
        <v>0</v>
      </c>
      <c r="G360" s="7">
        <v>996660</v>
      </c>
      <c r="H360" s="7">
        <f t="shared" si="5"/>
        <v>0</v>
      </c>
      <c r="I360" s="5" t="s">
        <v>666</v>
      </c>
      <c r="J360" s="5" t="s">
        <v>822</v>
      </c>
      <c r="K360" s="5"/>
    </row>
    <row r="361" spans="2:11" hidden="1" x14ac:dyDescent="0.2">
      <c r="B361" s="5">
        <v>355</v>
      </c>
      <c r="C361" s="5" t="s">
        <v>873</v>
      </c>
      <c r="D361" s="5" t="s">
        <v>874</v>
      </c>
      <c r="E361" s="5" t="s">
        <v>3</v>
      </c>
      <c r="F361" s="6">
        <v>0</v>
      </c>
      <c r="G361" s="7">
        <v>815200</v>
      </c>
      <c r="H361" s="7">
        <f t="shared" si="5"/>
        <v>0</v>
      </c>
      <c r="I361" s="5" t="s">
        <v>666</v>
      </c>
      <c r="J361" s="5" t="s">
        <v>822</v>
      </c>
      <c r="K361" s="5"/>
    </row>
    <row r="362" spans="2:11" hidden="1" x14ac:dyDescent="0.2">
      <c r="B362" s="5">
        <v>356</v>
      </c>
      <c r="C362" s="5" t="s">
        <v>875</v>
      </c>
      <c r="D362" s="5" t="s">
        <v>876</v>
      </c>
      <c r="E362" s="5" t="s">
        <v>18</v>
      </c>
      <c r="F362" s="6">
        <v>0</v>
      </c>
      <c r="G362" s="7">
        <v>49720</v>
      </c>
      <c r="H362" s="7">
        <f t="shared" si="5"/>
        <v>0</v>
      </c>
      <c r="I362" s="5" t="s">
        <v>666</v>
      </c>
      <c r="J362" s="5" t="s">
        <v>822</v>
      </c>
      <c r="K362" s="5"/>
    </row>
    <row r="363" spans="2:11" hidden="1" x14ac:dyDescent="0.2">
      <c r="B363" s="5">
        <v>357</v>
      </c>
      <c r="C363" s="5" t="s">
        <v>877</v>
      </c>
      <c r="D363" s="5" t="s">
        <v>878</v>
      </c>
      <c r="E363" s="5" t="s">
        <v>3</v>
      </c>
      <c r="F363" s="6">
        <v>0</v>
      </c>
      <c r="G363" s="7">
        <v>753820</v>
      </c>
      <c r="H363" s="7">
        <f t="shared" si="5"/>
        <v>0</v>
      </c>
      <c r="I363" s="5" t="s">
        <v>666</v>
      </c>
      <c r="J363" s="5" t="s">
        <v>822</v>
      </c>
      <c r="K363" s="5"/>
    </row>
    <row r="364" spans="2:11" hidden="1" x14ac:dyDescent="0.2">
      <c r="B364" s="5">
        <v>358</v>
      </c>
      <c r="C364" s="5" t="s">
        <v>879</v>
      </c>
      <c r="D364" s="5" t="s">
        <v>880</v>
      </c>
      <c r="E364" s="5" t="s">
        <v>3</v>
      </c>
      <c r="F364" s="6">
        <v>0</v>
      </c>
      <c r="G364" s="7">
        <v>690660</v>
      </c>
      <c r="H364" s="7">
        <f t="shared" si="5"/>
        <v>0</v>
      </c>
      <c r="I364" s="5" t="s">
        <v>666</v>
      </c>
      <c r="J364" s="5" t="s">
        <v>822</v>
      </c>
      <c r="K364" s="5"/>
    </row>
    <row r="365" spans="2:11" hidden="1" x14ac:dyDescent="0.2">
      <c r="B365" s="5">
        <v>359</v>
      </c>
      <c r="C365" s="8" t="s">
        <v>881</v>
      </c>
      <c r="D365" s="5" t="s">
        <v>882</v>
      </c>
      <c r="E365" s="5" t="s">
        <v>3</v>
      </c>
      <c r="F365" s="6">
        <v>0</v>
      </c>
      <c r="G365" s="7">
        <v>56430</v>
      </c>
      <c r="H365" s="7">
        <f t="shared" si="5"/>
        <v>0</v>
      </c>
      <c r="I365" s="5" t="s">
        <v>666</v>
      </c>
      <c r="J365" s="5" t="s">
        <v>822</v>
      </c>
      <c r="K365" s="5"/>
    </row>
    <row r="366" spans="2:11" hidden="1" x14ac:dyDescent="0.2">
      <c r="B366" s="5">
        <v>360</v>
      </c>
      <c r="C366" s="8" t="s">
        <v>883</v>
      </c>
      <c r="D366" s="5" t="s">
        <v>884</v>
      </c>
      <c r="E366" s="5" t="s">
        <v>3</v>
      </c>
      <c r="F366" s="6">
        <v>0</v>
      </c>
      <c r="G366" s="7">
        <v>57760</v>
      </c>
      <c r="H366" s="7">
        <f t="shared" si="5"/>
        <v>0</v>
      </c>
      <c r="I366" s="5" t="s">
        <v>666</v>
      </c>
      <c r="J366" s="5" t="s">
        <v>822</v>
      </c>
      <c r="K366" s="5"/>
    </row>
    <row r="367" spans="2:11" hidden="1" x14ac:dyDescent="0.2">
      <c r="B367" s="5">
        <v>361</v>
      </c>
      <c r="C367" s="5" t="s">
        <v>885</v>
      </c>
      <c r="D367" s="5" t="s">
        <v>886</v>
      </c>
      <c r="E367" s="5" t="s">
        <v>3</v>
      </c>
      <c r="F367" s="6">
        <v>0</v>
      </c>
      <c r="G367" s="7">
        <v>437780</v>
      </c>
      <c r="H367" s="7">
        <f t="shared" si="5"/>
        <v>0</v>
      </c>
      <c r="I367" s="5" t="s">
        <v>666</v>
      </c>
      <c r="J367" s="5" t="s">
        <v>822</v>
      </c>
      <c r="K367" s="5"/>
    </row>
    <row r="368" spans="2:11" hidden="1" x14ac:dyDescent="0.2">
      <c r="B368" s="5">
        <v>362</v>
      </c>
      <c r="C368" s="5" t="s">
        <v>887</v>
      </c>
      <c r="D368" s="5" t="s">
        <v>888</v>
      </c>
      <c r="E368" s="5" t="s">
        <v>18</v>
      </c>
      <c r="F368" s="6">
        <v>0</v>
      </c>
      <c r="G368" s="7">
        <v>36420</v>
      </c>
      <c r="H368" s="7">
        <f t="shared" si="5"/>
        <v>0</v>
      </c>
      <c r="I368" s="5" t="s">
        <v>666</v>
      </c>
      <c r="J368" s="5" t="s">
        <v>822</v>
      </c>
      <c r="K368" s="5"/>
    </row>
    <row r="369" spans="2:11" hidden="1" x14ac:dyDescent="0.2">
      <c r="B369" s="5">
        <v>363</v>
      </c>
      <c r="C369" s="5" t="s">
        <v>889</v>
      </c>
      <c r="D369" s="5" t="s">
        <v>890</v>
      </c>
      <c r="E369" s="5" t="s">
        <v>3</v>
      </c>
      <c r="F369" s="6">
        <v>0</v>
      </c>
      <c r="G369" s="7">
        <v>169000</v>
      </c>
      <c r="H369" s="7">
        <f t="shared" si="5"/>
        <v>0</v>
      </c>
      <c r="I369" s="5" t="s">
        <v>666</v>
      </c>
      <c r="J369" s="5" t="s">
        <v>822</v>
      </c>
      <c r="K369" s="5"/>
    </row>
    <row r="370" spans="2:11" hidden="1" x14ac:dyDescent="0.2">
      <c r="B370" s="5">
        <v>364</v>
      </c>
      <c r="C370" s="5" t="s">
        <v>891</v>
      </c>
      <c r="D370" s="5" t="s">
        <v>892</v>
      </c>
      <c r="E370" s="5" t="s">
        <v>3</v>
      </c>
      <c r="F370" s="6">
        <v>0</v>
      </c>
      <c r="G370" s="7">
        <v>265000</v>
      </c>
      <c r="H370" s="7">
        <f t="shared" si="5"/>
        <v>0</v>
      </c>
      <c r="I370" s="5" t="s">
        <v>666</v>
      </c>
      <c r="J370" s="5" t="s">
        <v>822</v>
      </c>
      <c r="K370" s="5"/>
    </row>
    <row r="371" spans="2:11" hidden="1" x14ac:dyDescent="0.2">
      <c r="B371" s="5">
        <v>365</v>
      </c>
      <c r="C371" s="5" t="s">
        <v>893</v>
      </c>
      <c r="D371" s="5" t="s">
        <v>894</v>
      </c>
      <c r="E371" s="5" t="s">
        <v>3</v>
      </c>
      <c r="F371" s="6">
        <v>0</v>
      </c>
      <c r="G371" s="7">
        <v>380000</v>
      </c>
      <c r="H371" s="7">
        <f t="shared" si="5"/>
        <v>0</v>
      </c>
      <c r="I371" s="5" t="s">
        <v>666</v>
      </c>
      <c r="J371" s="5" t="s">
        <v>822</v>
      </c>
      <c r="K371" s="5"/>
    </row>
    <row r="372" spans="2:11" hidden="1" x14ac:dyDescent="0.2">
      <c r="B372" s="5">
        <v>366</v>
      </c>
      <c r="C372" s="5" t="s">
        <v>895</v>
      </c>
      <c r="D372" s="5" t="s">
        <v>896</v>
      </c>
      <c r="E372" s="5" t="s">
        <v>3</v>
      </c>
      <c r="F372" s="6">
        <v>0</v>
      </c>
      <c r="G372" s="7">
        <v>547040</v>
      </c>
      <c r="H372" s="7">
        <f t="shared" si="5"/>
        <v>0</v>
      </c>
      <c r="I372" s="5" t="s">
        <v>666</v>
      </c>
      <c r="J372" s="5" t="s">
        <v>822</v>
      </c>
      <c r="K372" s="5"/>
    </row>
    <row r="373" spans="2:11" hidden="1" x14ac:dyDescent="0.2">
      <c r="B373" s="5">
        <v>367</v>
      </c>
      <c r="C373" s="5" t="s">
        <v>897</v>
      </c>
      <c r="D373" s="5" t="s">
        <v>898</v>
      </c>
      <c r="E373" s="5" t="s">
        <v>3</v>
      </c>
      <c r="F373" s="6">
        <v>0</v>
      </c>
      <c r="G373" s="7">
        <v>183000</v>
      </c>
      <c r="H373" s="7">
        <f t="shared" si="5"/>
        <v>0</v>
      </c>
      <c r="I373" s="5" t="s">
        <v>666</v>
      </c>
      <c r="J373" s="5" t="s">
        <v>822</v>
      </c>
      <c r="K373" s="5"/>
    </row>
    <row r="374" spans="2:11" hidden="1" x14ac:dyDescent="0.2">
      <c r="B374" s="5">
        <v>368</v>
      </c>
      <c r="C374" s="5" t="s">
        <v>899</v>
      </c>
      <c r="D374" s="5" t="s">
        <v>900</v>
      </c>
      <c r="E374" s="5" t="s">
        <v>3</v>
      </c>
      <c r="F374" s="6">
        <v>0</v>
      </c>
      <c r="G374" s="7">
        <v>125000</v>
      </c>
      <c r="H374" s="7">
        <f t="shared" si="5"/>
        <v>0</v>
      </c>
      <c r="I374" s="5" t="s">
        <v>666</v>
      </c>
      <c r="J374" s="5" t="s">
        <v>822</v>
      </c>
      <c r="K374" s="5"/>
    </row>
    <row r="375" spans="2:11" hidden="1" x14ac:dyDescent="0.2">
      <c r="B375" s="5">
        <v>369</v>
      </c>
      <c r="C375" s="5" t="s">
        <v>901</v>
      </c>
      <c r="D375" s="5" t="s">
        <v>902</v>
      </c>
      <c r="E375" s="5" t="s">
        <v>3</v>
      </c>
      <c r="F375" s="6">
        <v>0</v>
      </c>
      <c r="G375" s="7">
        <v>58570</v>
      </c>
      <c r="H375" s="7">
        <f t="shared" si="5"/>
        <v>0</v>
      </c>
      <c r="I375" s="5" t="s">
        <v>666</v>
      </c>
      <c r="J375" s="5" t="s">
        <v>822</v>
      </c>
      <c r="K375" s="5"/>
    </row>
    <row r="376" spans="2:11" hidden="1" x14ac:dyDescent="0.2">
      <c r="B376" s="5">
        <v>370</v>
      </c>
      <c r="C376" s="5" t="s">
        <v>903</v>
      </c>
      <c r="D376" s="5" t="s">
        <v>904</v>
      </c>
      <c r="E376" s="5" t="s">
        <v>3</v>
      </c>
      <c r="F376" s="6">
        <v>0</v>
      </c>
      <c r="G376" s="7">
        <v>23000</v>
      </c>
      <c r="H376" s="7">
        <f t="shared" si="5"/>
        <v>0</v>
      </c>
      <c r="I376" s="5" t="s">
        <v>666</v>
      </c>
      <c r="J376" s="5" t="s">
        <v>822</v>
      </c>
      <c r="K376" s="5"/>
    </row>
    <row r="377" spans="2:11" hidden="1" x14ac:dyDescent="0.2">
      <c r="B377" s="5">
        <v>371</v>
      </c>
      <c r="C377" s="5" t="s">
        <v>905</v>
      </c>
      <c r="D377" s="5" t="s">
        <v>906</v>
      </c>
      <c r="E377" s="5" t="s">
        <v>3</v>
      </c>
      <c r="F377" s="6">
        <v>0</v>
      </c>
      <c r="G377" s="7">
        <v>5000</v>
      </c>
      <c r="H377" s="7">
        <f t="shared" si="5"/>
        <v>0</v>
      </c>
      <c r="I377" s="5" t="s">
        <v>666</v>
      </c>
      <c r="J377" s="5" t="s">
        <v>822</v>
      </c>
      <c r="K377" s="5"/>
    </row>
    <row r="378" spans="2:11" hidden="1" x14ac:dyDescent="0.2">
      <c r="B378" s="5">
        <v>372</v>
      </c>
      <c r="C378" s="5" t="s">
        <v>907</v>
      </c>
      <c r="D378" s="5" t="s">
        <v>908</v>
      </c>
      <c r="E378" s="5" t="s">
        <v>3</v>
      </c>
      <c r="F378" s="6">
        <v>0</v>
      </c>
      <c r="G378" s="7">
        <v>4270</v>
      </c>
      <c r="H378" s="7">
        <f t="shared" si="5"/>
        <v>0</v>
      </c>
      <c r="I378" s="5" t="s">
        <v>666</v>
      </c>
      <c r="J378" s="5" t="s">
        <v>822</v>
      </c>
      <c r="K378" s="5"/>
    </row>
    <row r="379" spans="2:11" hidden="1" x14ac:dyDescent="0.2">
      <c r="B379" s="5">
        <v>373</v>
      </c>
      <c r="C379" s="5" t="s">
        <v>909</v>
      </c>
      <c r="D379" s="5" t="s">
        <v>665</v>
      </c>
      <c r="E379" s="5" t="s">
        <v>3</v>
      </c>
      <c r="F379" s="6">
        <v>0</v>
      </c>
      <c r="G379" s="7">
        <v>654200</v>
      </c>
      <c r="H379" s="7">
        <f t="shared" si="5"/>
        <v>0</v>
      </c>
      <c r="I379" s="5" t="s">
        <v>666</v>
      </c>
      <c r="J379" s="5" t="s">
        <v>822</v>
      </c>
      <c r="K379" s="5"/>
    </row>
    <row r="380" spans="2:11" hidden="1" x14ac:dyDescent="0.2">
      <c r="B380" s="5">
        <v>374</v>
      </c>
      <c r="C380" s="5" t="s">
        <v>910</v>
      </c>
      <c r="D380" s="5" t="s">
        <v>911</v>
      </c>
      <c r="E380" s="5" t="s">
        <v>3</v>
      </c>
      <c r="F380" s="6">
        <v>0</v>
      </c>
      <c r="G380" s="7">
        <v>244000</v>
      </c>
      <c r="H380" s="7">
        <f t="shared" si="5"/>
        <v>0</v>
      </c>
      <c r="I380" s="5" t="s">
        <v>666</v>
      </c>
      <c r="J380" s="5" t="s">
        <v>822</v>
      </c>
      <c r="K380" s="5"/>
    </row>
    <row r="381" spans="2:11" hidden="1" x14ac:dyDescent="0.2">
      <c r="B381" s="5">
        <v>375</v>
      </c>
      <c r="C381" s="5" t="s">
        <v>912</v>
      </c>
      <c r="D381" s="5" t="s">
        <v>913</v>
      </c>
      <c r="E381" s="5" t="s">
        <v>3</v>
      </c>
      <c r="F381" s="6">
        <v>0</v>
      </c>
      <c r="G381" s="7">
        <v>240000</v>
      </c>
      <c r="H381" s="7">
        <f t="shared" si="5"/>
        <v>0</v>
      </c>
      <c r="I381" s="5" t="s">
        <v>666</v>
      </c>
      <c r="J381" s="5" t="s">
        <v>822</v>
      </c>
      <c r="K381" s="5"/>
    </row>
    <row r="382" spans="2:11" hidden="1" x14ac:dyDescent="0.2">
      <c r="B382" s="5">
        <v>376</v>
      </c>
      <c r="C382" s="5" t="s">
        <v>914</v>
      </c>
      <c r="D382" s="5" t="s">
        <v>915</v>
      </c>
      <c r="E382" s="5" t="s">
        <v>3</v>
      </c>
      <c r="F382" s="6">
        <v>0</v>
      </c>
      <c r="G382" s="7">
        <v>808500</v>
      </c>
      <c r="H382" s="7">
        <f t="shared" si="5"/>
        <v>0</v>
      </c>
      <c r="I382" s="5" t="s">
        <v>666</v>
      </c>
      <c r="J382" s="5" t="s">
        <v>822</v>
      </c>
      <c r="K382" s="5"/>
    </row>
    <row r="383" spans="2:11" hidden="1" x14ac:dyDescent="0.2">
      <c r="B383" s="5">
        <v>377</v>
      </c>
      <c r="C383" s="5" t="s">
        <v>916</v>
      </c>
      <c r="D383" s="5" t="s">
        <v>917</v>
      </c>
      <c r="E383" s="5" t="s">
        <v>3</v>
      </c>
      <c r="F383" s="6">
        <v>0</v>
      </c>
      <c r="G383" s="7">
        <v>87000</v>
      </c>
      <c r="H383" s="7">
        <f t="shared" si="5"/>
        <v>0</v>
      </c>
      <c r="I383" s="5" t="s">
        <v>666</v>
      </c>
      <c r="J383" s="5" t="s">
        <v>822</v>
      </c>
      <c r="K383" s="5"/>
    </row>
    <row r="384" spans="2:11" hidden="1" x14ac:dyDescent="0.2">
      <c r="B384" s="5">
        <v>378</v>
      </c>
      <c r="C384" s="5" t="s">
        <v>918</v>
      </c>
      <c r="D384" s="5" t="s">
        <v>919</v>
      </c>
      <c r="E384" s="5" t="s">
        <v>3</v>
      </c>
      <c r="F384" s="6">
        <v>0</v>
      </c>
      <c r="G384" s="7">
        <v>252500</v>
      </c>
      <c r="H384" s="7">
        <f t="shared" si="5"/>
        <v>0</v>
      </c>
      <c r="I384" s="5" t="s">
        <v>666</v>
      </c>
      <c r="J384" s="5" t="s">
        <v>822</v>
      </c>
      <c r="K384" s="5"/>
    </row>
    <row r="385" spans="2:11" hidden="1" x14ac:dyDescent="0.2">
      <c r="B385" s="5">
        <v>379</v>
      </c>
      <c r="C385" s="5" t="s">
        <v>920</v>
      </c>
      <c r="D385" s="5" t="s">
        <v>921</v>
      </c>
      <c r="E385" s="5" t="s">
        <v>3</v>
      </c>
      <c r="F385" s="6">
        <v>0</v>
      </c>
      <c r="G385" s="7">
        <v>226000</v>
      </c>
      <c r="H385" s="7">
        <f t="shared" si="5"/>
        <v>0</v>
      </c>
      <c r="I385" s="5" t="s">
        <v>666</v>
      </c>
      <c r="J385" s="5" t="s">
        <v>822</v>
      </c>
      <c r="K385" s="5"/>
    </row>
    <row r="386" spans="2:11" hidden="1" x14ac:dyDescent="0.2">
      <c r="B386" s="5">
        <v>380</v>
      </c>
      <c r="C386" s="5" t="s">
        <v>922</v>
      </c>
      <c r="D386" s="5" t="s">
        <v>923</v>
      </c>
      <c r="E386" s="5" t="s">
        <v>3</v>
      </c>
      <c r="F386" s="6">
        <v>0</v>
      </c>
      <c r="G386" s="7">
        <v>427500</v>
      </c>
      <c r="H386" s="7">
        <f t="shared" si="5"/>
        <v>0</v>
      </c>
      <c r="I386" s="5" t="s">
        <v>666</v>
      </c>
      <c r="J386" s="5" t="s">
        <v>822</v>
      </c>
      <c r="K386" s="5"/>
    </row>
    <row r="387" spans="2:11" hidden="1" x14ac:dyDescent="0.2">
      <c r="B387" s="5">
        <v>381</v>
      </c>
      <c r="C387" s="5" t="s">
        <v>924</v>
      </c>
      <c r="D387" s="5" t="s">
        <v>925</v>
      </c>
      <c r="E387" s="5" t="s">
        <v>3</v>
      </c>
      <c r="F387" s="6">
        <v>0</v>
      </c>
      <c r="G387" s="7">
        <v>250000</v>
      </c>
      <c r="H387" s="7">
        <f t="shared" si="5"/>
        <v>0</v>
      </c>
      <c r="I387" s="5" t="s">
        <v>666</v>
      </c>
      <c r="J387" s="5" t="s">
        <v>822</v>
      </c>
      <c r="K387" s="5"/>
    </row>
    <row r="388" spans="2:11" hidden="1" x14ac:dyDescent="0.2">
      <c r="B388" s="5">
        <v>382</v>
      </c>
      <c r="C388" s="5" t="s">
        <v>926</v>
      </c>
      <c r="D388" s="5" t="s">
        <v>927</v>
      </c>
      <c r="E388" s="5" t="s">
        <v>3</v>
      </c>
      <c r="F388" s="6">
        <v>0</v>
      </c>
      <c r="G388" s="7">
        <v>511250</v>
      </c>
      <c r="H388" s="7">
        <f t="shared" si="5"/>
        <v>0</v>
      </c>
      <c r="I388" s="5" t="s">
        <v>666</v>
      </c>
      <c r="J388" s="5" t="s">
        <v>822</v>
      </c>
      <c r="K388" s="5"/>
    </row>
    <row r="389" spans="2:11" hidden="1" x14ac:dyDescent="0.2">
      <c r="B389" s="5">
        <v>383</v>
      </c>
      <c r="C389" s="5" t="s">
        <v>928</v>
      </c>
      <c r="D389" s="5" t="s">
        <v>929</v>
      </c>
      <c r="E389" s="5" t="s">
        <v>3</v>
      </c>
      <c r="F389" s="6">
        <v>0</v>
      </c>
      <c r="G389" s="7">
        <v>544000</v>
      </c>
      <c r="H389" s="7">
        <f t="shared" si="5"/>
        <v>0</v>
      </c>
      <c r="I389" s="5" t="s">
        <v>666</v>
      </c>
      <c r="J389" s="5" t="s">
        <v>822</v>
      </c>
      <c r="K389" s="5"/>
    </row>
    <row r="390" spans="2:11" hidden="1" x14ac:dyDescent="0.2">
      <c r="B390" s="5">
        <v>384</v>
      </c>
      <c r="C390" s="5" t="s">
        <v>930</v>
      </c>
      <c r="D390" s="5" t="s">
        <v>931</v>
      </c>
      <c r="E390" s="5" t="s">
        <v>3</v>
      </c>
      <c r="F390" s="6">
        <v>0</v>
      </c>
      <c r="G390" s="7">
        <v>655830</v>
      </c>
      <c r="H390" s="7">
        <f t="shared" ref="H390:H453" si="6">IF(F390&lt;&gt;"",G390*F390,0)</f>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si="6"/>
        <v>0</v>
      </c>
      <c r="I393" s="5" t="s">
        <v>666</v>
      </c>
      <c r="J393" s="5" t="s">
        <v>822</v>
      </c>
      <c r="K393" s="5"/>
    </row>
    <row r="394" spans="2:11" hidden="1" x14ac:dyDescent="0.2">
      <c r="B394" s="5">
        <v>388</v>
      </c>
      <c r="C394" s="5" t="s">
        <v>938</v>
      </c>
      <c r="D394" s="5" t="s">
        <v>939</v>
      </c>
      <c r="E394" s="5" t="s">
        <v>3</v>
      </c>
      <c r="F394" s="6">
        <v>0</v>
      </c>
      <c r="G394" s="7">
        <v>29420</v>
      </c>
      <c r="H394" s="7">
        <f t="shared" si="6"/>
        <v>0</v>
      </c>
      <c r="I394" s="5" t="s">
        <v>666</v>
      </c>
      <c r="J394" s="5" t="s">
        <v>822</v>
      </c>
      <c r="K394" s="5"/>
    </row>
    <row r="395" spans="2:11" hidden="1" x14ac:dyDescent="0.2">
      <c r="B395" s="5">
        <v>389</v>
      </c>
      <c r="C395" s="5" t="s">
        <v>940</v>
      </c>
      <c r="D395" s="5" t="s">
        <v>941</v>
      </c>
      <c r="E395" s="5" t="s">
        <v>3</v>
      </c>
      <c r="F395" s="6">
        <v>0</v>
      </c>
      <c r="G395" s="7">
        <v>16420</v>
      </c>
      <c r="H395" s="7">
        <f t="shared" si="6"/>
        <v>0</v>
      </c>
      <c r="I395" s="5" t="s">
        <v>666</v>
      </c>
      <c r="J395" s="5" t="s">
        <v>822</v>
      </c>
      <c r="K395" s="5"/>
    </row>
    <row r="396" spans="2:11" hidden="1" x14ac:dyDescent="0.2">
      <c r="B396" s="5">
        <v>390</v>
      </c>
      <c r="C396" s="5" t="s">
        <v>942</v>
      </c>
      <c r="D396" s="5" t="s">
        <v>943</v>
      </c>
      <c r="E396" s="5" t="s">
        <v>3</v>
      </c>
      <c r="F396" s="6">
        <v>0</v>
      </c>
      <c r="G396" s="7">
        <v>15160</v>
      </c>
      <c r="H396" s="7">
        <f t="shared" si="6"/>
        <v>0</v>
      </c>
      <c r="I396" s="5" t="s">
        <v>666</v>
      </c>
      <c r="J396" s="5" t="s">
        <v>822</v>
      </c>
      <c r="K396" s="5"/>
    </row>
    <row r="397" spans="2:11" hidden="1" x14ac:dyDescent="0.2">
      <c r="B397" s="5">
        <v>391</v>
      </c>
      <c r="C397" s="5" t="s">
        <v>944</v>
      </c>
      <c r="D397" s="5" t="s">
        <v>945</v>
      </c>
      <c r="E397" s="5" t="s">
        <v>3</v>
      </c>
      <c r="F397" s="6">
        <v>0</v>
      </c>
      <c r="G397" s="7">
        <v>17230</v>
      </c>
      <c r="H397" s="7">
        <f t="shared" si="6"/>
        <v>0</v>
      </c>
      <c r="I397" s="5" t="s">
        <v>666</v>
      </c>
      <c r="J397" s="5" t="s">
        <v>822</v>
      </c>
      <c r="K397" s="5"/>
    </row>
    <row r="398" spans="2:11" hidden="1" x14ac:dyDescent="0.2">
      <c r="B398" s="5">
        <v>392</v>
      </c>
      <c r="C398" s="5" t="s">
        <v>946</v>
      </c>
      <c r="D398" s="5" t="s">
        <v>947</v>
      </c>
      <c r="E398" s="5" t="s">
        <v>3</v>
      </c>
      <c r="F398" s="6">
        <v>0</v>
      </c>
      <c r="G398" s="7">
        <v>23830</v>
      </c>
      <c r="H398" s="7">
        <f t="shared" si="6"/>
        <v>0</v>
      </c>
      <c r="I398" s="5" t="s">
        <v>666</v>
      </c>
      <c r="J398" s="5" t="s">
        <v>822</v>
      </c>
      <c r="K398" s="5"/>
    </row>
    <row r="399" spans="2:11" hidden="1" x14ac:dyDescent="0.2">
      <c r="B399" s="5">
        <v>393</v>
      </c>
      <c r="C399" s="5" t="s">
        <v>948</v>
      </c>
      <c r="D399" s="5" t="s">
        <v>949</v>
      </c>
      <c r="E399" s="5" t="s">
        <v>3</v>
      </c>
      <c r="F399" s="6">
        <v>0</v>
      </c>
      <c r="G399" s="7">
        <v>24700</v>
      </c>
      <c r="H399" s="7">
        <f t="shared" si="6"/>
        <v>0</v>
      </c>
      <c r="I399" s="5" t="s">
        <v>666</v>
      </c>
      <c r="J399" s="5" t="s">
        <v>822</v>
      </c>
      <c r="K399" s="5"/>
    </row>
    <row r="400" spans="2:11" hidden="1" x14ac:dyDescent="0.2">
      <c r="B400" s="5">
        <v>394</v>
      </c>
      <c r="C400" s="5" t="s">
        <v>950</v>
      </c>
      <c r="D400" s="5" t="s">
        <v>951</v>
      </c>
      <c r="E400" s="5" t="s">
        <v>3</v>
      </c>
      <c r="F400" s="6">
        <v>0</v>
      </c>
      <c r="G400" s="7">
        <v>163130</v>
      </c>
      <c r="H400" s="7">
        <f t="shared" si="6"/>
        <v>0</v>
      </c>
      <c r="I400" s="5" t="s">
        <v>666</v>
      </c>
      <c r="J400" s="5" t="s">
        <v>822</v>
      </c>
      <c r="K400" s="5"/>
    </row>
    <row r="401" spans="2:11" hidden="1" x14ac:dyDescent="0.2">
      <c r="B401" s="5">
        <v>395</v>
      </c>
      <c r="C401" s="5" t="s">
        <v>952</v>
      </c>
      <c r="D401" s="5" t="s">
        <v>953</v>
      </c>
      <c r="E401" s="5" t="s">
        <v>3</v>
      </c>
      <c r="F401" s="6">
        <v>0</v>
      </c>
      <c r="G401" s="7">
        <v>104750</v>
      </c>
      <c r="H401" s="7">
        <f t="shared" si="6"/>
        <v>0</v>
      </c>
      <c r="I401" s="5" t="s">
        <v>666</v>
      </c>
      <c r="J401" s="5" t="s">
        <v>822</v>
      </c>
      <c r="K401" s="5"/>
    </row>
    <row r="402" spans="2:11" hidden="1" x14ac:dyDescent="0.2">
      <c r="B402" s="5">
        <v>396</v>
      </c>
      <c r="C402" s="5" t="s">
        <v>954</v>
      </c>
      <c r="D402" s="5" t="s">
        <v>955</v>
      </c>
      <c r="E402" s="5" t="s">
        <v>3</v>
      </c>
      <c r="F402" s="6">
        <v>0</v>
      </c>
      <c r="G402" s="7">
        <v>98090</v>
      </c>
      <c r="H402" s="7">
        <f t="shared" si="6"/>
        <v>0</v>
      </c>
      <c r="I402" s="5" t="s">
        <v>666</v>
      </c>
      <c r="J402" s="5" t="s">
        <v>822</v>
      </c>
      <c r="K402" s="5"/>
    </row>
    <row r="403" spans="2:11" hidden="1" x14ac:dyDescent="0.2">
      <c r="B403" s="5">
        <v>397</v>
      </c>
      <c r="C403" s="5" t="s">
        <v>956</v>
      </c>
      <c r="D403" s="5" t="s">
        <v>957</v>
      </c>
      <c r="E403" s="5" t="s">
        <v>3</v>
      </c>
      <c r="F403" s="6">
        <v>0</v>
      </c>
      <c r="G403" s="7">
        <v>87640</v>
      </c>
      <c r="H403" s="7">
        <f t="shared" si="6"/>
        <v>0</v>
      </c>
      <c r="I403" s="5" t="s">
        <v>666</v>
      </c>
      <c r="J403" s="5" t="s">
        <v>822</v>
      </c>
      <c r="K403" s="5"/>
    </row>
    <row r="404" spans="2:11" hidden="1" x14ac:dyDescent="0.2">
      <c r="B404" s="5">
        <v>398</v>
      </c>
      <c r="C404" s="5" t="s">
        <v>958</v>
      </c>
      <c r="D404" s="5" t="s">
        <v>959</v>
      </c>
      <c r="E404" s="5" t="s">
        <v>3</v>
      </c>
      <c r="F404" s="6">
        <v>0</v>
      </c>
      <c r="G404" s="7">
        <v>5001350</v>
      </c>
      <c r="H404" s="7">
        <f t="shared" si="6"/>
        <v>0</v>
      </c>
      <c r="I404" s="5" t="s">
        <v>666</v>
      </c>
      <c r="J404" s="5" t="s">
        <v>822</v>
      </c>
      <c r="K404" s="5"/>
    </row>
    <row r="405" spans="2:11" hidden="1" x14ac:dyDescent="0.2">
      <c r="B405" s="5">
        <v>399</v>
      </c>
      <c r="C405" s="5" t="s">
        <v>960</v>
      </c>
      <c r="D405" s="5" t="s">
        <v>961</v>
      </c>
      <c r="E405" s="5" t="s">
        <v>3</v>
      </c>
      <c r="F405" s="6">
        <v>0</v>
      </c>
      <c r="G405" s="7">
        <v>5401870</v>
      </c>
      <c r="H405" s="7">
        <f t="shared" si="6"/>
        <v>0</v>
      </c>
      <c r="I405" s="5" t="s">
        <v>666</v>
      </c>
      <c r="J405" s="5" t="s">
        <v>822</v>
      </c>
      <c r="K405" s="5"/>
    </row>
    <row r="406" spans="2:11" hidden="1" x14ac:dyDescent="0.2">
      <c r="B406" s="5">
        <v>400</v>
      </c>
      <c r="C406" s="5" t="s">
        <v>962</v>
      </c>
      <c r="D406" s="5" t="s">
        <v>963</v>
      </c>
      <c r="E406" s="5" t="s">
        <v>3</v>
      </c>
      <c r="F406" s="6">
        <v>0</v>
      </c>
      <c r="G406" s="7">
        <v>5903610</v>
      </c>
      <c r="H406" s="7">
        <f t="shared" si="6"/>
        <v>0</v>
      </c>
      <c r="I406" s="5" t="s">
        <v>666</v>
      </c>
      <c r="J406" s="5" t="s">
        <v>822</v>
      </c>
      <c r="K406" s="5"/>
    </row>
    <row r="407" spans="2:11" hidden="1" x14ac:dyDescent="0.2">
      <c r="B407" s="5">
        <v>401</v>
      </c>
      <c r="C407" s="5" t="s">
        <v>964</v>
      </c>
      <c r="D407" s="5" t="s">
        <v>965</v>
      </c>
      <c r="E407" s="5" t="s">
        <v>3</v>
      </c>
      <c r="F407" s="6">
        <v>0</v>
      </c>
      <c r="G407" s="7">
        <v>236600</v>
      </c>
      <c r="H407" s="7">
        <f t="shared" si="6"/>
        <v>0</v>
      </c>
      <c r="I407" s="5" t="s">
        <v>666</v>
      </c>
      <c r="J407" s="5" t="s">
        <v>822</v>
      </c>
      <c r="K407" s="5"/>
    </row>
    <row r="408" spans="2:11" hidden="1" x14ac:dyDescent="0.2">
      <c r="B408" s="5">
        <v>402</v>
      </c>
      <c r="C408" s="5" t="s">
        <v>966</v>
      </c>
      <c r="D408" s="5" t="s">
        <v>967</v>
      </c>
      <c r="E408" s="5" t="s">
        <v>3</v>
      </c>
      <c r="F408" s="6">
        <v>0</v>
      </c>
      <c r="G408" s="7">
        <v>281190</v>
      </c>
      <c r="H408" s="7">
        <f t="shared" si="6"/>
        <v>0</v>
      </c>
      <c r="I408" s="5" t="s">
        <v>666</v>
      </c>
      <c r="J408" s="5" t="s">
        <v>822</v>
      </c>
      <c r="K408" s="5"/>
    </row>
    <row r="409" spans="2:11" hidden="1" x14ac:dyDescent="0.2">
      <c r="B409" s="5">
        <v>403</v>
      </c>
      <c r="C409" s="5" t="s">
        <v>968</v>
      </c>
      <c r="D409" s="5" t="s">
        <v>969</v>
      </c>
      <c r="E409" s="5" t="s">
        <v>3</v>
      </c>
      <c r="F409" s="6">
        <v>0</v>
      </c>
      <c r="G409" s="7">
        <v>197750</v>
      </c>
      <c r="H409" s="7">
        <f t="shared" si="6"/>
        <v>0</v>
      </c>
      <c r="I409" s="5" t="s">
        <v>666</v>
      </c>
      <c r="J409" s="5" t="s">
        <v>822</v>
      </c>
      <c r="K409" s="5"/>
    </row>
    <row r="410" spans="2:11" hidden="1" x14ac:dyDescent="0.2">
      <c r="B410" s="5">
        <v>404</v>
      </c>
      <c r="C410" s="5" t="s">
        <v>970</v>
      </c>
      <c r="D410" s="5" t="s">
        <v>971</v>
      </c>
      <c r="E410" s="5" t="s">
        <v>3</v>
      </c>
      <c r="F410" s="6">
        <v>0</v>
      </c>
      <c r="G410" s="7">
        <v>307100</v>
      </c>
      <c r="H410" s="7">
        <f t="shared" si="6"/>
        <v>0</v>
      </c>
      <c r="I410" s="5" t="s">
        <v>666</v>
      </c>
      <c r="J410" s="5" t="s">
        <v>822</v>
      </c>
      <c r="K410" s="5"/>
    </row>
    <row r="411" spans="2:11" hidden="1" x14ac:dyDescent="0.2">
      <c r="B411" s="5">
        <v>405</v>
      </c>
      <c r="C411" s="5" t="s">
        <v>972</v>
      </c>
      <c r="D411" s="5" t="s">
        <v>973</v>
      </c>
      <c r="E411" s="5" t="s">
        <v>3</v>
      </c>
      <c r="F411" s="6">
        <v>0</v>
      </c>
      <c r="G411" s="7">
        <v>646660</v>
      </c>
      <c r="H411" s="7">
        <f t="shared" si="6"/>
        <v>0</v>
      </c>
      <c r="I411" s="5" t="s">
        <v>666</v>
      </c>
      <c r="J411" s="5" t="s">
        <v>822</v>
      </c>
      <c r="K411" s="5" t="s">
        <v>974</v>
      </c>
    </row>
    <row r="412" spans="2:11" hidden="1" x14ac:dyDescent="0.2">
      <c r="B412" s="5">
        <v>406</v>
      </c>
      <c r="C412" s="5" t="s">
        <v>975</v>
      </c>
      <c r="D412" s="5" t="s">
        <v>976</v>
      </c>
      <c r="E412" s="5" t="s">
        <v>3</v>
      </c>
      <c r="F412" s="6">
        <v>0</v>
      </c>
      <c r="G412" s="7">
        <v>695030</v>
      </c>
      <c r="H412" s="7">
        <f t="shared" si="6"/>
        <v>0</v>
      </c>
      <c r="I412" s="5" t="s">
        <v>666</v>
      </c>
      <c r="J412" s="5" t="s">
        <v>822</v>
      </c>
      <c r="K412" s="5" t="s">
        <v>974</v>
      </c>
    </row>
    <row r="413" spans="2:11" hidden="1" x14ac:dyDescent="0.2">
      <c r="B413" s="5">
        <v>407</v>
      </c>
      <c r="C413" s="5" t="s">
        <v>977</v>
      </c>
      <c r="D413" s="5" t="s">
        <v>978</v>
      </c>
      <c r="E413" s="5" t="s">
        <v>18</v>
      </c>
      <c r="F413" s="6">
        <v>0</v>
      </c>
      <c r="G413" s="7">
        <v>18660</v>
      </c>
      <c r="H413" s="7">
        <f t="shared" si="6"/>
        <v>0</v>
      </c>
      <c r="I413" s="5" t="s">
        <v>666</v>
      </c>
      <c r="J413" s="5" t="s">
        <v>822</v>
      </c>
      <c r="K413" s="5" t="s">
        <v>979</v>
      </c>
    </row>
    <row r="414" spans="2:11" hidden="1" x14ac:dyDescent="0.2">
      <c r="B414" s="5">
        <v>408</v>
      </c>
      <c r="C414" s="5" t="s">
        <v>980</v>
      </c>
      <c r="D414" s="5" t="s">
        <v>981</v>
      </c>
      <c r="E414" s="5" t="s">
        <v>18</v>
      </c>
      <c r="F414" s="6">
        <v>0</v>
      </c>
      <c r="G414" s="7">
        <v>23120</v>
      </c>
      <c r="H414" s="7">
        <f t="shared" si="6"/>
        <v>0</v>
      </c>
      <c r="I414" s="5" t="s">
        <v>666</v>
      </c>
      <c r="J414" s="5" t="s">
        <v>822</v>
      </c>
      <c r="K414" s="5" t="s">
        <v>982</v>
      </c>
    </row>
    <row r="415" spans="2:11" hidden="1" x14ac:dyDescent="0.2">
      <c r="B415" s="5">
        <v>409</v>
      </c>
      <c r="C415" s="5" t="s">
        <v>983</v>
      </c>
      <c r="D415" s="5" t="s">
        <v>984</v>
      </c>
      <c r="E415" s="5" t="s">
        <v>18</v>
      </c>
      <c r="F415" s="6">
        <v>0</v>
      </c>
      <c r="G415" s="7">
        <v>23680</v>
      </c>
      <c r="H415" s="7">
        <f t="shared" si="6"/>
        <v>0</v>
      </c>
      <c r="I415" s="5" t="s">
        <v>666</v>
      </c>
      <c r="J415" s="5" t="s">
        <v>822</v>
      </c>
      <c r="K415" s="5" t="s">
        <v>985</v>
      </c>
    </row>
    <row r="416" spans="2:11" hidden="1" x14ac:dyDescent="0.2">
      <c r="B416" s="5">
        <v>410</v>
      </c>
      <c r="C416" s="5" t="s">
        <v>986</v>
      </c>
      <c r="D416" s="5" t="s">
        <v>987</v>
      </c>
      <c r="E416" s="5" t="s">
        <v>18</v>
      </c>
      <c r="F416" s="6">
        <v>0</v>
      </c>
      <c r="G416" s="7">
        <v>24830</v>
      </c>
      <c r="H416" s="7">
        <f t="shared" si="6"/>
        <v>0</v>
      </c>
      <c r="I416" s="5" t="s">
        <v>666</v>
      </c>
      <c r="J416" s="5" t="s">
        <v>822</v>
      </c>
      <c r="K416" s="5" t="s">
        <v>988</v>
      </c>
    </row>
    <row r="417" spans="2:11" hidden="1" x14ac:dyDescent="0.2">
      <c r="B417" s="5">
        <v>411</v>
      </c>
      <c r="C417" s="5" t="s">
        <v>989</v>
      </c>
      <c r="D417" s="5" t="s">
        <v>990</v>
      </c>
      <c r="E417" s="5" t="s">
        <v>18</v>
      </c>
      <c r="F417" s="6">
        <v>0</v>
      </c>
      <c r="G417" s="7">
        <v>46510</v>
      </c>
      <c r="H417" s="7">
        <f t="shared" si="6"/>
        <v>0</v>
      </c>
      <c r="I417" s="5" t="s">
        <v>666</v>
      </c>
      <c r="J417" s="5" t="s">
        <v>822</v>
      </c>
      <c r="K417" s="5" t="s">
        <v>991</v>
      </c>
    </row>
    <row r="418" spans="2:11" hidden="1" x14ac:dyDescent="0.2">
      <c r="B418" s="5">
        <v>412</v>
      </c>
      <c r="C418" s="5" t="s">
        <v>992</v>
      </c>
      <c r="D418" s="5" t="s">
        <v>993</v>
      </c>
      <c r="E418" s="5" t="s">
        <v>18</v>
      </c>
      <c r="F418" s="6">
        <v>0</v>
      </c>
      <c r="G418" s="7">
        <v>42960</v>
      </c>
      <c r="H418" s="7">
        <f t="shared" si="6"/>
        <v>0</v>
      </c>
      <c r="I418" s="5" t="s">
        <v>666</v>
      </c>
      <c r="J418" s="5" t="s">
        <v>822</v>
      </c>
      <c r="K418" s="5" t="s">
        <v>994</v>
      </c>
    </row>
    <row r="419" spans="2:11" hidden="1" x14ac:dyDescent="0.2">
      <c r="B419" s="5">
        <v>413</v>
      </c>
      <c r="C419" s="5" t="s">
        <v>995</v>
      </c>
      <c r="D419" s="5" t="s">
        <v>996</v>
      </c>
      <c r="E419" s="5" t="s">
        <v>18</v>
      </c>
      <c r="F419" s="6">
        <v>0</v>
      </c>
      <c r="G419" s="7">
        <v>45350</v>
      </c>
      <c r="H419" s="7">
        <f t="shared" si="6"/>
        <v>0</v>
      </c>
      <c r="I419" s="5" t="s">
        <v>666</v>
      </c>
      <c r="J419" s="5" t="s">
        <v>822</v>
      </c>
      <c r="K419" s="5" t="s">
        <v>997</v>
      </c>
    </row>
    <row r="420" spans="2:11" hidden="1" x14ac:dyDescent="0.2">
      <c r="B420" s="5">
        <v>414</v>
      </c>
      <c r="C420" s="5" t="s">
        <v>998</v>
      </c>
      <c r="D420" s="5" t="s">
        <v>999</v>
      </c>
      <c r="E420" s="5" t="s">
        <v>18</v>
      </c>
      <c r="F420" s="6">
        <v>0</v>
      </c>
      <c r="G420" s="7">
        <v>45900</v>
      </c>
      <c r="H420" s="7">
        <f t="shared" si="6"/>
        <v>0</v>
      </c>
      <c r="I420" s="5" t="s">
        <v>666</v>
      </c>
      <c r="J420" s="5" t="s">
        <v>822</v>
      </c>
      <c r="K420" s="5" t="s">
        <v>1000</v>
      </c>
    </row>
    <row r="421" spans="2:11" hidden="1" x14ac:dyDescent="0.2">
      <c r="B421" s="5">
        <v>415</v>
      </c>
      <c r="C421" s="5" t="s">
        <v>1001</v>
      </c>
      <c r="D421" s="5" t="s">
        <v>1002</v>
      </c>
      <c r="E421" s="5" t="s">
        <v>18</v>
      </c>
      <c r="F421" s="6">
        <v>0</v>
      </c>
      <c r="G421" s="7">
        <v>46490</v>
      </c>
      <c r="H421" s="7">
        <f t="shared" si="6"/>
        <v>0</v>
      </c>
      <c r="I421" s="5" t="s">
        <v>666</v>
      </c>
      <c r="J421" s="5" t="s">
        <v>822</v>
      </c>
      <c r="K421" s="5" t="s">
        <v>1003</v>
      </c>
    </row>
    <row r="422" spans="2:11" hidden="1" x14ac:dyDescent="0.2">
      <c r="B422" s="5">
        <v>416</v>
      </c>
      <c r="C422" s="5" t="s">
        <v>1004</v>
      </c>
      <c r="D422" s="5" t="s">
        <v>1005</v>
      </c>
      <c r="E422" s="5" t="s">
        <v>3</v>
      </c>
      <c r="F422" s="6">
        <v>0</v>
      </c>
      <c r="G422" s="7">
        <v>4002810</v>
      </c>
      <c r="H422" s="7">
        <f t="shared" si="6"/>
        <v>0</v>
      </c>
      <c r="I422" s="5" t="s">
        <v>666</v>
      </c>
      <c r="J422" s="5" t="s">
        <v>822</v>
      </c>
      <c r="K422" s="5" t="s">
        <v>1006</v>
      </c>
    </row>
    <row r="423" spans="2:11" hidden="1" x14ac:dyDescent="0.2">
      <c r="B423" s="5">
        <v>417</v>
      </c>
      <c r="C423" s="5" t="s">
        <v>1007</v>
      </c>
      <c r="D423" s="5" t="s">
        <v>1008</v>
      </c>
      <c r="E423" s="5" t="s">
        <v>3</v>
      </c>
      <c r="F423" s="6">
        <v>0</v>
      </c>
      <c r="G423" s="7">
        <v>4449240</v>
      </c>
      <c r="H423" s="7">
        <f t="shared" si="6"/>
        <v>0</v>
      </c>
      <c r="I423" s="5" t="s">
        <v>666</v>
      </c>
      <c r="J423" s="5" t="s">
        <v>822</v>
      </c>
      <c r="K423" s="5" t="s">
        <v>1006</v>
      </c>
    </row>
    <row r="424" spans="2:11" hidden="1" x14ac:dyDescent="0.2">
      <c r="B424" s="5">
        <v>418</v>
      </c>
      <c r="C424" s="5" t="s">
        <v>1009</v>
      </c>
      <c r="D424" s="5" t="s">
        <v>1010</v>
      </c>
      <c r="E424" s="5" t="s">
        <v>3</v>
      </c>
      <c r="F424" s="6">
        <v>0</v>
      </c>
      <c r="G424" s="7">
        <v>321860</v>
      </c>
      <c r="H424" s="7">
        <f t="shared" si="6"/>
        <v>0</v>
      </c>
      <c r="I424" s="5" t="s">
        <v>666</v>
      </c>
      <c r="J424" s="5" t="s">
        <v>822</v>
      </c>
      <c r="K424" s="5" t="s">
        <v>1011</v>
      </c>
    </row>
    <row r="425" spans="2:11" hidden="1" x14ac:dyDescent="0.2">
      <c r="B425" s="5">
        <v>419</v>
      </c>
      <c r="C425" s="5" t="s">
        <v>1012</v>
      </c>
      <c r="D425" s="5" t="s">
        <v>1013</v>
      </c>
      <c r="E425" s="5" t="s">
        <v>3</v>
      </c>
      <c r="F425" s="6">
        <v>0</v>
      </c>
      <c r="G425" s="7">
        <v>527850</v>
      </c>
      <c r="H425" s="7">
        <f t="shared" si="6"/>
        <v>0</v>
      </c>
      <c r="I425" s="5" t="s">
        <v>666</v>
      </c>
      <c r="J425" s="5" t="s">
        <v>822</v>
      </c>
      <c r="K425" s="5" t="s">
        <v>1014</v>
      </c>
    </row>
    <row r="426" spans="2:11" hidden="1" x14ac:dyDescent="0.2">
      <c r="B426" s="5">
        <v>420</v>
      </c>
      <c r="C426" s="5" t="s">
        <v>1015</v>
      </c>
      <c r="D426" s="5" t="s">
        <v>1016</v>
      </c>
      <c r="E426" s="5" t="s">
        <v>3</v>
      </c>
      <c r="F426" s="6">
        <v>0</v>
      </c>
      <c r="G426" s="7">
        <v>481420</v>
      </c>
      <c r="H426" s="7">
        <f t="shared" si="6"/>
        <v>0</v>
      </c>
      <c r="I426" s="5" t="s">
        <v>666</v>
      </c>
      <c r="J426" s="5" t="s">
        <v>822</v>
      </c>
      <c r="K426" s="5" t="s">
        <v>1014</v>
      </c>
    </row>
    <row r="427" spans="2:11" hidden="1" x14ac:dyDescent="0.2">
      <c r="B427" s="5">
        <v>421</v>
      </c>
      <c r="C427" s="5" t="s">
        <v>1017</v>
      </c>
      <c r="D427" s="5" t="s">
        <v>1018</v>
      </c>
      <c r="E427" s="5" t="s">
        <v>3</v>
      </c>
      <c r="F427" s="6">
        <v>0</v>
      </c>
      <c r="G427" s="7">
        <v>1773730</v>
      </c>
      <c r="H427" s="7">
        <f t="shared" si="6"/>
        <v>0</v>
      </c>
      <c r="I427" s="5" t="s">
        <v>666</v>
      </c>
      <c r="J427" s="5" t="s">
        <v>822</v>
      </c>
      <c r="K427" s="5"/>
    </row>
    <row r="428" spans="2:11" hidden="1" x14ac:dyDescent="0.2">
      <c r="B428" s="5">
        <v>422</v>
      </c>
      <c r="C428" s="5" t="s">
        <v>1019</v>
      </c>
      <c r="D428" s="5" t="s">
        <v>1020</v>
      </c>
      <c r="E428" s="5" t="s">
        <v>3</v>
      </c>
      <c r="F428" s="6">
        <v>0</v>
      </c>
      <c r="G428" s="7">
        <v>1239080</v>
      </c>
      <c r="H428" s="7">
        <f t="shared" si="6"/>
        <v>0</v>
      </c>
      <c r="I428" s="5" t="s">
        <v>666</v>
      </c>
      <c r="J428" s="5" t="s">
        <v>822</v>
      </c>
      <c r="K428" s="5"/>
    </row>
    <row r="429" spans="2:11" hidden="1" x14ac:dyDescent="0.2">
      <c r="B429" s="5">
        <v>423</v>
      </c>
      <c r="C429" s="5" t="s">
        <v>1021</v>
      </c>
      <c r="D429" s="5" t="s">
        <v>1022</v>
      </c>
      <c r="E429" s="5" t="s">
        <v>3</v>
      </c>
      <c r="F429" s="6">
        <v>0</v>
      </c>
      <c r="G429" s="7">
        <v>511140</v>
      </c>
      <c r="H429" s="7">
        <f t="shared" si="6"/>
        <v>0</v>
      </c>
      <c r="I429" s="5" t="s">
        <v>666</v>
      </c>
      <c r="J429" s="5" t="s">
        <v>822</v>
      </c>
      <c r="K429" s="5"/>
    </row>
    <row r="430" spans="2:11" hidden="1" x14ac:dyDescent="0.2">
      <c r="B430" s="5">
        <v>424</v>
      </c>
      <c r="C430" s="5" t="s">
        <v>1023</v>
      </c>
      <c r="D430" s="5" t="s">
        <v>1024</v>
      </c>
      <c r="E430" s="5" t="s">
        <v>3</v>
      </c>
      <c r="F430" s="6">
        <v>0</v>
      </c>
      <c r="G430" s="7">
        <v>463100</v>
      </c>
      <c r="H430" s="7">
        <f t="shared" si="6"/>
        <v>0</v>
      </c>
      <c r="I430" s="5" t="s">
        <v>666</v>
      </c>
      <c r="J430" s="5" t="s">
        <v>822</v>
      </c>
      <c r="K430" s="5"/>
    </row>
    <row r="431" spans="2:11" hidden="1" x14ac:dyDescent="0.2">
      <c r="B431" s="5">
        <v>425</v>
      </c>
      <c r="C431" s="5" t="s">
        <v>1025</v>
      </c>
      <c r="D431" s="5" t="s">
        <v>1026</v>
      </c>
      <c r="E431" s="5" t="s">
        <v>3</v>
      </c>
      <c r="F431" s="6">
        <v>0</v>
      </c>
      <c r="G431" s="7">
        <v>262170</v>
      </c>
      <c r="H431" s="7">
        <f t="shared" si="6"/>
        <v>0</v>
      </c>
      <c r="I431" s="5" t="s">
        <v>666</v>
      </c>
      <c r="J431" s="5" t="s">
        <v>822</v>
      </c>
      <c r="K431" s="5" t="s">
        <v>1027</v>
      </c>
    </row>
    <row r="432" spans="2:11" hidden="1" x14ac:dyDescent="0.2">
      <c r="B432" s="5">
        <v>426</v>
      </c>
      <c r="C432" s="5" t="s">
        <v>1028</v>
      </c>
      <c r="D432" s="5" t="s">
        <v>1029</v>
      </c>
      <c r="E432" s="5" t="s">
        <v>3</v>
      </c>
      <c r="F432" s="6">
        <v>0</v>
      </c>
      <c r="G432" s="7">
        <v>242190</v>
      </c>
      <c r="H432" s="7">
        <f t="shared" si="6"/>
        <v>0</v>
      </c>
      <c r="I432" s="5" t="s">
        <v>666</v>
      </c>
      <c r="J432" s="5" t="s">
        <v>822</v>
      </c>
      <c r="K432" s="5" t="s">
        <v>1027</v>
      </c>
    </row>
    <row r="433" spans="2:11" hidden="1" x14ac:dyDescent="0.2">
      <c r="B433" s="5">
        <v>427</v>
      </c>
      <c r="C433" s="5" t="s">
        <v>1030</v>
      </c>
      <c r="D433" s="5" t="s">
        <v>1031</v>
      </c>
      <c r="E433" s="5" t="s">
        <v>3</v>
      </c>
      <c r="F433" s="6">
        <v>0</v>
      </c>
      <c r="G433" s="7">
        <v>156910</v>
      </c>
      <c r="H433" s="7">
        <f t="shared" si="6"/>
        <v>0</v>
      </c>
      <c r="I433" s="5" t="s">
        <v>666</v>
      </c>
      <c r="J433" s="5" t="s">
        <v>822</v>
      </c>
      <c r="K433" s="5" t="s">
        <v>1032</v>
      </c>
    </row>
    <row r="434" spans="2:11" hidden="1" x14ac:dyDescent="0.2">
      <c r="B434" s="5">
        <v>428</v>
      </c>
      <c r="C434" s="5" t="s">
        <v>1033</v>
      </c>
      <c r="D434" s="5" t="s">
        <v>1034</v>
      </c>
      <c r="E434" s="5" t="s">
        <v>3</v>
      </c>
      <c r="F434" s="6">
        <v>0</v>
      </c>
      <c r="G434" s="7">
        <v>147070</v>
      </c>
      <c r="H434" s="7">
        <f t="shared" si="6"/>
        <v>0</v>
      </c>
      <c r="I434" s="5" t="s">
        <v>666</v>
      </c>
      <c r="J434" s="5" t="s">
        <v>822</v>
      </c>
      <c r="K434" s="5" t="s">
        <v>1032</v>
      </c>
    </row>
    <row r="435" spans="2:11" hidden="1" x14ac:dyDescent="0.2">
      <c r="B435" s="5">
        <v>429</v>
      </c>
      <c r="C435" s="5" t="s">
        <v>1035</v>
      </c>
      <c r="D435" s="5" t="s">
        <v>1036</v>
      </c>
      <c r="E435" s="5" t="s">
        <v>3</v>
      </c>
      <c r="F435" s="6">
        <v>0</v>
      </c>
      <c r="G435" s="7">
        <v>29710</v>
      </c>
      <c r="H435" s="7">
        <f t="shared" si="6"/>
        <v>0</v>
      </c>
      <c r="I435" s="5" t="s">
        <v>666</v>
      </c>
      <c r="J435" s="5" t="s">
        <v>822</v>
      </c>
      <c r="K435" s="5" t="s">
        <v>1037</v>
      </c>
    </row>
    <row r="436" spans="2:11" hidden="1" x14ac:dyDescent="0.2">
      <c r="B436" s="5">
        <v>430</v>
      </c>
      <c r="C436" s="5" t="s">
        <v>1038</v>
      </c>
      <c r="D436" s="5" t="s">
        <v>1039</v>
      </c>
      <c r="E436" s="5" t="s">
        <v>3</v>
      </c>
      <c r="F436" s="6">
        <v>0</v>
      </c>
      <c r="G436" s="7">
        <v>36260</v>
      </c>
      <c r="H436" s="7">
        <f t="shared" si="6"/>
        <v>0</v>
      </c>
      <c r="I436" s="5" t="s">
        <v>666</v>
      </c>
      <c r="J436" s="5" t="s">
        <v>822</v>
      </c>
      <c r="K436" s="5" t="s">
        <v>1037</v>
      </c>
    </row>
    <row r="437" spans="2:11" hidden="1" x14ac:dyDescent="0.2">
      <c r="B437" s="5">
        <v>431</v>
      </c>
      <c r="C437" s="5" t="s">
        <v>1040</v>
      </c>
      <c r="D437" s="5" t="s">
        <v>1041</v>
      </c>
      <c r="E437" s="5" t="s">
        <v>3</v>
      </c>
      <c r="F437" s="6">
        <v>0</v>
      </c>
      <c r="G437" s="7">
        <v>38210</v>
      </c>
      <c r="H437" s="7">
        <f t="shared" si="6"/>
        <v>0</v>
      </c>
      <c r="I437" s="5" t="s">
        <v>666</v>
      </c>
      <c r="J437" s="5" t="s">
        <v>822</v>
      </c>
      <c r="K437" s="5" t="s">
        <v>1042</v>
      </c>
    </row>
    <row r="438" spans="2:11" hidden="1" x14ac:dyDescent="0.2">
      <c r="B438" s="5">
        <v>432</v>
      </c>
      <c r="C438" s="5" t="s">
        <v>1043</v>
      </c>
      <c r="D438" s="5" t="s">
        <v>1044</v>
      </c>
      <c r="E438" s="5" t="s">
        <v>3</v>
      </c>
      <c r="F438" s="6">
        <v>0</v>
      </c>
      <c r="G438" s="7">
        <v>52160</v>
      </c>
      <c r="H438" s="7">
        <f t="shared" si="6"/>
        <v>0</v>
      </c>
      <c r="I438" s="5" t="s">
        <v>666</v>
      </c>
      <c r="J438" s="5" t="s">
        <v>822</v>
      </c>
      <c r="K438" s="5" t="s">
        <v>1045</v>
      </c>
    </row>
    <row r="439" spans="2:11" hidden="1" x14ac:dyDescent="0.2">
      <c r="B439" s="5">
        <v>433</v>
      </c>
      <c r="C439" s="5" t="s">
        <v>1046</v>
      </c>
      <c r="D439" s="5" t="s">
        <v>1047</v>
      </c>
      <c r="E439" s="5" t="s">
        <v>3</v>
      </c>
      <c r="F439" s="6">
        <v>0</v>
      </c>
      <c r="G439" s="7">
        <v>66500</v>
      </c>
      <c r="H439" s="7">
        <f t="shared" si="6"/>
        <v>0</v>
      </c>
      <c r="I439" s="5" t="s">
        <v>666</v>
      </c>
      <c r="J439" s="5" t="s">
        <v>822</v>
      </c>
      <c r="K439" s="5" t="s">
        <v>1048</v>
      </c>
    </row>
    <row r="440" spans="2:11" hidden="1" x14ac:dyDescent="0.2">
      <c r="B440" s="5">
        <v>434</v>
      </c>
      <c r="C440" s="5" t="s">
        <v>1049</v>
      </c>
      <c r="D440" s="5" t="s">
        <v>1050</v>
      </c>
      <c r="E440" s="5" t="s">
        <v>3</v>
      </c>
      <c r="F440" s="6">
        <v>0</v>
      </c>
      <c r="G440" s="7">
        <v>60690</v>
      </c>
      <c r="H440" s="7">
        <f t="shared" si="6"/>
        <v>0</v>
      </c>
      <c r="I440" s="5" t="s">
        <v>666</v>
      </c>
      <c r="J440" s="5" t="s">
        <v>822</v>
      </c>
      <c r="K440" s="5" t="s">
        <v>1048</v>
      </c>
    </row>
    <row r="441" spans="2:11" hidden="1" x14ac:dyDescent="0.2">
      <c r="B441" s="5">
        <v>435</v>
      </c>
      <c r="C441" s="5" t="s">
        <v>1051</v>
      </c>
      <c r="D441" s="5" t="s">
        <v>1052</v>
      </c>
      <c r="E441" s="5" t="s">
        <v>3</v>
      </c>
      <c r="F441" s="6">
        <v>0</v>
      </c>
      <c r="G441" s="7">
        <v>686670</v>
      </c>
      <c r="H441" s="7">
        <f t="shared" si="6"/>
        <v>0</v>
      </c>
      <c r="I441" s="5" t="s">
        <v>666</v>
      </c>
      <c r="J441" s="5" t="s">
        <v>822</v>
      </c>
      <c r="K441" s="5" t="s">
        <v>1053</v>
      </c>
    </row>
    <row r="442" spans="2:11" hidden="1" x14ac:dyDescent="0.2">
      <c r="B442" s="5">
        <v>436</v>
      </c>
      <c r="C442" s="5" t="s">
        <v>1054</v>
      </c>
      <c r="D442" s="5" t="s">
        <v>1055</v>
      </c>
      <c r="E442" s="5" t="s">
        <v>3</v>
      </c>
      <c r="F442" s="6">
        <v>0</v>
      </c>
      <c r="G442" s="7">
        <v>35730</v>
      </c>
      <c r="H442" s="7">
        <f t="shared" si="6"/>
        <v>0</v>
      </c>
      <c r="I442" s="5" t="s">
        <v>666</v>
      </c>
      <c r="J442" s="5" t="s">
        <v>822</v>
      </c>
      <c r="K442" s="5" t="s">
        <v>1056</v>
      </c>
    </row>
    <row r="443" spans="2:11" hidden="1" x14ac:dyDescent="0.2">
      <c r="B443" s="5">
        <v>437</v>
      </c>
      <c r="C443" s="5" t="s">
        <v>1057</v>
      </c>
      <c r="D443" s="5" t="s">
        <v>1058</v>
      </c>
      <c r="E443" s="5" t="s">
        <v>3</v>
      </c>
      <c r="F443" s="6">
        <v>0</v>
      </c>
      <c r="G443" s="7">
        <v>30770</v>
      </c>
      <c r="H443" s="7">
        <f t="shared" si="6"/>
        <v>0</v>
      </c>
      <c r="I443" s="5" t="s">
        <v>666</v>
      </c>
      <c r="J443" s="5" t="s">
        <v>822</v>
      </c>
      <c r="K443" s="5" t="s">
        <v>1056</v>
      </c>
    </row>
    <row r="444" spans="2:11" hidden="1" x14ac:dyDescent="0.2">
      <c r="B444" s="5">
        <v>438</v>
      </c>
      <c r="C444" s="5" t="s">
        <v>1059</v>
      </c>
      <c r="D444" s="5" t="s">
        <v>1060</v>
      </c>
      <c r="E444" s="5" t="s">
        <v>3</v>
      </c>
      <c r="F444" s="6">
        <v>0</v>
      </c>
      <c r="G444" s="7">
        <v>40110</v>
      </c>
      <c r="H444" s="7">
        <f t="shared" si="6"/>
        <v>0</v>
      </c>
      <c r="I444" s="5" t="s">
        <v>666</v>
      </c>
      <c r="J444" s="5" t="s">
        <v>822</v>
      </c>
      <c r="K444" s="5" t="s">
        <v>1061</v>
      </c>
    </row>
    <row r="445" spans="2:11" hidden="1" x14ac:dyDescent="0.2">
      <c r="B445" s="5">
        <v>439</v>
      </c>
      <c r="C445" s="5" t="s">
        <v>1062</v>
      </c>
      <c r="D445" s="5" t="s">
        <v>1063</v>
      </c>
      <c r="E445" s="5" t="s">
        <v>3</v>
      </c>
      <c r="F445" s="6">
        <v>0</v>
      </c>
      <c r="G445" s="7">
        <v>33820</v>
      </c>
      <c r="H445" s="7">
        <f t="shared" si="6"/>
        <v>0</v>
      </c>
      <c r="I445" s="5" t="s">
        <v>666</v>
      </c>
      <c r="J445" s="5" t="s">
        <v>822</v>
      </c>
      <c r="K445" s="5" t="s">
        <v>1061</v>
      </c>
    </row>
    <row r="446" spans="2:11" hidden="1" x14ac:dyDescent="0.2">
      <c r="B446" s="5">
        <v>440</v>
      </c>
      <c r="C446" s="5" t="s">
        <v>1064</v>
      </c>
      <c r="D446" s="5" t="s">
        <v>1065</v>
      </c>
      <c r="E446" s="5" t="s">
        <v>3</v>
      </c>
      <c r="F446" s="6">
        <v>0</v>
      </c>
      <c r="G446" s="7">
        <v>746785</v>
      </c>
      <c r="H446" s="7">
        <f t="shared" si="6"/>
        <v>0</v>
      </c>
      <c r="I446" s="5" t="s">
        <v>666</v>
      </c>
      <c r="J446" s="5" t="s">
        <v>822</v>
      </c>
      <c r="K446" s="5" t="s">
        <v>1066</v>
      </c>
    </row>
    <row r="447" spans="2:11" hidden="1" x14ac:dyDescent="0.2">
      <c r="B447" s="5">
        <v>441</v>
      </c>
      <c r="C447" s="5" t="s">
        <v>1067</v>
      </c>
      <c r="D447" s="5" t="s">
        <v>1068</v>
      </c>
      <c r="E447" s="5" t="s">
        <v>3</v>
      </c>
      <c r="F447" s="6">
        <v>0</v>
      </c>
      <c r="G447" s="7">
        <v>927170</v>
      </c>
      <c r="H447" s="7">
        <f t="shared" si="6"/>
        <v>0</v>
      </c>
      <c r="I447" s="5" t="s">
        <v>666</v>
      </c>
      <c r="J447" s="5" t="s">
        <v>822</v>
      </c>
      <c r="K447" s="5" t="s">
        <v>1066</v>
      </c>
    </row>
    <row r="448" spans="2:11" hidden="1" x14ac:dyDescent="0.2">
      <c r="B448" s="5">
        <v>442</v>
      </c>
      <c r="C448" s="5" t="s">
        <v>1069</v>
      </c>
      <c r="D448" s="5" t="s">
        <v>1070</v>
      </c>
      <c r="E448" s="5" t="s">
        <v>3</v>
      </c>
      <c r="F448" s="6">
        <v>0</v>
      </c>
      <c r="G448" s="7">
        <v>744370</v>
      </c>
      <c r="H448" s="7">
        <f t="shared" si="6"/>
        <v>0</v>
      </c>
      <c r="I448" s="5" t="s">
        <v>666</v>
      </c>
      <c r="J448" s="5" t="s">
        <v>822</v>
      </c>
      <c r="K448" s="5" t="s">
        <v>1071</v>
      </c>
    </row>
    <row r="449" spans="2:11" hidden="1" x14ac:dyDescent="0.2">
      <c r="B449" s="5">
        <v>443</v>
      </c>
      <c r="C449" s="5" t="s">
        <v>1072</v>
      </c>
      <c r="D449" s="5" t="s">
        <v>1073</v>
      </c>
      <c r="E449" s="5" t="s">
        <v>3</v>
      </c>
      <c r="F449" s="6">
        <v>0</v>
      </c>
      <c r="G449" s="7">
        <v>609930</v>
      </c>
      <c r="H449" s="7">
        <f t="shared" si="6"/>
        <v>0</v>
      </c>
      <c r="I449" s="5" t="s">
        <v>666</v>
      </c>
      <c r="J449" s="5" t="s">
        <v>822</v>
      </c>
      <c r="K449" s="5" t="s">
        <v>1071</v>
      </c>
    </row>
    <row r="450" spans="2:11" hidden="1" x14ac:dyDescent="0.2">
      <c r="B450" s="5">
        <v>444</v>
      </c>
      <c r="C450" s="5" t="s">
        <v>1074</v>
      </c>
      <c r="D450" s="5" t="s">
        <v>1075</v>
      </c>
      <c r="E450" s="5" t="s">
        <v>3</v>
      </c>
      <c r="F450" s="6">
        <v>0</v>
      </c>
      <c r="G450" s="7">
        <v>4740720</v>
      </c>
      <c r="H450" s="7">
        <f t="shared" si="6"/>
        <v>0</v>
      </c>
      <c r="I450" s="5" t="s">
        <v>666</v>
      </c>
      <c r="J450" s="5" t="s">
        <v>822</v>
      </c>
      <c r="K450" s="5" t="s">
        <v>1006</v>
      </c>
    </row>
    <row r="451" spans="2:11" hidden="1" x14ac:dyDescent="0.2">
      <c r="B451" s="5">
        <v>445</v>
      </c>
      <c r="C451" s="5" t="s">
        <v>1076</v>
      </c>
      <c r="D451" s="5" t="s">
        <v>1077</v>
      </c>
      <c r="E451" s="5" t="s">
        <v>3</v>
      </c>
      <c r="F451" s="6">
        <v>0</v>
      </c>
      <c r="G451" s="7">
        <v>5297700</v>
      </c>
      <c r="H451" s="7">
        <f t="shared" si="6"/>
        <v>0</v>
      </c>
      <c r="I451" s="5" t="s">
        <v>666</v>
      </c>
      <c r="J451" s="5" t="s">
        <v>822</v>
      </c>
      <c r="K451" s="5" t="s">
        <v>1006</v>
      </c>
    </row>
    <row r="452" spans="2:11" hidden="1" x14ac:dyDescent="0.2">
      <c r="B452" s="5">
        <v>446</v>
      </c>
      <c r="C452" s="5" t="s">
        <v>1078</v>
      </c>
      <c r="D452" s="5" t="s">
        <v>1079</v>
      </c>
      <c r="E452" s="5" t="s">
        <v>3</v>
      </c>
      <c r="F452" s="6">
        <v>0</v>
      </c>
      <c r="G452" s="7">
        <v>4494440</v>
      </c>
      <c r="H452" s="7">
        <f t="shared" si="6"/>
        <v>0</v>
      </c>
      <c r="I452" s="5" t="s">
        <v>666</v>
      </c>
      <c r="J452" s="5" t="s">
        <v>822</v>
      </c>
      <c r="K452" s="5" t="s">
        <v>1006</v>
      </c>
    </row>
    <row r="453" spans="2:11" hidden="1" x14ac:dyDescent="0.2">
      <c r="B453" s="5">
        <v>447</v>
      </c>
      <c r="C453" s="5" t="s">
        <v>1080</v>
      </c>
      <c r="D453" s="5" t="s">
        <v>1081</v>
      </c>
      <c r="E453" s="5" t="s">
        <v>3</v>
      </c>
      <c r="F453" s="6">
        <v>0</v>
      </c>
      <c r="G453" s="7">
        <v>5374830</v>
      </c>
      <c r="H453" s="7">
        <f t="shared" si="6"/>
        <v>0</v>
      </c>
      <c r="I453" s="5" t="s">
        <v>666</v>
      </c>
      <c r="J453" s="5" t="s">
        <v>822</v>
      </c>
      <c r="K453" s="5" t="s">
        <v>1006</v>
      </c>
    </row>
    <row r="454" spans="2:11" hidden="1" x14ac:dyDescent="0.2">
      <c r="B454" s="5">
        <v>448</v>
      </c>
      <c r="C454" s="5" t="s">
        <v>1082</v>
      </c>
      <c r="D454" s="5" t="s">
        <v>1083</v>
      </c>
      <c r="E454" s="5" t="s">
        <v>3</v>
      </c>
      <c r="F454" s="6">
        <v>0</v>
      </c>
      <c r="G454" s="7">
        <v>4043470</v>
      </c>
      <c r="H454" s="7">
        <f t="shared" ref="H454:H517" si="7">IF(F454&lt;&gt;"",G454*F454,0)</f>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si="7"/>
        <v>0</v>
      </c>
      <c r="I457" s="5" t="s">
        <v>666</v>
      </c>
      <c r="J457" s="5" t="s">
        <v>822</v>
      </c>
      <c r="K457" s="5" t="s">
        <v>1088</v>
      </c>
    </row>
    <row r="458" spans="2:11" hidden="1" x14ac:dyDescent="0.2">
      <c r="B458" s="5">
        <v>452</v>
      </c>
      <c r="C458" s="5" t="s">
        <v>1091</v>
      </c>
      <c r="D458" s="5" t="s">
        <v>951</v>
      </c>
      <c r="E458" s="5" t="s">
        <v>3</v>
      </c>
      <c r="F458" s="6">
        <v>0</v>
      </c>
      <c r="G458" s="7">
        <v>221550</v>
      </c>
      <c r="H458" s="7">
        <f t="shared" si="7"/>
        <v>0</v>
      </c>
      <c r="I458" s="5" t="s">
        <v>666</v>
      </c>
      <c r="J458" s="5" t="s">
        <v>822</v>
      </c>
      <c r="K458" s="5" t="s">
        <v>1092</v>
      </c>
    </row>
    <row r="459" spans="2:11" hidden="1" x14ac:dyDescent="0.2">
      <c r="B459" s="5">
        <v>453</v>
      </c>
      <c r="C459" s="5" t="s">
        <v>1093</v>
      </c>
      <c r="D459" s="5" t="s">
        <v>1094</v>
      </c>
      <c r="E459" s="5" t="s">
        <v>3</v>
      </c>
      <c r="F459" s="6">
        <v>0</v>
      </c>
      <c r="G459" s="7">
        <v>32800</v>
      </c>
      <c r="H459" s="7">
        <f t="shared" si="7"/>
        <v>0</v>
      </c>
      <c r="I459" s="5" t="s">
        <v>666</v>
      </c>
      <c r="J459" s="5" t="s">
        <v>822</v>
      </c>
      <c r="K459" s="5" t="s">
        <v>1095</v>
      </c>
    </row>
    <row r="460" spans="2:11" hidden="1" x14ac:dyDescent="0.2">
      <c r="B460" s="5">
        <v>454</v>
      </c>
      <c r="C460" s="5" t="s">
        <v>1096</v>
      </c>
      <c r="D460" s="5" t="s">
        <v>1097</v>
      </c>
      <c r="E460" s="5" t="s">
        <v>3</v>
      </c>
      <c r="F460" s="6">
        <v>0</v>
      </c>
      <c r="G460" s="7">
        <v>9920</v>
      </c>
      <c r="H460" s="7">
        <f t="shared" si="7"/>
        <v>0</v>
      </c>
      <c r="I460" s="5" t="s">
        <v>666</v>
      </c>
      <c r="J460" s="5" t="s">
        <v>822</v>
      </c>
      <c r="K460" s="5" t="s">
        <v>1098</v>
      </c>
    </row>
    <row r="461" spans="2:11" hidden="1" x14ac:dyDescent="0.2">
      <c r="B461" s="5">
        <v>455</v>
      </c>
      <c r="C461" s="5" t="s">
        <v>1099</v>
      </c>
      <c r="D461" s="5" t="s">
        <v>1100</v>
      </c>
      <c r="E461" s="5" t="s">
        <v>3</v>
      </c>
      <c r="F461" s="6">
        <v>0</v>
      </c>
      <c r="G461" s="7">
        <v>13040</v>
      </c>
      <c r="H461" s="7">
        <f t="shared" si="7"/>
        <v>0</v>
      </c>
      <c r="I461" s="5" t="s">
        <v>666</v>
      </c>
      <c r="J461" s="5" t="s">
        <v>822</v>
      </c>
      <c r="K461" s="5" t="s">
        <v>1101</v>
      </c>
    </row>
    <row r="462" spans="2:11" hidden="1" x14ac:dyDescent="0.2">
      <c r="B462" s="5">
        <v>456</v>
      </c>
      <c r="C462" s="5" t="s">
        <v>1102</v>
      </c>
      <c r="D462" s="5" t="s">
        <v>971</v>
      </c>
      <c r="E462" s="5" t="s">
        <v>3</v>
      </c>
      <c r="F462" s="6">
        <v>0</v>
      </c>
      <c r="G462" s="7">
        <v>302380</v>
      </c>
      <c r="H462" s="7">
        <f t="shared" si="7"/>
        <v>0</v>
      </c>
      <c r="I462" s="5" t="s">
        <v>666</v>
      </c>
      <c r="J462" s="5" t="s">
        <v>822</v>
      </c>
      <c r="K462" s="5" t="s">
        <v>1092</v>
      </c>
    </row>
    <row r="463" spans="2:11" hidden="1" x14ac:dyDescent="0.2">
      <c r="B463" s="5">
        <v>457</v>
      </c>
      <c r="C463" s="5" t="s">
        <v>1103</v>
      </c>
      <c r="D463" s="5" t="s">
        <v>1104</v>
      </c>
      <c r="E463" s="5" t="s">
        <v>3</v>
      </c>
      <c r="F463" s="6">
        <v>0</v>
      </c>
      <c r="G463" s="7">
        <v>800400</v>
      </c>
      <c r="H463" s="7">
        <f t="shared" si="7"/>
        <v>0</v>
      </c>
      <c r="I463" s="5" t="s">
        <v>666</v>
      </c>
      <c r="J463" s="5" t="s">
        <v>822</v>
      </c>
      <c r="K463" s="5"/>
    </row>
    <row r="464" spans="2:11" hidden="1" x14ac:dyDescent="0.2">
      <c r="B464" s="5">
        <v>458</v>
      </c>
      <c r="C464" s="5" t="s">
        <v>1105</v>
      </c>
      <c r="D464" s="5" t="s">
        <v>1106</v>
      </c>
      <c r="E464" s="5" t="s">
        <v>22</v>
      </c>
      <c r="F464" s="6">
        <v>0</v>
      </c>
      <c r="G464" s="7">
        <v>5220</v>
      </c>
      <c r="H464" s="7">
        <f t="shared" si="7"/>
        <v>0</v>
      </c>
      <c r="I464" s="5" t="s">
        <v>666</v>
      </c>
      <c r="J464" s="5" t="s">
        <v>1107</v>
      </c>
      <c r="K464" s="5" t="s">
        <v>1108</v>
      </c>
    </row>
    <row r="465" spans="2:11" hidden="1" x14ac:dyDescent="0.2">
      <c r="B465" s="5">
        <v>459</v>
      </c>
      <c r="C465" s="5" t="s">
        <v>1109</v>
      </c>
      <c r="D465" s="5" t="s">
        <v>1110</v>
      </c>
      <c r="E465" s="5" t="s">
        <v>12</v>
      </c>
      <c r="F465" s="6">
        <v>0</v>
      </c>
      <c r="G465" s="7">
        <v>22520</v>
      </c>
      <c r="H465" s="7">
        <f t="shared" si="7"/>
        <v>0</v>
      </c>
      <c r="I465" s="5" t="s">
        <v>666</v>
      </c>
      <c r="J465" s="5" t="s">
        <v>1107</v>
      </c>
      <c r="K465" s="5" t="s">
        <v>1111</v>
      </c>
    </row>
    <row r="466" spans="2:11" hidden="1" x14ac:dyDescent="0.2">
      <c r="B466" s="5">
        <v>460</v>
      </c>
      <c r="C466" s="5" t="s">
        <v>1112</v>
      </c>
      <c r="D466" s="5" t="s">
        <v>1113</v>
      </c>
      <c r="E466" s="5" t="s">
        <v>3</v>
      </c>
      <c r="F466" s="6">
        <v>0</v>
      </c>
      <c r="G466" s="7">
        <v>54680</v>
      </c>
      <c r="H466" s="7">
        <f t="shared" si="7"/>
        <v>0</v>
      </c>
      <c r="I466" s="5" t="s">
        <v>666</v>
      </c>
      <c r="J466" s="5" t="s">
        <v>1107</v>
      </c>
      <c r="K466" s="5" t="s">
        <v>1114</v>
      </c>
    </row>
    <row r="467" spans="2:11" hidden="1" x14ac:dyDescent="0.2">
      <c r="B467" s="5">
        <v>461</v>
      </c>
      <c r="C467" s="5" t="s">
        <v>1115</v>
      </c>
      <c r="D467" s="5" t="s">
        <v>1116</v>
      </c>
      <c r="E467" s="5" t="s">
        <v>3</v>
      </c>
      <c r="F467" s="6">
        <v>0</v>
      </c>
      <c r="G467" s="7">
        <v>507830</v>
      </c>
      <c r="H467" s="7">
        <f t="shared" si="7"/>
        <v>0</v>
      </c>
      <c r="I467" s="5" t="s">
        <v>666</v>
      </c>
      <c r="J467" s="5" t="s">
        <v>1107</v>
      </c>
      <c r="K467" s="5"/>
    </row>
    <row r="468" spans="2:11" hidden="1" x14ac:dyDescent="0.2">
      <c r="B468" s="5">
        <v>462</v>
      </c>
      <c r="C468" s="5" t="s">
        <v>1117</v>
      </c>
      <c r="D468" s="5" t="s">
        <v>1118</v>
      </c>
      <c r="E468" s="5" t="s">
        <v>18</v>
      </c>
      <c r="F468" s="6">
        <v>0</v>
      </c>
      <c r="G468" s="7">
        <v>31450</v>
      </c>
      <c r="H468" s="7">
        <f t="shared" si="7"/>
        <v>0</v>
      </c>
      <c r="I468" s="5" t="s">
        <v>666</v>
      </c>
      <c r="J468" s="5" t="s">
        <v>1107</v>
      </c>
      <c r="K468" s="5" t="s">
        <v>1119</v>
      </c>
    </row>
    <row r="469" spans="2:11" hidden="1" x14ac:dyDescent="0.2">
      <c r="B469" s="5">
        <v>463</v>
      </c>
      <c r="C469" s="5" t="s">
        <v>1120</v>
      </c>
      <c r="D469" s="5" t="s">
        <v>1121</v>
      </c>
      <c r="E469" s="5" t="s">
        <v>3</v>
      </c>
      <c r="F469" s="6">
        <v>0</v>
      </c>
      <c r="G469" s="7">
        <v>29830</v>
      </c>
      <c r="H469" s="7">
        <f t="shared" si="7"/>
        <v>0</v>
      </c>
      <c r="I469" s="5" t="s">
        <v>666</v>
      </c>
      <c r="J469" s="5" t="s">
        <v>1107</v>
      </c>
      <c r="K469" s="5" t="s">
        <v>1119</v>
      </c>
    </row>
    <row r="470" spans="2:11" hidden="1" x14ac:dyDescent="0.2">
      <c r="B470" s="5">
        <v>464</v>
      </c>
      <c r="C470" s="5" t="s">
        <v>1122</v>
      </c>
      <c r="D470" s="5" t="s">
        <v>1123</v>
      </c>
      <c r="E470" s="5" t="s">
        <v>3</v>
      </c>
      <c r="F470" s="6">
        <v>0</v>
      </c>
      <c r="G470" s="7">
        <v>32690</v>
      </c>
      <c r="H470" s="7">
        <f t="shared" si="7"/>
        <v>0</v>
      </c>
      <c r="I470" s="5" t="s">
        <v>666</v>
      </c>
      <c r="J470" s="5" t="s">
        <v>1107</v>
      </c>
      <c r="K470" s="5" t="s">
        <v>1119</v>
      </c>
    </row>
    <row r="471" spans="2:11" hidden="1" x14ac:dyDescent="0.2">
      <c r="B471" s="5">
        <v>465</v>
      </c>
      <c r="C471" s="5" t="s">
        <v>1124</v>
      </c>
      <c r="D471" s="5" t="s">
        <v>1125</v>
      </c>
      <c r="E471" s="5" t="s">
        <v>3</v>
      </c>
      <c r="F471" s="6">
        <v>0</v>
      </c>
      <c r="G471" s="7">
        <v>30200</v>
      </c>
      <c r="H471" s="7">
        <f t="shared" si="7"/>
        <v>0</v>
      </c>
      <c r="I471" s="5" t="s">
        <v>666</v>
      </c>
      <c r="J471" s="5" t="s">
        <v>1107</v>
      </c>
      <c r="K471" s="5" t="s">
        <v>1119</v>
      </c>
    </row>
    <row r="472" spans="2:11" hidden="1" x14ac:dyDescent="0.2">
      <c r="B472" s="5">
        <v>466</v>
      </c>
      <c r="C472" s="5" t="s">
        <v>1126</v>
      </c>
      <c r="D472" s="5" t="s">
        <v>1127</v>
      </c>
      <c r="E472" s="5" t="s">
        <v>18</v>
      </c>
      <c r="F472" s="6">
        <v>0</v>
      </c>
      <c r="G472" s="7">
        <v>15280</v>
      </c>
      <c r="H472" s="7">
        <f t="shared" si="7"/>
        <v>0</v>
      </c>
      <c r="I472" s="5" t="s">
        <v>666</v>
      </c>
      <c r="J472" s="5" t="s">
        <v>1107</v>
      </c>
      <c r="K472" s="5" t="s">
        <v>1119</v>
      </c>
    </row>
    <row r="473" spans="2:11" hidden="1" x14ac:dyDescent="0.2">
      <c r="B473" s="5">
        <v>467</v>
      </c>
      <c r="C473" s="5" t="s">
        <v>1128</v>
      </c>
      <c r="D473" s="5" t="s">
        <v>915</v>
      </c>
      <c r="E473" s="5" t="s">
        <v>3</v>
      </c>
      <c r="F473" s="6">
        <v>0</v>
      </c>
      <c r="G473" s="7">
        <v>903540</v>
      </c>
      <c r="H473" s="7">
        <f t="shared" si="7"/>
        <v>0</v>
      </c>
      <c r="I473" s="5" t="s">
        <v>666</v>
      </c>
      <c r="J473" s="5" t="s">
        <v>1107</v>
      </c>
      <c r="K473" s="5" t="s">
        <v>1129</v>
      </c>
    </row>
    <row r="474" spans="2:11" hidden="1" x14ac:dyDescent="0.2">
      <c r="B474" s="5">
        <v>468</v>
      </c>
      <c r="C474" s="5" t="s">
        <v>1130</v>
      </c>
      <c r="D474" s="5" t="s">
        <v>1131</v>
      </c>
      <c r="E474" s="5" t="s">
        <v>3</v>
      </c>
      <c r="F474" s="6">
        <v>0</v>
      </c>
      <c r="G474" s="7">
        <v>83280</v>
      </c>
      <c r="H474" s="7">
        <f t="shared" si="7"/>
        <v>0</v>
      </c>
      <c r="I474" s="5" t="s">
        <v>666</v>
      </c>
      <c r="J474" s="5" t="s">
        <v>343</v>
      </c>
      <c r="K474" s="5" t="s">
        <v>1132</v>
      </c>
    </row>
    <row r="475" spans="2:11" hidden="1" x14ac:dyDescent="0.2">
      <c r="B475" s="5">
        <v>469</v>
      </c>
      <c r="C475" s="5" t="s">
        <v>1133</v>
      </c>
      <c r="D475" s="5" t="s">
        <v>1134</v>
      </c>
      <c r="E475" s="5" t="s">
        <v>3</v>
      </c>
      <c r="F475" s="6">
        <v>0</v>
      </c>
      <c r="G475" s="7">
        <v>58920</v>
      </c>
      <c r="H475" s="7">
        <f t="shared" si="7"/>
        <v>0</v>
      </c>
      <c r="I475" s="5" t="s">
        <v>666</v>
      </c>
      <c r="J475" s="5" t="s">
        <v>343</v>
      </c>
      <c r="K475" s="5" t="s">
        <v>1135</v>
      </c>
    </row>
    <row r="476" spans="2:11" hidden="1" x14ac:dyDescent="0.2">
      <c r="B476" s="5">
        <v>470</v>
      </c>
      <c r="C476" s="5" t="s">
        <v>1136</v>
      </c>
      <c r="D476" s="5" t="s">
        <v>1137</v>
      </c>
      <c r="E476" s="5" t="s">
        <v>3</v>
      </c>
      <c r="F476" s="6">
        <v>0</v>
      </c>
      <c r="G476" s="7">
        <v>659660</v>
      </c>
      <c r="H476" s="7">
        <f t="shared" si="7"/>
        <v>0</v>
      </c>
      <c r="I476" s="5" t="s">
        <v>666</v>
      </c>
      <c r="J476" s="5" t="s">
        <v>343</v>
      </c>
      <c r="K476" s="5" t="s">
        <v>1138</v>
      </c>
    </row>
    <row r="477" spans="2:11" hidden="1" x14ac:dyDescent="0.2">
      <c r="B477" s="5">
        <v>471</v>
      </c>
      <c r="C477" s="5" t="s">
        <v>1139</v>
      </c>
      <c r="D477" s="5" t="s">
        <v>1140</v>
      </c>
      <c r="E477" s="5" t="s">
        <v>3</v>
      </c>
      <c r="F477" s="6">
        <v>0</v>
      </c>
      <c r="G477" s="7">
        <v>581650</v>
      </c>
      <c r="H477" s="7">
        <f t="shared" si="7"/>
        <v>0</v>
      </c>
      <c r="I477" s="5" t="s">
        <v>666</v>
      </c>
      <c r="J477" s="5" t="s">
        <v>343</v>
      </c>
      <c r="K477" s="5" t="s">
        <v>1141</v>
      </c>
    </row>
    <row r="478" spans="2:11" x14ac:dyDescent="0.2">
      <c r="B478" s="5">
        <v>500</v>
      </c>
      <c r="C478" s="16" t="s">
        <v>1206</v>
      </c>
      <c r="D478" s="5" t="s">
        <v>1207</v>
      </c>
      <c r="E478" s="5" t="s">
        <v>3</v>
      </c>
      <c r="F478" s="6">
        <v>20</v>
      </c>
      <c r="G478" s="7">
        <v>3990</v>
      </c>
      <c r="H478" s="7">
        <f t="shared" si="7"/>
        <v>79800</v>
      </c>
      <c r="I478" s="5" t="s">
        <v>1187</v>
      </c>
      <c r="J478" s="5" t="s">
        <v>223</v>
      </c>
      <c r="K478" s="5" t="s">
        <v>1208</v>
      </c>
    </row>
    <row r="479" spans="2:11" hidden="1" x14ac:dyDescent="0.2">
      <c r="B479" s="5">
        <v>473</v>
      </c>
      <c r="C479" s="5" t="s">
        <v>1144</v>
      </c>
      <c r="D479" s="5" t="s">
        <v>1145</v>
      </c>
      <c r="E479" s="5" t="s">
        <v>3</v>
      </c>
      <c r="F479" s="6">
        <v>0</v>
      </c>
      <c r="G479" s="7">
        <v>1424000</v>
      </c>
      <c r="H479" s="7">
        <f t="shared" si="7"/>
        <v>0</v>
      </c>
      <c r="I479" s="5" t="s">
        <v>666</v>
      </c>
      <c r="J479" s="5" t="s">
        <v>343</v>
      </c>
      <c r="K479" s="5" t="s">
        <v>1141</v>
      </c>
    </row>
    <row r="480" spans="2:11" hidden="1" x14ac:dyDescent="0.2">
      <c r="B480" s="5">
        <v>474</v>
      </c>
      <c r="C480" s="5" t="s">
        <v>1146</v>
      </c>
      <c r="D480" s="5" t="s">
        <v>1147</v>
      </c>
      <c r="E480" s="5" t="s">
        <v>3</v>
      </c>
      <c r="F480" s="6">
        <v>0</v>
      </c>
      <c r="G480" s="7">
        <v>277340</v>
      </c>
      <c r="H480" s="7">
        <f t="shared" si="7"/>
        <v>0</v>
      </c>
      <c r="I480" s="5" t="s">
        <v>666</v>
      </c>
      <c r="J480" s="5" t="s">
        <v>343</v>
      </c>
      <c r="K480" s="5" t="s">
        <v>1141</v>
      </c>
    </row>
    <row r="481" spans="2:11" hidden="1" x14ac:dyDescent="0.2">
      <c r="B481" s="5">
        <v>475</v>
      </c>
      <c r="C481" s="5" t="s">
        <v>1148</v>
      </c>
      <c r="D481" s="5" t="s">
        <v>1149</v>
      </c>
      <c r="E481" s="5" t="s">
        <v>3</v>
      </c>
      <c r="F481" s="6">
        <v>0</v>
      </c>
      <c r="G481" s="7">
        <v>300770</v>
      </c>
      <c r="H481" s="7">
        <f t="shared" si="7"/>
        <v>0</v>
      </c>
      <c r="I481" s="5" t="s">
        <v>666</v>
      </c>
      <c r="J481" s="5" t="s">
        <v>343</v>
      </c>
      <c r="K481" s="5" t="s">
        <v>1150</v>
      </c>
    </row>
    <row r="482" spans="2:11" hidden="1" x14ac:dyDescent="0.2">
      <c r="B482" s="5">
        <v>476</v>
      </c>
      <c r="C482" s="5" t="s">
        <v>1151</v>
      </c>
      <c r="D482" s="5" t="s">
        <v>1152</v>
      </c>
      <c r="E482" s="5" t="s">
        <v>3</v>
      </c>
      <c r="F482" s="6">
        <v>0</v>
      </c>
      <c r="G482" s="7">
        <v>360000</v>
      </c>
      <c r="H482" s="7">
        <f t="shared" si="7"/>
        <v>0</v>
      </c>
      <c r="I482" s="5" t="s">
        <v>666</v>
      </c>
      <c r="J482" s="5" t="s">
        <v>343</v>
      </c>
      <c r="K482" s="5" t="s">
        <v>1153</v>
      </c>
    </row>
    <row r="483" spans="2:11" hidden="1" x14ac:dyDescent="0.2">
      <c r="B483" s="5">
        <v>477</v>
      </c>
      <c r="C483" s="5" t="s">
        <v>1154</v>
      </c>
      <c r="D483" s="5" t="s">
        <v>836</v>
      </c>
      <c r="E483" s="5" t="s">
        <v>3</v>
      </c>
      <c r="F483" s="6">
        <v>0</v>
      </c>
      <c r="G483" s="7">
        <v>48880</v>
      </c>
      <c r="H483" s="7">
        <f t="shared" si="7"/>
        <v>0</v>
      </c>
      <c r="I483" s="5" t="s">
        <v>666</v>
      </c>
      <c r="J483" s="5" t="s">
        <v>343</v>
      </c>
      <c r="K483" s="5"/>
    </row>
    <row r="484" spans="2:11" hidden="1" x14ac:dyDescent="0.2">
      <c r="B484" s="5">
        <v>478</v>
      </c>
      <c r="C484" s="5" t="s">
        <v>1155</v>
      </c>
      <c r="D484" s="5" t="s">
        <v>1156</v>
      </c>
      <c r="E484" s="5" t="s">
        <v>3</v>
      </c>
      <c r="F484" s="6">
        <v>0</v>
      </c>
      <c r="G484" s="7">
        <v>124790</v>
      </c>
      <c r="H484" s="7">
        <f t="shared" si="7"/>
        <v>0</v>
      </c>
      <c r="I484" s="5" t="s">
        <v>666</v>
      </c>
      <c r="J484" s="5" t="s">
        <v>343</v>
      </c>
      <c r="K484" s="5"/>
    </row>
    <row r="485" spans="2:11" hidden="1" x14ac:dyDescent="0.2">
      <c r="B485" s="5">
        <v>479</v>
      </c>
      <c r="C485" s="5" t="s">
        <v>1157</v>
      </c>
      <c r="D485" s="5" t="s">
        <v>1158</v>
      </c>
      <c r="E485" s="5" t="s">
        <v>3</v>
      </c>
      <c r="F485" s="6">
        <v>0</v>
      </c>
      <c r="G485" s="7">
        <v>54940</v>
      </c>
      <c r="H485" s="7">
        <f t="shared" si="7"/>
        <v>0</v>
      </c>
      <c r="I485" s="5" t="s">
        <v>666</v>
      </c>
      <c r="J485" s="5" t="s">
        <v>343</v>
      </c>
      <c r="K485" s="5"/>
    </row>
    <row r="486" spans="2:11" hidden="1" x14ac:dyDescent="0.2">
      <c r="B486" s="5">
        <v>480</v>
      </c>
      <c r="C486" s="5" t="s">
        <v>1159</v>
      </c>
      <c r="D486" s="5" t="s">
        <v>842</v>
      </c>
      <c r="E486" s="5" t="s">
        <v>3</v>
      </c>
      <c r="F486" s="6">
        <v>0</v>
      </c>
      <c r="G486" s="7">
        <v>36530</v>
      </c>
      <c r="H486" s="7">
        <f t="shared" si="7"/>
        <v>0</v>
      </c>
      <c r="I486" s="5" t="s">
        <v>666</v>
      </c>
      <c r="J486" s="5" t="s">
        <v>343</v>
      </c>
      <c r="K486" s="5"/>
    </row>
    <row r="487" spans="2:11" hidden="1" x14ac:dyDescent="0.2">
      <c r="B487" s="5">
        <v>481</v>
      </c>
      <c r="C487" s="5" t="s">
        <v>1160</v>
      </c>
      <c r="D487" s="5" t="s">
        <v>1161</v>
      </c>
      <c r="E487" s="5" t="s">
        <v>3</v>
      </c>
      <c r="F487" s="6">
        <v>0</v>
      </c>
      <c r="G487" s="7">
        <v>111320</v>
      </c>
      <c r="H487" s="7">
        <f t="shared" si="7"/>
        <v>0</v>
      </c>
      <c r="I487" s="5" t="s">
        <v>666</v>
      </c>
      <c r="J487" s="5" t="s">
        <v>343</v>
      </c>
      <c r="K487" s="5"/>
    </row>
    <row r="488" spans="2:11" hidden="1" x14ac:dyDescent="0.2">
      <c r="B488" s="5">
        <v>482</v>
      </c>
      <c r="C488" s="5" t="s">
        <v>1162</v>
      </c>
      <c r="D488" s="5" t="s">
        <v>1163</v>
      </c>
      <c r="E488" s="5" t="s">
        <v>3</v>
      </c>
      <c r="F488" s="6">
        <v>0</v>
      </c>
      <c r="G488" s="7">
        <v>36250</v>
      </c>
      <c r="H488" s="7">
        <f t="shared" si="7"/>
        <v>0</v>
      </c>
      <c r="I488" s="5" t="s">
        <v>666</v>
      </c>
      <c r="J488" s="5" t="s">
        <v>343</v>
      </c>
      <c r="K488" s="5"/>
    </row>
    <row r="489" spans="2:11" hidden="1" x14ac:dyDescent="0.2">
      <c r="B489" s="5">
        <v>483</v>
      </c>
      <c r="C489" s="5" t="s">
        <v>1164</v>
      </c>
      <c r="D489" s="5" t="s">
        <v>1165</v>
      </c>
      <c r="E489" s="5" t="s">
        <v>3</v>
      </c>
      <c r="F489" s="6">
        <v>0</v>
      </c>
      <c r="G489" s="7">
        <v>59420</v>
      </c>
      <c r="H489" s="7">
        <f t="shared" si="7"/>
        <v>0</v>
      </c>
      <c r="I489" s="5" t="s">
        <v>666</v>
      </c>
      <c r="J489" s="5" t="s">
        <v>343</v>
      </c>
      <c r="K489" s="5"/>
    </row>
    <row r="490" spans="2:11" hidden="1" x14ac:dyDescent="0.2">
      <c r="B490" s="5">
        <v>484</v>
      </c>
      <c r="C490" s="5" t="s">
        <v>1166</v>
      </c>
      <c r="D490" s="5" t="s">
        <v>1167</v>
      </c>
      <c r="E490" s="5" t="s">
        <v>3</v>
      </c>
      <c r="F490" s="6">
        <v>0</v>
      </c>
      <c r="G490" s="7">
        <v>56960</v>
      </c>
      <c r="H490" s="7">
        <f t="shared" si="7"/>
        <v>0</v>
      </c>
      <c r="I490" s="5" t="s">
        <v>666</v>
      </c>
      <c r="J490" s="5" t="s">
        <v>343</v>
      </c>
      <c r="K490" s="5"/>
    </row>
    <row r="491" spans="2:11" hidden="1" x14ac:dyDescent="0.2">
      <c r="B491" s="5">
        <v>485</v>
      </c>
      <c r="C491" s="5" t="s">
        <v>1168</v>
      </c>
      <c r="D491" s="5" t="s">
        <v>1169</v>
      </c>
      <c r="E491" s="5" t="s">
        <v>3</v>
      </c>
      <c r="F491" s="6">
        <v>0</v>
      </c>
      <c r="G491" s="7">
        <v>126270</v>
      </c>
      <c r="H491" s="7">
        <f t="shared" si="7"/>
        <v>0</v>
      </c>
      <c r="I491" s="5" t="s">
        <v>666</v>
      </c>
      <c r="J491" s="5" t="s">
        <v>343</v>
      </c>
      <c r="K491" s="5"/>
    </row>
    <row r="492" spans="2:11" hidden="1" x14ac:dyDescent="0.2">
      <c r="B492" s="5">
        <v>486</v>
      </c>
      <c r="C492" s="5" t="s">
        <v>1170</v>
      </c>
      <c r="D492" s="5" t="s">
        <v>1171</v>
      </c>
      <c r="E492" s="5" t="s">
        <v>3</v>
      </c>
      <c r="F492" s="6">
        <v>0</v>
      </c>
      <c r="G492" s="7">
        <v>124960</v>
      </c>
      <c r="H492" s="7">
        <f t="shared" si="7"/>
        <v>0</v>
      </c>
      <c r="I492" s="5" t="s">
        <v>666</v>
      </c>
      <c r="J492" s="5" t="s">
        <v>343</v>
      </c>
      <c r="K492" s="5"/>
    </row>
    <row r="493" spans="2:11" hidden="1" x14ac:dyDescent="0.2">
      <c r="B493" s="5">
        <v>487</v>
      </c>
      <c r="C493" s="5" t="s">
        <v>1172</v>
      </c>
      <c r="D493" s="5" t="s">
        <v>1173</v>
      </c>
      <c r="E493" s="5" t="s">
        <v>3</v>
      </c>
      <c r="F493" s="6">
        <v>0</v>
      </c>
      <c r="G493" s="7">
        <v>51810</v>
      </c>
      <c r="H493" s="7">
        <f t="shared" si="7"/>
        <v>0</v>
      </c>
      <c r="I493" s="5" t="s">
        <v>666</v>
      </c>
      <c r="J493" s="5" t="s">
        <v>1174</v>
      </c>
      <c r="K493" s="5"/>
    </row>
    <row r="494" spans="2:11" hidden="1" x14ac:dyDescent="0.2">
      <c r="B494" s="5">
        <v>488</v>
      </c>
      <c r="C494" s="5" t="s">
        <v>1175</v>
      </c>
      <c r="D494" s="5" t="s">
        <v>1176</v>
      </c>
      <c r="E494" s="5" t="s">
        <v>3</v>
      </c>
      <c r="F494" s="6">
        <v>0</v>
      </c>
      <c r="G494" s="7">
        <v>368610</v>
      </c>
      <c r="H494" s="7">
        <f t="shared" si="7"/>
        <v>0</v>
      </c>
      <c r="I494" s="5" t="s">
        <v>666</v>
      </c>
      <c r="J494" s="5" t="s">
        <v>1174</v>
      </c>
      <c r="K494" s="5"/>
    </row>
    <row r="495" spans="2:11" hidden="1" x14ac:dyDescent="0.2">
      <c r="B495" s="5">
        <v>489</v>
      </c>
      <c r="C495" s="5" t="s">
        <v>1177</v>
      </c>
      <c r="D495" s="5" t="s">
        <v>1178</v>
      </c>
      <c r="E495" s="5" t="s">
        <v>18</v>
      </c>
      <c r="F495" s="6">
        <v>0</v>
      </c>
      <c r="G495" s="7">
        <v>12520</v>
      </c>
      <c r="H495" s="7">
        <f t="shared" si="7"/>
        <v>0</v>
      </c>
      <c r="I495" s="5" t="s">
        <v>666</v>
      </c>
      <c r="J495" s="5" t="s">
        <v>1174</v>
      </c>
      <c r="K495" s="5"/>
    </row>
    <row r="496" spans="2:11" hidden="1" x14ac:dyDescent="0.2">
      <c r="B496" s="5">
        <v>490</v>
      </c>
      <c r="C496" s="5" t="s">
        <v>1179</v>
      </c>
      <c r="D496" s="5" t="s">
        <v>1180</v>
      </c>
      <c r="E496" s="5" t="s">
        <v>18</v>
      </c>
      <c r="F496" s="6">
        <v>0</v>
      </c>
      <c r="G496" s="7">
        <v>58150</v>
      </c>
      <c r="H496" s="7">
        <f t="shared" si="7"/>
        <v>0</v>
      </c>
      <c r="I496" s="5" t="s">
        <v>666</v>
      </c>
      <c r="J496" s="5" t="s">
        <v>1174</v>
      </c>
      <c r="K496" s="5"/>
    </row>
    <row r="497" spans="2:11" hidden="1" x14ac:dyDescent="0.2">
      <c r="B497" s="5">
        <v>491</v>
      </c>
      <c r="C497" s="5" t="s">
        <v>1181</v>
      </c>
      <c r="D497" s="5" t="s">
        <v>1182</v>
      </c>
      <c r="E497" s="5" t="s">
        <v>3</v>
      </c>
      <c r="F497" s="6">
        <v>0</v>
      </c>
      <c r="G497" s="7">
        <v>383260</v>
      </c>
      <c r="H497" s="7">
        <f t="shared" si="7"/>
        <v>0</v>
      </c>
      <c r="I497" s="5" t="s">
        <v>666</v>
      </c>
      <c r="J497" s="5" t="s">
        <v>1174</v>
      </c>
      <c r="K497" s="5"/>
    </row>
    <row r="498" spans="2:11" hidden="1" x14ac:dyDescent="0.2">
      <c r="B498" s="5">
        <v>492</v>
      </c>
      <c r="C498" s="5" t="s">
        <v>1183</v>
      </c>
      <c r="D498" s="5" t="s">
        <v>1184</v>
      </c>
      <c r="E498" s="5" t="s">
        <v>3</v>
      </c>
      <c r="F498" s="6">
        <v>0</v>
      </c>
      <c r="G498" s="7">
        <v>593220</v>
      </c>
      <c r="H498" s="7">
        <f t="shared" si="7"/>
        <v>0</v>
      </c>
      <c r="I498" s="5" t="s">
        <v>666</v>
      </c>
      <c r="J498" s="5" t="s">
        <v>1174</v>
      </c>
      <c r="K498" s="5"/>
    </row>
    <row r="499" spans="2:11" hidden="1" x14ac:dyDescent="0.2">
      <c r="B499" s="5">
        <v>493</v>
      </c>
      <c r="C499" s="5" t="s">
        <v>1185</v>
      </c>
      <c r="D499" s="5" t="s">
        <v>1186</v>
      </c>
      <c r="E499" s="5" t="s">
        <v>3</v>
      </c>
      <c r="F499" s="6">
        <v>0</v>
      </c>
      <c r="G499" s="7">
        <v>890400</v>
      </c>
      <c r="H499" s="7">
        <f t="shared" si="7"/>
        <v>0</v>
      </c>
      <c r="I499" s="5" t="s">
        <v>1187</v>
      </c>
      <c r="J499" s="5" t="s">
        <v>1188</v>
      </c>
      <c r="K499" s="5" t="s">
        <v>1189</v>
      </c>
    </row>
    <row r="500" spans="2:11" ht="210" hidden="1" x14ac:dyDescent="0.2">
      <c r="B500" s="5">
        <v>494</v>
      </c>
      <c r="C500" s="5" t="s">
        <v>1190</v>
      </c>
      <c r="D500" s="5" t="s">
        <v>1191</v>
      </c>
      <c r="E500" s="5" t="s">
        <v>3</v>
      </c>
      <c r="F500" s="6">
        <v>0</v>
      </c>
      <c r="G500" s="7">
        <v>592460</v>
      </c>
      <c r="H500" s="7">
        <f t="shared" si="7"/>
        <v>0</v>
      </c>
      <c r="I500" s="5" t="s">
        <v>1187</v>
      </c>
      <c r="J500" s="5" t="s">
        <v>1188</v>
      </c>
      <c r="K500" s="9" t="s">
        <v>1192</v>
      </c>
    </row>
    <row r="501" spans="2:11" ht="210" hidden="1" x14ac:dyDescent="0.2">
      <c r="B501" s="5">
        <v>495</v>
      </c>
      <c r="C501" s="5" t="s">
        <v>1193</v>
      </c>
      <c r="D501" s="5" t="s">
        <v>1194</v>
      </c>
      <c r="E501" s="5" t="s">
        <v>3</v>
      </c>
      <c r="F501" s="6">
        <v>0</v>
      </c>
      <c r="G501" s="7">
        <v>452860</v>
      </c>
      <c r="H501" s="7">
        <f t="shared" si="7"/>
        <v>0</v>
      </c>
      <c r="I501" s="5" t="s">
        <v>1187</v>
      </c>
      <c r="J501" s="5" t="s">
        <v>1188</v>
      </c>
      <c r="K501" s="9" t="s">
        <v>1192</v>
      </c>
    </row>
    <row r="502" spans="2:11" ht="210" hidden="1" x14ac:dyDescent="0.2">
      <c r="B502" s="5">
        <v>496</v>
      </c>
      <c r="C502" s="5" t="s">
        <v>1195</v>
      </c>
      <c r="D502" s="5" t="s">
        <v>1196</v>
      </c>
      <c r="E502" s="5" t="s">
        <v>3</v>
      </c>
      <c r="F502" s="6">
        <v>0</v>
      </c>
      <c r="G502" s="7">
        <v>778460</v>
      </c>
      <c r="H502" s="7">
        <f t="shared" si="7"/>
        <v>0</v>
      </c>
      <c r="I502" s="5" t="s">
        <v>1187</v>
      </c>
      <c r="J502" s="5" t="s">
        <v>1188</v>
      </c>
      <c r="K502" s="9" t="s">
        <v>1192</v>
      </c>
    </row>
    <row r="503" spans="2:11" ht="210" hidden="1" x14ac:dyDescent="0.2">
      <c r="B503" s="5">
        <v>497</v>
      </c>
      <c r="C503" s="5" t="s">
        <v>1197</v>
      </c>
      <c r="D503" s="5" t="s">
        <v>1198</v>
      </c>
      <c r="E503" s="5" t="s">
        <v>3</v>
      </c>
      <c r="F503" s="6">
        <v>0</v>
      </c>
      <c r="G503" s="7">
        <v>652710</v>
      </c>
      <c r="H503" s="7">
        <f t="shared" si="7"/>
        <v>0</v>
      </c>
      <c r="I503" s="5" t="s">
        <v>1187</v>
      </c>
      <c r="J503" s="5" t="s">
        <v>1188</v>
      </c>
      <c r="K503" s="9" t="s">
        <v>1192</v>
      </c>
    </row>
    <row r="504" spans="2:11" hidden="1" x14ac:dyDescent="0.2">
      <c r="B504" s="5">
        <v>498</v>
      </c>
      <c r="C504" s="5" t="s">
        <v>1199</v>
      </c>
      <c r="D504" s="5" t="s">
        <v>1200</v>
      </c>
      <c r="E504" s="5" t="s">
        <v>1201</v>
      </c>
      <c r="F504" s="6">
        <v>0</v>
      </c>
      <c r="G504" s="7">
        <v>3210</v>
      </c>
      <c r="H504" s="7">
        <f t="shared" si="7"/>
        <v>0</v>
      </c>
      <c r="I504" s="5" t="s">
        <v>1187</v>
      </c>
      <c r="J504" s="5" t="s">
        <v>223</v>
      </c>
      <c r="K504" s="5" t="s">
        <v>1202</v>
      </c>
    </row>
    <row r="505" spans="2:11" hidden="1" x14ac:dyDescent="0.2">
      <c r="B505" s="5">
        <v>499</v>
      </c>
      <c r="C505" s="5" t="s">
        <v>1203</v>
      </c>
      <c r="D505" s="5" t="s">
        <v>1204</v>
      </c>
      <c r="E505" s="5" t="s">
        <v>3</v>
      </c>
      <c r="F505" s="6">
        <v>0</v>
      </c>
      <c r="G505" s="7">
        <v>56080</v>
      </c>
      <c r="H505" s="7">
        <f t="shared" si="7"/>
        <v>0</v>
      </c>
      <c r="I505" s="5" t="s">
        <v>1187</v>
      </c>
      <c r="J505" s="5" t="s">
        <v>223</v>
      </c>
      <c r="K505" s="5" t="s">
        <v>1205</v>
      </c>
    </row>
    <row r="506" spans="2:11" x14ac:dyDescent="0.2">
      <c r="B506" s="5">
        <v>501</v>
      </c>
      <c r="C506" s="16" t="s">
        <v>1209</v>
      </c>
      <c r="D506" s="5" t="s">
        <v>1210</v>
      </c>
      <c r="E506" s="5" t="s">
        <v>359</v>
      </c>
      <c r="F506" s="6">
        <v>25</v>
      </c>
      <c r="G506" s="7">
        <v>31080</v>
      </c>
      <c r="H506" s="7">
        <f t="shared" si="7"/>
        <v>777000</v>
      </c>
      <c r="I506" s="5" t="s">
        <v>1187</v>
      </c>
      <c r="J506" s="5" t="s">
        <v>223</v>
      </c>
      <c r="K506" s="5" t="s">
        <v>1211</v>
      </c>
    </row>
    <row r="507" spans="2:11" x14ac:dyDescent="0.2">
      <c r="B507" s="5">
        <v>503</v>
      </c>
      <c r="C507" s="16" t="s">
        <v>1215</v>
      </c>
      <c r="D507" s="5" t="s">
        <v>1216</v>
      </c>
      <c r="E507" s="5" t="s">
        <v>3</v>
      </c>
      <c r="F507" s="6">
        <v>1</v>
      </c>
      <c r="G507" s="7">
        <v>80930</v>
      </c>
      <c r="H507" s="7">
        <f t="shared" si="7"/>
        <v>80930</v>
      </c>
      <c r="I507" s="5" t="s">
        <v>1187</v>
      </c>
      <c r="J507" s="5" t="s">
        <v>223</v>
      </c>
      <c r="K507" s="5" t="s">
        <v>1217</v>
      </c>
    </row>
    <row r="508" spans="2:11" hidden="1" x14ac:dyDescent="0.2">
      <c r="B508" s="5">
        <v>502</v>
      </c>
      <c r="C508" s="5" t="s">
        <v>1212</v>
      </c>
      <c r="D508" s="5" t="s">
        <v>1213</v>
      </c>
      <c r="E508" s="5" t="s">
        <v>359</v>
      </c>
      <c r="F508" s="6">
        <v>0</v>
      </c>
      <c r="G508" s="7">
        <v>17610</v>
      </c>
      <c r="H508" s="7">
        <f t="shared" si="7"/>
        <v>0</v>
      </c>
      <c r="I508" s="5" t="s">
        <v>1187</v>
      </c>
      <c r="J508" s="5" t="s">
        <v>223</v>
      </c>
      <c r="K508" s="5" t="s">
        <v>1214</v>
      </c>
    </row>
    <row r="509" spans="2:11" x14ac:dyDescent="0.2">
      <c r="B509" s="5">
        <v>550</v>
      </c>
      <c r="C509" s="16" t="s">
        <v>1320</v>
      </c>
      <c r="D509" s="5" t="s">
        <v>1321</v>
      </c>
      <c r="E509" s="5" t="s">
        <v>3</v>
      </c>
      <c r="F509" s="6">
        <v>1</v>
      </c>
      <c r="G509" s="7">
        <v>125390</v>
      </c>
      <c r="H509" s="7">
        <f t="shared" si="7"/>
        <v>125390</v>
      </c>
      <c r="I509" s="5" t="s">
        <v>1187</v>
      </c>
      <c r="J509" s="5" t="s">
        <v>1251</v>
      </c>
      <c r="K509" s="5" t="s">
        <v>1238</v>
      </c>
    </row>
    <row r="510" spans="2:11" hidden="1" x14ac:dyDescent="0.2">
      <c r="B510" s="5">
        <v>504</v>
      </c>
      <c r="C510" s="5" t="s">
        <v>1218</v>
      </c>
      <c r="D510" s="5" t="s">
        <v>1219</v>
      </c>
      <c r="E510" s="5" t="s">
        <v>12</v>
      </c>
      <c r="F510" s="6">
        <v>0</v>
      </c>
      <c r="G510" s="7">
        <v>240700</v>
      </c>
      <c r="H510" s="7">
        <f t="shared" si="7"/>
        <v>0</v>
      </c>
      <c r="I510" s="5" t="s">
        <v>1187</v>
      </c>
      <c r="J510" s="5" t="s">
        <v>223</v>
      </c>
      <c r="K510" s="5" t="s">
        <v>1220</v>
      </c>
    </row>
    <row r="511" spans="2:11" hidden="1" x14ac:dyDescent="0.2">
      <c r="B511" s="5">
        <v>505</v>
      </c>
      <c r="C511" s="5" t="s">
        <v>1221</v>
      </c>
      <c r="D511" s="5" t="s">
        <v>1222</v>
      </c>
      <c r="E511" s="5" t="s">
        <v>3</v>
      </c>
      <c r="F511" s="6">
        <v>0</v>
      </c>
      <c r="G511" s="7">
        <v>7580</v>
      </c>
      <c r="H511" s="7">
        <f t="shared" si="7"/>
        <v>0</v>
      </c>
      <c r="I511" s="5" t="s">
        <v>1187</v>
      </c>
      <c r="J511" s="5" t="s">
        <v>223</v>
      </c>
      <c r="K511" s="5" t="s">
        <v>1223</v>
      </c>
    </row>
    <row r="512" spans="2:11" hidden="1" x14ac:dyDescent="0.2">
      <c r="B512" s="5">
        <v>506</v>
      </c>
      <c r="C512" s="5" t="s">
        <v>1224</v>
      </c>
      <c r="D512" s="5" t="s">
        <v>1225</v>
      </c>
      <c r="E512" s="5" t="s">
        <v>18</v>
      </c>
      <c r="F512" s="6">
        <v>0</v>
      </c>
      <c r="G512" s="7">
        <v>6160</v>
      </c>
      <c r="H512" s="7">
        <f t="shared" si="7"/>
        <v>0</v>
      </c>
      <c r="I512" s="5" t="s">
        <v>1187</v>
      </c>
      <c r="J512" s="5" t="s">
        <v>223</v>
      </c>
      <c r="K512" s="5" t="s">
        <v>1226</v>
      </c>
    </row>
    <row r="513" spans="2:11" hidden="1" x14ac:dyDescent="0.2">
      <c r="B513" s="5">
        <v>507</v>
      </c>
      <c r="C513" s="5" t="s">
        <v>1227</v>
      </c>
      <c r="D513" s="5" t="s">
        <v>1228</v>
      </c>
      <c r="E513" s="5" t="s">
        <v>18</v>
      </c>
      <c r="F513" s="6">
        <v>0</v>
      </c>
      <c r="G513" s="7">
        <v>3090</v>
      </c>
      <c r="H513" s="7">
        <f t="shared" si="7"/>
        <v>0</v>
      </c>
      <c r="I513" s="5" t="s">
        <v>1187</v>
      </c>
      <c r="J513" s="5" t="s">
        <v>223</v>
      </c>
      <c r="K513" s="5" t="s">
        <v>1229</v>
      </c>
    </row>
    <row r="514" spans="2:11" hidden="1" x14ac:dyDescent="0.2">
      <c r="B514" s="5">
        <v>508</v>
      </c>
      <c r="C514" s="5" t="s">
        <v>1230</v>
      </c>
      <c r="D514" s="5" t="s">
        <v>1231</v>
      </c>
      <c r="E514" s="5" t="s">
        <v>18</v>
      </c>
      <c r="F514" s="6">
        <v>0</v>
      </c>
      <c r="G514" s="7">
        <v>3090</v>
      </c>
      <c r="H514" s="7">
        <f t="shared" si="7"/>
        <v>0</v>
      </c>
      <c r="I514" s="5" t="s">
        <v>1187</v>
      </c>
      <c r="J514" s="5" t="s">
        <v>223</v>
      </c>
      <c r="K514" s="5" t="s">
        <v>1229</v>
      </c>
    </row>
    <row r="515" spans="2:11" hidden="1" x14ac:dyDescent="0.2">
      <c r="B515" s="5">
        <v>509</v>
      </c>
      <c r="C515" s="5" t="s">
        <v>1232</v>
      </c>
      <c r="D515" s="5" t="s">
        <v>1233</v>
      </c>
      <c r="E515" s="5" t="s">
        <v>18</v>
      </c>
      <c r="F515" s="6">
        <v>0</v>
      </c>
      <c r="G515" s="7">
        <v>3090</v>
      </c>
      <c r="H515" s="7">
        <f t="shared" si="7"/>
        <v>0</v>
      </c>
      <c r="I515" s="5" t="s">
        <v>1187</v>
      </c>
      <c r="J515" s="5" t="s">
        <v>223</v>
      </c>
      <c r="K515" s="5" t="s">
        <v>1229</v>
      </c>
    </row>
    <row r="516" spans="2:11" hidden="1" x14ac:dyDescent="0.2">
      <c r="B516" s="5">
        <v>510</v>
      </c>
      <c r="C516" s="5" t="s">
        <v>1234</v>
      </c>
      <c r="D516" s="5" t="s">
        <v>1235</v>
      </c>
      <c r="E516" s="5" t="s">
        <v>18</v>
      </c>
      <c r="F516" s="6">
        <v>0</v>
      </c>
      <c r="G516" s="7">
        <v>3090</v>
      </c>
      <c r="H516" s="7">
        <f t="shared" si="7"/>
        <v>0</v>
      </c>
      <c r="I516" s="5" t="s">
        <v>1187</v>
      </c>
      <c r="J516" s="5" t="s">
        <v>223</v>
      </c>
      <c r="K516" s="5" t="s">
        <v>1229</v>
      </c>
    </row>
    <row r="517" spans="2:11" hidden="1" x14ac:dyDescent="0.2">
      <c r="B517" s="5">
        <v>511</v>
      </c>
      <c r="C517" s="5" t="s">
        <v>1236</v>
      </c>
      <c r="D517" s="5" t="s">
        <v>1237</v>
      </c>
      <c r="E517" s="5" t="s">
        <v>3</v>
      </c>
      <c r="F517" s="6">
        <v>0</v>
      </c>
      <c r="G517" s="7">
        <v>425</v>
      </c>
      <c r="H517" s="7">
        <f t="shared" si="7"/>
        <v>0</v>
      </c>
      <c r="I517" s="5" t="s">
        <v>1187</v>
      </c>
      <c r="J517" s="5" t="s">
        <v>223</v>
      </c>
      <c r="K517" s="5" t="s">
        <v>1238</v>
      </c>
    </row>
    <row r="518" spans="2:11" hidden="1" x14ac:dyDescent="0.2">
      <c r="B518" s="5">
        <v>512</v>
      </c>
      <c r="C518" s="5" t="s">
        <v>1239</v>
      </c>
      <c r="D518" s="5" t="s">
        <v>1240</v>
      </c>
      <c r="E518" s="5" t="s">
        <v>3</v>
      </c>
      <c r="F518" s="6">
        <v>0</v>
      </c>
      <c r="G518" s="7">
        <v>710</v>
      </c>
      <c r="H518" s="7">
        <f t="shared" ref="H518:H581" si="8">IF(F518&lt;&gt;"",G518*F518,0)</f>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si="8"/>
        <v>0</v>
      </c>
      <c r="I521" s="5" t="s">
        <v>1187</v>
      </c>
      <c r="J521" s="5" t="s">
        <v>343</v>
      </c>
      <c r="K521" s="5" t="s">
        <v>1248</v>
      </c>
    </row>
    <row r="522" spans="2:11" ht="210" hidden="1" x14ac:dyDescent="0.2">
      <c r="B522" s="5">
        <v>516</v>
      </c>
      <c r="C522" s="5" t="s">
        <v>1249</v>
      </c>
      <c r="D522" s="5" t="s">
        <v>1250</v>
      </c>
      <c r="E522" s="5" t="s">
        <v>276</v>
      </c>
      <c r="F522" s="6">
        <v>0</v>
      </c>
      <c r="G522" s="7">
        <v>15500</v>
      </c>
      <c r="H522" s="7">
        <f t="shared" si="8"/>
        <v>0</v>
      </c>
      <c r="I522" s="5" t="s">
        <v>1187</v>
      </c>
      <c r="J522" s="5" t="s">
        <v>1251</v>
      </c>
      <c r="K522" s="9" t="s">
        <v>1252</v>
      </c>
    </row>
    <row r="523" spans="2:11" ht="210" hidden="1" x14ac:dyDescent="0.2">
      <c r="B523" s="5">
        <v>517</v>
      </c>
      <c r="C523" s="5" t="s">
        <v>1253</v>
      </c>
      <c r="D523" s="5" t="s">
        <v>1254</v>
      </c>
      <c r="E523" s="5" t="s">
        <v>276</v>
      </c>
      <c r="F523" s="6">
        <v>0</v>
      </c>
      <c r="G523" s="7">
        <v>11850</v>
      </c>
      <c r="H523" s="7">
        <f t="shared" si="8"/>
        <v>0</v>
      </c>
      <c r="I523" s="5" t="s">
        <v>1187</v>
      </c>
      <c r="J523" s="5" t="s">
        <v>1251</v>
      </c>
      <c r="K523" s="9" t="s">
        <v>1252</v>
      </c>
    </row>
    <row r="524" spans="2:11" ht="210" hidden="1" x14ac:dyDescent="0.2">
      <c r="B524" s="5">
        <v>518</v>
      </c>
      <c r="C524" s="5" t="s">
        <v>1255</v>
      </c>
      <c r="D524" s="5" t="s">
        <v>1256</v>
      </c>
      <c r="E524" s="5" t="s">
        <v>276</v>
      </c>
      <c r="F524" s="6">
        <v>0</v>
      </c>
      <c r="G524" s="7">
        <v>9750</v>
      </c>
      <c r="H524" s="7">
        <f t="shared" si="8"/>
        <v>0</v>
      </c>
      <c r="I524" s="5" t="s">
        <v>1187</v>
      </c>
      <c r="J524" s="5" t="s">
        <v>1251</v>
      </c>
      <c r="K524" s="9" t="s">
        <v>1252</v>
      </c>
    </row>
    <row r="525" spans="2:11" ht="210" hidden="1" x14ac:dyDescent="0.2">
      <c r="B525" s="5">
        <v>519</v>
      </c>
      <c r="C525" s="5" t="s">
        <v>1257</v>
      </c>
      <c r="D525" s="5" t="s">
        <v>1258</v>
      </c>
      <c r="E525" s="5" t="s">
        <v>276</v>
      </c>
      <c r="F525" s="6">
        <v>0</v>
      </c>
      <c r="G525" s="7">
        <v>9030</v>
      </c>
      <c r="H525" s="7">
        <f t="shared" si="8"/>
        <v>0</v>
      </c>
      <c r="I525" s="5" t="s">
        <v>1187</v>
      </c>
      <c r="J525" s="5" t="s">
        <v>1251</v>
      </c>
      <c r="K525" s="9" t="s">
        <v>1252</v>
      </c>
    </row>
    <row r="526" spans="2:11" ht="210" hidden="1" x14ac:dyDescent="0.2">
      <c r="B526" s="5">
        <v>520</v>
      </c>
      <c r="C526" s="5" t="s">
        <v>1259</v>
      </c>
      <c r="D526" s="5" t="s">
        <v>1260</v>
      </c>
      <c r="E526" s="5" t="s">
        <v>276</v>
      </c>
      <c r="F526" s="6">
        <v>0</v>
      </c>
      <c r="G526" s="7">
        <v>8300</v>
      </c>
      <c r="H526" s="7">
        <f t="shared" si="8"/>
        <v>0</v>
      </c>
      <c r="I526" s="5" t="s">
        <v>1187</v>
      </c>
      <c r="J526" s="5" t="s">
        <v>1251</v>
      </c>
      <c r="K526" s="9" t="s">
        <v>1252</v>
      </c>
    </row>
    <row r="527" spans="2:11" ht="210" hidden="1" x14ac:dyDescent="0.2">
      <c r="B527" s="5">
        <v>521</v>
      </c>
      <c r="C527" s="5" t="s">
        <v>1261</v>
      </c>
      <c r="D527" s="5" t="s">
        <v>1262</v>
      </c>
      <c r="E527" s="5" t="s">
        <v>276</v>
      </c>
      <c r="F527" s="6">
        <v>0</v>
      </c>
      <c r="G527" s="7">
        <v>7550</v>
      </c>
      <c r="H527" s="7">
        <f t="shared" si="8"/>
        <v>0</v>
      </c>
      <c r="I527" s="5" t="s">
        <v>1187</v>
      </c>
      <c r="J527" s="5" t="s">
        <v>1251</v>
      </c>
      <c r="K527" s="9" t="s">
        <v>1252</v>
      </c>
    </row>
    <row r="528" spans="2:11" ht="210" hidden="1" x14ac:dyDescent="0.2">
      <c r="B528" s="5">
        <v>522</v>
      </c>
      <c r="C528" s="5" t="s">
        <v>1263</v>
      </c>
      <c r="D528" s="5" t="s">
        <v>1264</v>
      </c>
      <c r="E528" s="5" t="s">
        <v>276</v>
      </c>
      <c r="F528" s="6">
        <v>0</v>
      </c>
      <c r="G528" s="7">
        <v>7540</v>
      </c>
      <c r="H528" s="7">
        <f t="shared" si="8"/>
        <v>0</v>
      </c>
      <c r="I528" s="5" t="s">
        <v>1187</v>
      </c>
      <c r="J528" s="5" t="s">
        <v>1251</v>
      </c>
      <c r="K528" s="9" t="s">
        <v>1252</v>
      </c>
    </row>
    <row r="529" spans="2:11" ht="210" hidden="1" x14ac:dyDescent="0.2">
      <c r="B529" s="5">
        <v>523</v>
      </c>
      <c r="C529" s="5" t="s">
        <v>1265</v>
      </c>
      <c r="D529" s="5" t="s">
        <v>1266</v>
      </c>
      <c r="E529" s="5" t="s">
        <v>276</v>
      </c>
      <c r="F529" s="6">
        <v>0</v>
      </c>
      <c r="G529" s="7">
        <v>7540</v>
      </c>
      <c r="H529" s="7">
        <f t="shared" si="8"/>
        <v>0</v>
      </c>
      <c r="I529" s="5" t="s">
        <v>1187</v>
      </c>
      <c r="J529" s="5" t="s">
        <v>1251</v>
      </c>
      <c r="K529" s="9" t="s">
        <v>1252</v>
      </c>
    </row>
    <row r="530" spans="2:11" ht="210" hidden="1" x14ac:dyDescent="0.2">
      <c r="B530" s="5">
        <v>524</v>
      </c>
      <c r="C530" s="5" t="s">
        <v>1267</v>
      </c>
      <c r="D530" s="5" t="s">
        <v>1268</v>
      </c>
      <c r="E530" s="5" t="s">
        <v>276</v>
      </c>
      <c r="F530" s="6">
        <v>0</v>
      </c>
      <c r="G530" s="7">
        <v>7540</v>
      </c>
      <c r="H530" s="7">
        <f t="shared" si="8"/>
        <v>0</v>
      </c>
      <c r="I530" s="5" t="s">
        <v>1187</v>
      </c>
      <c r="J530" s="5" t="s">
        <v>1251</v>
      </c>
      <c r="K530" s="9" t="s">
        <v>1252</v>
      </c>
    </row>
    <row r="531" spans="2:11" ht="210" hidden="1" x14ac:dyDescent="0.2">
      <c r="B531" s="5">
        <v>525</v>
      </c>
      <c r="C531" s="5" t="s">
        <v>1269</v>
      </c>
      <c r="D531" s="5" t="s">
        <v>1270</v>
      </c>
      <c r="E531" s="5" t="s">
        <v>276</v>
      </c>
      <c r="F531" s="6">
        <v>0</v>
      </c>
      <c r="G531" s="7">
        <v>7540</v>
      </c>
      <c r="H531" s="7">
        <f t="shared" si="8"/>
        <v>0</v>
      </c>
      <c r="I531" s="5" t="s">
        <v>1187</v>
      </c>
      <c r="J531" s="5" t="s">
        <v>1251</v>
      </c>
      <c r="K531" s="9" t="s">
        <v>1252</v>
      </c>
    </row>
    <row r="532" spans="2:11" ht="210" hidden="1" x14ac:dyDescent="0.2">
      <c r="B532" s="5">
        <v>526</v>
      </c>
      <c r="C532" s="5" t="s">
        <v>1271</v>
      </c>
      <c r="D532" s="5" t="s">
        <v>1272</v>
      </c>
      <c r="E532" s="5" t="s">
        <v>276</v>
      </c>
      <c r="F532" s="6">
        <v>0</v>
      </c>
      <c r="G532" s="7">
        <v>7230</v>
      </c>
      <c r="H532" s="7">
        <f t="shared" si="8"/>
        <v>0</v>
      </c>
      <c r="I532" s="5" t="s">
        <v>1187</v>
      </c>
      <c r="J532" s="5" t="s">
        <v>1251</v>
      </c>
      <c r="K532" s="9" t="s">
        <v>1252</v>
      </c>
    </row>
    <row r="533" spans="2:11" ht="210" hidden="1" x14ac:dyDescent="0.2">
      <c r="B533" s="5">
        <v>527</v>
      </c>
      <c r="C533" s="5" t="s">
        <v>1273</v>
      </c>
      <c r="D533" s="5" t="s">
        <v>1274</v>
      </c>
      <c r="E533" s="5" t="s">
        <v>276</v>
      </c>
      <c r="F533" s="6">
        <v>0</v>
      </c>
      <c r="G533" s="7">
        <v>6940</v>
      </c>
      <c r="H533" s="7">
        <f t="shared" si="8"/>
        <v>0</v>
      </c>
      <c r="I533" s="5" t="s">
        <v>1187</v>
      </c>
      <c r="J533" s="5" t="s">
        <v>1251</v>
      </c>
      <c r="K533" s="9" t="s">
        <v>1252</v>
      </c>
    </row>
    <row r="534" spans="2:11" ht="210" hidden="1" x14ac:dyDescent="0.2">
      <c r="B534" s="5">
        <v>528</v>
      </c>
      <c r="C534" s="5" t="s">
        <v>1275</v>
      </c>
      <c r="D534" s="5" t="s">
        <v>1276</v>
      </c>
      <c r="E534" s="5" t="s">
        <v>276</v>
      </c>
      <c r="F534" s="6">
        <v>0</v>
      </c>
      <c r="G534" s="7">
        <v>6940</v>
      </c>
      <c r="H534" s="7">
        <f t="shared" si="8"/>
        <v>0</v>
      </c>
      <c r="I534" s="5" t="s">
        <v>1187</v>
      </c>
      <c r="J534" s="5" t="s">
        <v>1251</v>
      </c>
      <c r="K534" s="9" t="s">
        <v>1252</v>
      </c>
    </row>
    <row r="535" spans="2:11" ht="210" hidden="1" x14ac:dyDescent="0.2">
      <c r="B535" s="5">
        <v>529</v>
      </c>
      <c r="C535" s="5" t="s">
        <v>1277</v>
      </c>
      <c r="D535" s="5" t="s">
        <v>1278</v>
      </c>
      <c r="E535" s="5" t="s">
        <v>276</v>
      </c>
      <c r="F535" s="6">
        <v>0</v>
      </c>
      <c r="G535" s="7">
        <v>6940</v>
      </c>
      <c r="H535" s="7">
        <f t="shared" si="8"/>
        <v>0</v>
      </c>
      <c r="I535" s="5" t="s">
        <v>1187</v>
      </c>
      <c r="J535" s="5" t="s">
        <v>1251</v>
      </c>
      <c r="K535" s="9" t="s">
        <v>1252</v>
      </c>
    </row>
    <row r="536" spans="2:11" ht="210" hidden="1" x14ac:dyDescent="0.2">
      <c r="B536" s="5">
        <v>530</v>
      </c>
      <c r="C536" s="5" t="s">
        <v>1279</v>
      </c>
      <c r="D536" s="5" t="s">
        <v>1280</v>
      </c>
      <c r="E536" s="5" t="s">
        <v>276</v>
      </c>
      <c r="F536" s="6">
        <v>0</v>
      </c>
      <c r="G536" s="7">
        <v>6940</v>
      </c>
      <c r="H536" s="7">
        <f t="shared" si="8"/>
        <v>0</v>
      </c>
      <c r="I536" s="5" t="s">
        <v>1187</v>
      </c>
      <c r="J536" s="5" t="s">
        <v>1251</v>
      </c>
      <c r="K536" s="9" t="s">
        <v>1252</v>
      </c>
    </row>
    <row r="537" spans="2:11" ht="210" hidden="1" x14ac:dyDescent="0.2">
      <c r="B537" s="5">
        <v>531</v>
      </c>
      <c r="C537" s="5" t="s">
        <v>1281</v>
      </c>
      <c r="D537" s="5" t="s">
        <v>1282</v>
      </c>
      <c r="E537" s="5" t="s">
        <v>276</v>
      </c>
      <c r="F537" s="6">
        <v>0</v>
      </c>
      <c r="G537" s="7">
        <v>6680</v>
      </c>
      <c r="H537" s="7">
        <f t="shared" si="8"/>
        <v>0</v>
      </c>
      <c r="I537" s="5" t="s">
        <v>1187</v>
      </c>
      <c r="J537" s="5" t="s">
        <v>1251</v>
      </c>
      <c r="K537" s="9" t="s">
        <v>1252</v>
      </c>
    </row>
    <row r="538" spans="2:11" ht="210" hidden="1" x14ac:dyDescent="0.2">
      <c r="B538" s="5">
        <v>532</v>
      </c>
      <c r="C538" s="5" t="s">
        <v>1283</v>
      </c>
      <c r="D538" s="5" t="s">
        <v>1284</v>
      </c>
      <c r="E538" s="5" t="s">
        <v>276</v>
      </c>
      <c r="F538" s="6">
        <v>0</v>
      </c>
      <c r="G538" s="7">
        <v>6460</v>
      </c>
      <c r="H538" s="7">
        <f t="shared" si="8"/>
        <v>0</v>
      </c>
      <c r="I538" s="5" t="s">
        <v>1187</v>
      </c>
      <c r="J538" s="5" t="s">
        <v>1251</v>
      </c>
      <c r="K538" s="9" t="s">
        <v>1252</v>
      </c>
    </row>
    <row r="539" spans="2:11" ht="210" hidden="1" x14ac:dyDescent="0.2">
      <c r="B539" s="5">
        <v>533</v>
      </c>
      <c r="C539" s="5" t="s">
        <v>1285</v>
      </c>
      <c r="D539" s="5" t="s">
        <v>1286</v>
      </c>
      <c r="E539" s="5" t="s">
        <v>276</v>
      </c>
      <c r="F539" s="6">
        <v>0</v>
      </c>
      <c r="G539" s="7">
        <v>6460</v>
      </c>
      <c r="H539" s="7">
        <f t="shared" si="8"/>
        <v>0</v>
      </c>
      <c r="I539" s="5" t="s">
        <v>1187</v>
      </c>
      <c r="J539" s="5" t="s">
        <v>1251</v>
      </c>
      <c r="K539" s="9" t="s">
        <v>1252</v>
      </c>
    </row>
    <row r="540" spans="2:11" ht="210" hidden="1" x14ac:dyDescent="0.2">
      <c r="B540" s="5">
        <v>534</v>
      </c>
      <c r="C540" s="5" t="s">
        <v>1287</v>
      </c>
      <c r="D540" s="5" t="s">
        <v>1288</v>
      </c>
      <c r="E540" s="5" t="s">
        <v>276</v>
      </c>
      <c r="F540" s="6">
        <v>0</v>
      </c>
      <c r="G540" s="7">
        <v>6460</v>
      </c>
      <c r="H540" s="7">
        <f t="shared" si="8"/>
        <v>0</v>
      </c>
      <c r="I540" s="5" t="s">
        <v>1187</v>
      </c>
      <c r="J540" s="5" t="s">
        <v>1251</v>
      </c>
      <c r="K540" s="9" t="s">
        <v>1252</v>
      </c>
    </row>
    <row r="541" spans="2:11" ht="210" hidden="1" x14ac:dyDescent="0.2">
      <c r="B541" s="5">
        <v>535</v>
      </c>
      <c r="C541" s="5" t="s">
        <v>1289</v>
      </c>
      <c r="D541" s="5" t="s">
        <v>1290</v>
      </c>
      <c r="E541" s="5" t="s">
        <v>276</v>
      </c>
      <c r="F541" s="6">
        <v>0</v>
      </c>
      <c r="G541" s="7">
        <v>6300</v>
      </c>
      <c r="H541" s="7">
        <f t="shared" si="8"/>
        <v>0</v>
      </c>
      <c r="I541" s="5" t="s">
        <v>1187</v>
      </c>
      <c r="J541" s="5" t="s">
        <v>1251</v>
      </c>
      <c r="K541" s="9" t="s">
        <v>1252</v>
      </c>
    </row>
    <row r="542" spans="2:11" ht="210" hidden="1" x14ac:dyDescent="0.2">
      <c r="B542" s="5">
        <v>536</v>
      </c>
      <c r="C542" s="5" t="s">
        <v>1291</v>
      </c>
      <c r="D542" s="5" t="s">
        <v>1292</v>
      </c>
      <c r="E542" s="5" t="s">
        <v>276</v>
      </c>
      <c r="F542" s="6">
        <v>0</v>
      </c>
      <c r="G542" s="7">
        <v>6240</v>
      </c>
      <c r="H542" s="7">
        <f t="shared" si="8"/>
        <v>0</v>
      </c>
      <c r="I542" s="5" t="s">
        <v>1187</v>
      </c>
      <c r="J542" s="5" t="s">
        <v>1251</v>
      </c>
      <c r="K542" s="9" t="s">
        <v>1252</v>
      </c>
    </row>
    <row r="543" spans="2:11" ht="210" hidden="1" x14ac:dyDescent="0.2">
      <c r="B543" s="5">
        <v>537</v>
      </c>
      <c r="C543" s="5" t="s">
        <v>1293</v>
      </c>
      <c r="D543" s="5" t="s">
        <v>1294</v>
      </c>
      <c r="E543" s="5" t="s">
        <v>276</v>
      </c>
      <c r="F543" s="6">
        <v>0</v>
      </c>
      <c r="G543" s="7">
        <v>6070</v>
      </c>
      <c r="H543" s="7">
        <f t="shared" si="8"/>
        <v>0</v>
      </c>
      <c r="I543" s="5" t="s">
        <v>1187</v>
      </c>
      <c r="J543" s="5" t="s">
        <v>1251</v>
      </c>
      <c r="K543" s="9" t="s">
        <v>1252</v>
      </c>
    </row>
    <row r="544" spans="2:11" ht="210" hidden="1" x14ac:dyDescent="0.2">
      <c r="B544" s="5">
        <v>538</v>
      </c>
      <c r="C544" s="5" t="s">
        <v>1295</v>
      </c>
      <c r="D544" s="5" t="s">
        <v>1296</v>
      </c>
      <c r="E544" s="5" t="s">
        <v>276</v>
      </c>
      <c r="F544" s="6">
        <v>0</v>
      </c>
      <c r="G544" s="7">
        <v>6070</v>
      </c>
      <c r="H544" s="7">
        <f t="shared" si="8"/>
        <v>0</v>
      </c>
      <c r="I544" s="5" t="s">
        <v>1187</v>
      </c>
      <c r="J544" s="5" t="s">
        <v>1251</v>
      </c>
      <c r="K544" s="9" t="s">
        <v>1252</v>
      </c>
    </row>
    <row r="545" spans="2:11" ht="210" hidden="1" x14ac:dyDescent="0.2">
      <c r="B545" s="5">
        <v>539</v>
      </c>
      <c r="C545" s="5" t="s">
        <v>1297</v>
      </c>
      <c r="D545" s="5" t="s">
        <v>1298</v>
      </c>
      <c r="E545" s="5" t="s">
        <v>276</v>
      </c>
      <c r="F545" s="6">
        <v>0</v>
      </c>
      <c r="G545" s="7">
        <v>6030</v>
      </c>
      <c r="H545" s="7">
        <f t="shared" si="8"/>
        <v>0</v>
      </c>
      <c r="I545" s="5" t="s">
        <v>1187</v>
      </c>
      <c r="J545" s="5" t="s">
        <v>1251</v>
      </c>
      <c r="K545" s="9" t="s">
        <v>1252</v>
      </c>
    </row>
    <row r="546" spans="2:11" ht="210" hidden="1" x14ac:dyDescent="0.2">
      <c r="B546" s="5">
        <v>540</v>
      </c>
      <c r="C546" s="5" t="s">
        <v>1299</v>
      </c>
      <c r="D546" s="5" t="s">
        <v>1300</v>
      </c>
      <c r="E546" s="5" t="s">
        <v>276</v>
      </c>
      <c r="F546" s="6">
        <v>0</v>
      </c>
      <c r="G546" s="7">
        <v>5950</v>
      </c>
      <c r="H546" s="7">
        <f t="shared" si="8"/>
        <v>0</v>
      </c>
      <c r="I546" s="5" t="s">
        <v>1187</v>
      </c>
      <c r="J546" s="5" t="s">
        <v>1251</v>
      </c>
      <c r="K546" s="9" t="s">
        <v>1252</v>
      </c>
    </row>
    <row r="547" spans="2:11" ht="210" hidden="1" x14ac:dyDescent="0.2">
      <c r="B547" s="5">
        <v>541</v>
      </c>
      <c r="C547" s="5" t="s">
        <v>1301</v>
      </c>
      <c r="D547" s="5" t="s">
        <v>1302</v>
      </c>
      <c r="E547" s="5" t="s">
        <v>276</v>
      </c>
      <c r="F547" s="6">
        <v>0</v>
      </c>
      <c r="G547" s="7">
        <v>5830</v>
      </c>
      <c r="H547" s="7">
        <f t="shared" si="8"/>
        <v>0</v>
      </c>
      <c r="I547" s="5" t="s">
        <v>1187</v>
      </c>
      <c r="J547" s="5" t="s">
        <v>1251</v>
      </c>
      <c r="K547" s="9" t="s">
        <v>1252</v>
      </c>
    </row>
    <row r="548" spans="2:11" ht="210" hidden="1" x14ac:dyDescent="0.2">
      <c r="B548" s="5">
        <v>542</v>
      </c>
      <c r="C548" s="5" t="s">
        <v>1303</v>
      </c>
      <c r="D548" s="5" t="s">
        <v>1304</v>
      </c>
      <c r="E548" s="5" t="s">
        <v>276</v>
      </c>
      <c r="F548" s="6">
        <v>0</v>
      </c>
      <c r="G548" s="7">
        <v>5750</v>
      </c>
      <c r="H548" s="7">
        <f t="shared" si="8"/>
        <v>0</v>
      </c>
      <c r="I548" s="5" t="s">
        <v>1187</v>
      </c>
      <c r="J548" s="5" t="s">
        <v>1251</v>
      </c>
      <c r="K548" s="9" t="s">
        <v>1252</v>
      </c>
    </row>
    <row r="549" spans="2:11" ht="210" hidden="1" x14ac:dyDescent="0.2">
      <c r="B549" s="5">
        <v>543</v>
      </c>
      <c r="C549" s="5" t="s">
        <v>1305</v>
      </c>
      <c r="D549" s="5" t="s">
        <v>1306</v>
      </c>
      <c r="E549" s="5" t="s">
        <v>276</v>
      </c>
      <c r="F549" s="6">
        <v>0</v>
      </c>
      <c r="G549" s="7">
        <v>5750</v>
      </c>
      <c r="H549" s="7">
        <f t="shared" si="8"/>
        <v>0</v>
      </c>
      <c r="I549" s="5" t="s">
        <v>1187</v>
      </c>
      <c r="J549" s="5" t="s">
        <v>1251</v>
      </c>
      <c r="K549" s="9" t="s">
        <v>1252</v>
      </c>
    </row>
    <row r="550" spans="2:11" ht="210" hidden="1" x14ac:dyDescent="0.2">
      <c r="B550" s="5">
        <v>544</v>
      </c>
      <c r="C550" s="5" t="s">
        <v>1307</v>
      </c>
      <c r="D550" s="5" t="s">
        <v>1308</v>
      </c>
      <c r="E550" s="5" t="s">
        <v>276</v>
      </c>
      <c r="F550" s="6">
        <v>0</v>
      </c>
      <c r="G550" s="7">
        <v>5750</v>
      </c>
      <c r="H550" s="7">
        <f t="shared" si="8"/>
        <v>0</v>
      </c>
      <c r="I550" s="5" t="s">
        <v>1187</v>
      </c>
      <c r="J550" s="5" t="s">
        <v>1251</v>
      </c>
      <c r="K550" s="9" t="s">
        <v>1252</v>
      </c>
    </row>
    <row r="551" spans="2:11" ht="210" hidden="1" x14ac:dyDescent="0.2">
      <c r="B551" s="5">
        <v>545</v>
      </c>
      <c r="C551" s="5" t="s">
        <v>1309</v>
      </c>
      <c r="D551" s="5" t="s">
        <v>1310</v>
      </c>
      <c r="E551" s="5" t="s">
        <v>276</v>
      </c>
      <c r="F551" s="6">
        <v>0</v>
      </c>
      <c r="G551" s="7">
        <v>5750</v>
      </c>
      <c r="H551" s="7">
        <f t="shared" si="8"/>
        <v>0</v>
      </c>
      <c r="I551" s="5" t="s">
        <v>1187</v>
      </c>
      <c r="J551" s="5" t="s">
        <v>1251</v>
      </c>
      <c r="K551" s="9" t="s">
        <v>1252</v>
      </c>
    </row>
    <row r="552" spans="2:11" ht="210" hidden="1" x14ac:dyDescent="0.2">
      <c r="B552" s="5">
        <v>546</v>
      </c>
      <c r="C552" s="5" t="s">
        <v>1311</v>
      </c>
      <c r="D552" s="5" t="s">
        <v>1312</v>
      </c>
      <c r="E552" s="5" t="s">
        <v>276</v>
      </c>
      <c r="F552" s="6">
        <v>0</v>
      </c>
      <c r="G552" s="7">
        <v>5750</v>
      </c>
      <c r="H552" s="7">
        <f t="shared" si="8"/>
        <v>0</v>
      </c>
      <c r="I552" s="5" t="s">
        <v>1187</v>
      </c>
      <c r="J552" s="5" t="s">
        <v>1251</v>
      </c>
      <c r="K552" s="9" t="s">
        <v>1252</v>
      </c>
    </row>
    <row r="553" spans="2:11" ht="210" hidden="1" x14ac:dyDescent="0.2">
      <c r="B553" s="5">
        <v>547</v>
      </c>
      <c r="C553" s="5" t="s">
        <v>1313</v>
      </c>
      <c r="D553" s="5" t="s">
        <v>1314</v>
      </c>
      <c r="E553" s="5" t="s">
        <v>276</v>
      </c>
      <c r="F553" s="6">
        <v>0</v>
      </c>
      <c r="G553" s="7">
        <v>5740</v>
      </c>
      <c r="H553" s="7">
        <f t="shared" si="8"/>
        <v>0</v>
      </c>
      <c r="I553" s="5" t="s">
        <v>1187</v>
      </c>
      <c r="J553" s="5" t="s">
        <v>1251</v>
      </c>
      <c r="K553" s="9" t="s">
        <v>1252</v>
      </c>
    </row>
    <row r="554" spans="2:11" ht="210" hidden="1" x14ac:dyDescent="0.2">
      <c r="B554" s="5">
        <v>548</v>
      </c>
      <c r="C554" s="5" t="s">
        <v>1315</v>
      </c>
      <c r="D554" s="5" t="s">
        <v>1316</v>
      </c>
      <c r="E554" s="5" t="s">
        <v>276</v>
      </c>
      <c r="F554" s="6">
        <v>0</v>
      </c>
      <c r="G554" s="7">
        <v>5740</v>
      </c>
      <c r="H554" s="7">
        <f t="shared" si="8"/>
        <v>0</v>
      </c>
      <c r="I554" s="5" t="s">
        <v>1187</v>
      </c>
      <c r="J554" s="5" t="s">
        <v>1251</v>
      </c>
      <c r="K554" s="9" t="s">
        <v>1252</v>
      </c>
    </row>
    <row r="555" spans="2:11" ht="180" hidden="1" x14ac:dyDescent="0.2">
      <c r="B555" s="5">
        <v>549</v>
      </c>
      <c r="C555" s="5" t="s">
        <v>1317</v>
      </c>
      <c r="D555" s="5" t="s">
        <v>1318</v>
      </c>
      <c r="E555" s="5" t="s">
        <v>3</v>
      </c>
      <c r="F555" s="6">
        <v>0</v>
      </c>
      <c r="G555" s="7">
        <v>487160</v>
      </c>
      <c r="H555" s="7">
        <f t="shared" si="8"/>
        <v>0</v>
      </c>
      <c r="I555" s="5" t="s">
        <v>1187</v>
      </c>
      <c r="J555" s="5" t="s">
        <v>1251</v>
      </c>
      <c r="K555" s="9" t="s">
        <v>1319</v>
      </c>
    </row>
    <row r="556" spans="2:11" x14ac:dyDescent="0.2">
      <c r="B556" s="5">
        <v>551</v>
      </c>
      <c r="C556" s="16" t="s">
        <v>1322</v>
      </c>
      <c r="D556" s="5" t="s">
        <v>1323</v>
      </c>
      <c r="E556" s="5" t="s">
        <v>3</v>
      </c>
      <c r="F556" s="6">
        <v>1</v>
      </c>
      <c r="G556" s="7">
        <v>71550</v>
      </c>
      <c r="H556" s="7">
        <f t="shared" si="8"/>
        <v>71550</v>
      </c>
      <c r="I556" s="5" t="s">
        <v>1187</v>
      </c>
      <c r="J556" s="5" t="s">
        <v>1251</v>
      </c>
      <c r="K556" s="5" t="s">
        <v>1324</v>
      </c>
    </row>
    <row r="557" spans="2:11" x14ac:dyDescent="0.2">
      <c r="B557" s="5">
        <v>552</v>
      </c>
      <c r="C557" s="16" t="s">
        <v>1325</v>
      </c>
      <c r="D557" s="5" t="s">
        <v>1326</v>
      </c>
      <c r="E557" s="5" t="s">
        <v>3</v>
      </c>
      <c r="F557" s="6">
        <v>1</v>
      </c>
      <c r="G557" s="7">
        <v>39270</v>
      </c>
      <c r="H557" s="7">
        <f t="shared" si="8"/>
        <v>39270</v>
      </c>
      <c r="I557" s="5" t="s">
        <v>1187</v>
      </c>
      <c r="J557" s="5" t="s">
        <v>1251</v>
      </c>
      <c r="K557" s="5" t="s">
        <v>1324</v>
      </c>
    </row>
    <row r="558" spans="2:11" x14ac:dyDescent="0.2">
      <c r="B558" s="5">
        <v>553</v>
      </c>
      <c r="C558" s="16" t="s">
        <v>1327</v>
      </c>
      <c r="D558" s="5" t="s">
        <v>1328</v>
      </c>
      <c r="E558" s="5" t="s">
        <v>3</v>
      </c>
      <c r="F558" s="6">
        <v>1</v>
      </c>
      <c r="G558" s="7">
        <v>24990</v>
      </c>
      <c r="H558" s="7">
        <f t="shared" si="8"/>
        <v>24990</v>
      </c>
      <c r="I558" s="5" t="s">
        <v>1187</v>
      </c>
      <c r="J558" s="5" t="s">
        <v>1251</v>
      </c>
      <c r="K558" s="5" t="s">
        <v>1324</v>
      </c>
    </row>
    <row r="559" spans="2:11" x14ac:dyDescent="0.2">
      <c r="B559" s="5">
        <v>554</v>
      </c>
      <c r="C559" s="16" t="s">
        <v>1329</v>
      </c>
      <c r="D559" s="5" t="s">
        <v>1330</v>
      </c>
      <c r="E559" s="5" t="s">
        <v>3</v>
      </c>
      <c r="F559" s="6">
        <v>1</v>
      </c>
      <c r="G559" s="7">
        <v>17530</v>
      </c>
      <c r="H559" s="7">
        <f t="shared" si="8"/>
        <v>17530</v>
      </c>
      <c r="I559" s="5" t="s">
        <v>1187</v>
      </c>
      <c r="J559" s="5" t="s">
        <v>1251</v>
      </c>
      <c r="K559" s="5" t="s">
        <v>1324</v>
      </c>
    </row>
    <row r="560" spans="2:11" x14ac:dyDescent="0.2">
      <c r="B560" s="5">
        <v>555</v>
      </c>
      <c r="C560" s="16" t="s">
        <v>1331</v>
      </c>
      <c r="D560" s="5" t="s">
        <v>1332</v>
      </c>
      <c r="E560" s="5" t="s">
        <v>3</v>
      </c>
      <c r="F560" s="6">
        <v>1</v>
      </c>
      <c r="G560" s="7">
        <v>11930</v>
      </c>
      <c r="H560" s="7">
        <f t="shared" si="8"/>
        <v>11930</v>
      </c>
      <c r="I560" s="5" t="s">
        <v>1187</v>
      </c>
      <c r="J560" s="5" t="s">
        <v>1251</v>
      </c>
      <c r="K560" s="5" t="s">
        <v>1324</v>
      </c>
    </row>
    <row r="561" spans="2:11" x14ac:dyDescent="0.2">
      <c r="B561" s="5">
        <v>592</v>
      </c>
      <c r="C561" s="16" t="s">
        <v>1424</v>
      </c>
      <c r="D561" s="5" t="s">
        <v>830</v>
      </c>
      <c r="E561" s="5" t="s">
        <v>3</v>
      </c>
      <c r="F561" s="6">
        <v>2</v>
      </c>
      <c r="G561" s="7">
        <v>700360</v>
      </c>
      <c r="H561" s="7">
        <f t="shared" si="8"/>
        <v>1400720</v>
      </c>
      <c r="I561" s="5" t="s">
        <v>1414</v>
      </c>
      <c r="J561" s="5" t="s">
        <v>1414</v>
      </c>
      <c r="K561" s="5" t="s">
        <v>1425</v>
      </c>
    </row>
    <row r="562" spans="2:11" hidden="1" x14ac:dyDescent="0.2">
      <c r="B562" s="5">
        <v>556</v>
      </c>
      <c r="C562" s="5" t="s">
        <v>1333</v>
      </c>
      <c r="D562" s="5" t="s">
        <v>1334</v>
      </c>
      <c r="E562" s="5" t="s">
        <v>3</v>
      </c>
      <c r="F562" s="6">
        <v>0</v>
      </c>
      <c r="G562" s="7">
        <v>9350</v>
      </c>
      <c r="H562" s="7">
        <f t="shared" si="8"/>
        <v>0</v>
      </c>
      <c r="I562" s="5" t="s">
        <v>1187</v>
      </c>
      <c r="J562" s="5" t="s">
        <v>1251</v>
      </c>
      <c r="K562" s="5" t="s">
        <v>1324</v>
      </c>
    </row>
    <row r="563" spans="2:11" hidden="1" x14ac:dyDescent="0.2">
      <c r="B563" s="5">
        <v>557</v>
      </c>
      <c r="C563" s="5" t="s">
        <v>1335</v>
      </c>
      <c r="D563" s="5" t="s">
        <v>1336</v>
      </c>
      <c r="E563" s="5" t="s">
        <v>3</v>
      </c>
      <c r="F563" s="6">
        <v>0</v>
      </c>
      <c r="G563" s="7">
        <v>5700</v>
      </c>
      <c r="H563" s="7">
        <f t="shared" si="8"/>
        <v>0</v>
      </c>
      <c r="I563" s="5" t="s">
        <v>1187</v>
      </c>
      <c r="J563" s="5" t="s">
        <v>1251</v>
      </c>
      <c r="K563" s="5" t="s">
        <v>1324</v>
      </c>
    </row>
    <row r="564" spans="2:11" hidden="1" x14ac:dyDescent="0.2">
      <c r="B564" s="5">
        <v>558</v>
      </c>
      <c r="C564" s="5" t="s">
        <v>1337</v>
      </c>
      <c r="D564" s="5" t="s">
        <v>1338</v>
      </c>
      <c r="E564" s="5" t="s">
        <v>3</v>
      </c>
      <c r="F564" s="6">
        <v>0</v>
      </c>
      <c r="G564" s="7">
        <v>5480</v>
      </c>
      <c r="H564" s="7">
        <f t="shared" si="8"/>
        <v>0</v>
      </c>
      <c r="I564" s="5" t="s">
        <v>1187</v>
      </c>
      <c r="J564" s="5" t="s">
        <v>1251</v>
      </c>
      <c r="K564" s="5" t="s">
        <v>1324</v>
      </c>
    </row>
    <row r="565" spans="2:11" hidden="1" x14ac:dyDescent="0.2">
      <c r="B565" s="5">
        <v>559</v>
      </c>
      <c r="C565" s="5" t="s">
        <v>1339</v>
      </c>
      <c r="D565" s="5" t="s">
        <v>1340</v>
      </c>
      <c r="E565" s="5" t="s">
        <v>3</v>
      </c>
      <c r="F565" s="6">
        <v>0</v>
      </c>
      <c r="G565" s="7">
        <v>2640</v>
      </c>
      <c r="H565" s="7">
        <f t="shared" si="8"/>
        <v>0</v>
      </c>
      <c r="I565" s="5" t="s">
        <v>1187</v>
      </c>
      <c r="J565" s="5" t="s">
        <v>1251</v>
      </c>
      <c r="K565" s="5" t="s">
        <v>1324</v>
      </c>
    </row>
    <row r="566" spans="2:11" hidden="1" x14ac:dyDescent="0.2">
      <c r="B566" s="5">
        <v>560</v>
      </c>
      <c r="C566" s="5" t="s">
        <v>1341</v>
      </c>
      <c r="D566" s="5" t="s">
        <v>1342</v>
      </c>
      <c r="E566" s="5" t="s">
        <v>3</v>
      </c>
      <c r="F566" s="6">
        <v>0</v>
      </c>
      <c r="G566" s="7">
        <v>2510</v>
      </c>
      <c r="H566" s="7">
        <f t="shared" si="8"/>
        <v>0</v>
      </c>
      <c r="I566" s="5" t="s">
        <v>1187</v>
      </c>
      <c r="J566" s="5" t="s">
        <v>1251</v>
      </c>
      <c r="K566" s="5" t="s">
        <v>1324</v>
      </c>
    </row>
    <row r="567" spans="2:11" hidden="1" x14ac:dyDescent="0.2">
      <c r="B567" s="5">
        <v>561</v>
      </c>
      <c r="C567" s="5" t="s">
        <v>1343</v>
      </c>
      <c r="D567" s="5" t="s">
        <v>1344</v>
      </c>
      <c r="E567" s="5" t="s">
        <v>3</v>
      </c>
      <c r="F567" s="6">
        <v>0</v>
      </c>
      <c r="G567" s="7">
        <v>3980</v>
      </c>
      <c r="H567" s="7">
        <f t="shared" si="8"/>
        <v>0</v>
      </c>
      <c r="I567" s="5" t="s">
        <v>1187</v>
      </c>
      <c r="J567" s="5" t="s">
        <v>1251</v>
      </c>
      <c r="K567" s="5" t="s">
        <v>1324</v>
      </c>
    </row>
    <row r="568" spans="2:11" hidden="1" x14ac:dyDescent="0.2">
      <c r="B568" s="5">
        <v>562</v>
      </c>
      <c r="C568" s="5" t="s">
        <v>1345</v>
      </c>
      <c r="D568" s="5" t="s">
        <v>1346</v>
      </c>
      <c r="E568" s="5" t="s">
        <v>3</v>
      </c>
      <c r="F568" s="6">
        <v>0</v>
      </c>
      <c r="G568" s="7">
        <v>3500</v>
      </c>
      <c r="H568" s="7">
        <f t="shared" si="8"/>
        <v>0</v>
      </c>
      <c r="I568" s="5" t="s">
        <v>1187</v>
      </c>
      <c r="J568" s="5" t="s">
        <v>1251</v>
      </c>
      <c r="K568" s="5" t="s">
        <v>1324</v>
      </c>
    </row>
    <row r="569" spans="2:11" hidden="1" x14ac:dyDescent="0.2">
      <c r="B569" s="5">
        <v>563</v>
      </c>
      <c r="C569" s="5" t="s">
        <v>1347</v>
      </c>
      <c r="D569" s="5" t="s">
        <v>1348</v>
      </c>
      <c r="E569" s="5" t="s">
        <v>3</v>
      </c>
      <c r="F569" s="6">
        <v>0</v>
      </c>
      <c r="G569" s="7">
        <v>4340</v>
      </c>
      <c r="H569" s="7">
        <f t="shared" si="8"/>
        <v>0</v>
      </c>
      <c r="I569" s="5" t="s">
        <v>1187</v>
      </c>
      <c r="J569" s="5" t="s">
        <v>1251</v>
      </c>
      <c r="K569" s="5" t="s">
        <v>1324</v>
      </c>
    </row>
    <row r="570" spans="2:11" hidden="1" x14ac:dyDescent="0.2">
      <c r="B570" s="5">
        <v>564</v>
      </c>
      <c r="C570" s="5" t="s">
        <v>1349</v>
      </c>
      <c r="D570" s="5" t="s">
        <v>1350</v>
      </c>
      <c r="E570" s="5" t="s">
        <v>3</v>
      </c>
      <c r="F570" s="6">
        <v>0</v>
      </c>
      <c r="G570" s="7">
        <v>5080</v>
      </c>
      <c r="H570" s="7">
        <f t="shared" si="8"/>
        <v>0</v>
      </c>
      <c r="I570" s="5" t="s">
        <v>1187</v>
      </c>
      <c r="J570" s="5" t="s">
        <v>1251</v>
      </c>
      <c r="K570" s="5" t="s">
        <v>1324</v>
      </c>
    </row>
    <row r="571" spans="2:11" hidden="1" x14ac:dyDescent="0.2">
      <c r="B571" s="5">
        <v>565</v>
      </c>
      <c r="C571" s="5" t="s">
        <v>1351</v>
      </c>
      <c r="D571" s="5" t="s">
        <v>1352</v>
      </c>
      <c r="E571" s="5" t="s">
        <v>3</v>
      </c>
      <c r="F571" s="6">
        <v>0</v>
      </c>
      <c r="G571" s="7">
        <v>40090</v>
      </c>
      <c r="H571" s="7">
        <f t="shared" si="8"/>
        <v>0</v>
      </c>
      <c r="I571" s="5" t="s">
        <v>1187</v>
      </c>
      <c r="J571" s="5" t="s">
        <v>1251</v>
      </c>
      <c r="K571" s="5" t="s">
        <v>1324</v>
      </c>
    </row>
    <row r="572" spans="2:11" hidden="1" x14ac:dyDescent="0.2">
      <c r="B572" s="5">
        <v>566</v>
      </c>
      <c r="C572" s="5" t="s">
        <v>1353</v>
      </c>
      <c r="D572" s="5" t="s">
        <v>1354</v>
      </c>
      <c r="E572" s="5" t="s">
        <v>3</v>
      </c>
      <c r="F572" s="6">
        <v>0</v>
      </c>
      <c r="G572" s="7">
        <v>13160</v>
      </c>
      <c r="H572" s="7">
        <f t="shared" si="8"/>
        <v>0</v>
      </c>
      <c r="I572" s="5" t="s">
        <v>1187</v>
      </c>
      <c r="J572" s="5" t="s">
        <v>1251</v>
      </c>
      <c r="K572" s="5" t="s">
        <v>1324</v>
      </c>
    </row>
    <row r="573" spans="2:11" hidden="1" x14ac:dyDescent="0.2">
      <c r="B573" s="5">
        <v>567</v>
      </c>
      <c r="C573" s="5" t="s">
        <v>1355</v>
      </c>
      <c r="D573" s="5" t="s">
        <v>1356</v>
      </c>
      <c r="E573" s="5" t="s">
        <v>3</v>
      </c>
      <c r="F573" s="6">
        <v>0</v>
      </c>
      <c r="G573" s="7">
        <v>9410</v>
      </c>
      <c r="H573" s="7">
        <f t="shared" si="8"/>
        <v>0</v>
      </c>
      <c r="I573" s="5" t="s">
        <v>1187</v>
      </c>
      <c r="J573" s="5" t="s">
        <v>1251</v>
      </c>
      <c r="K573" s="5" t="s">
        <v>1324</v>
      </c>
    </row>
    <row r="574" spans="2:11" hidden="1" x14ac:dyDescent="0.2">
      <c r="B574" s="5">
        <v>568</v>
      </c>
      <c r="C574" s="5" t="s">
        <v>1357</v>
      </c>
      <c r="D574" s="5" t="s">
        <v>1358</v>
      </c>
      <c r="E574" s="5" t="s">
        <v>3</v>
      </c>
      <c r="F574" s="6">
        <v>0</v>
      </c>
      <c r="G574" s="7">
        <v>6340</v>
      </c>
      <c r="H574" s="7">
        <f t="shared" si="8"/>
        <v>0</v>
      </c>
      <c r="I574" s="5" t="s">
        <v>1187</v>
      </c>
      <c r="J574" s="5" t="s">
        <v>1251</v>
      </c>
      <c r="K574" s="5" t="s">
        <v>1324</v>
      </c>
    </row>
    <row r="575" spans="2:11" hidden="1" x14ac:dyDescent="0.2">
      <c r="B575" s="5">
        <v>569</v>
      </c>
      <c r="C575" s="5" t="s">
        <v>1359</v>
      </c>
      <c r="D575" s="5" t="s">
        <v>1360</v>
      </c>
      <c r="E575" s="5" t="s">
        <v>3</v>
      </c>
      <c r="F575" s="6">
        <v>0</v>
      </c>
      <c r="G575" s="7">
        <v>4460</v>
      </c>
      <c r="H575" s="7">
        <f t="shared" si="8"/>
        <v>0</v>
      </c>
      <c r="I575" s="5" t="s">
        <v>1187</v>
      </c>
      <c r="J575" s="5" t="s">
        <v>1251</v>
      </c>
      <c r="K575" s="5" t="s">
        <v>1324</v>
      </c>
    </row>
    <row r="576" spans="2:11" hidden="1" x14ac:dyDescent="0.2">
      <c r="B576" s="5">
        <v>570</v>
      </c>
      <c r="C576" s="5" t="s">
        <v>1361</v>
      </c>
      <c r="D576" s="5" t="s">
        <v>1362</v>
      </c>
      <c r="E576" s="5" t="s">
        <v>3</v>
      </c>
      <c r="F576" s="6">
        <v>0</v>
      </c>
      <c r="G576" s="7">
        <v>2500</v>
      </c>
      <c r="H576" s="7">
        <f t="shared" si="8"/>
        <v>0</v>
      </c>
      <c r="I576" s="5" t="s">
        <v>1187</v>
      </c>
      <c r="J576" s="5" t="s">
        <v>1251</v>
      </c>
      <c r="K576" s="5" t="s">
        <v>1324</v>
      </c>
    </row>
    <row r="577" spans="2:11" hidden="1" x14ac:dyDescent="0.2">
      <c r="B577" s="5">
        <v>571</v>
      </c>
      <c r="C577" s="5" t="s">
        <v>1363</v>
      </c>
      <c r="D577" s="5" t="s">
        <v>1364</v>
      </c>
      <c r="E577" s="5" t="s">
        <v>3</v>
      </c>
      <c r="F577" s="6">
        <v>0</v>
      </c>
      <c r="G577" s="7">
        <v>63860</v>
      </c>
      <c r="H577" s="7">
        <f t="shared" si="8"/>
        <v>0</v>
      </c>
      <c r="I577" s="5" t="s">
        <v>1187</v>
      </c>
      <c r="J577" s="5" t="s">
        <v>1251</v>
      </c>
      <c r="K577" s="5" t="s">
        <v>1324</v>
      </c>
    </row>
    <row r="578" spans="2:11" hidden="1" x14ac:dyDescent="0.2">
      <c r="B578" s="5">
        <v>572</v>
      </c>
      <c r="C578" s="5" t="s">
        <v>1365</v>
      </c>
      <c r="D578" s="5" t="s">
        <v>1366</v>
      </c>
      <c r="E578" s="5" t="s">
        <v>3</v>
      </c>
      <c r="F578" s="6">
        <v>0</v>
      </c>
      <c r="G578" s="7">
        <v>1530</v>
      </c>
      <c r="H578" s="7">
        <f t="shared" si="8"/>
        <v>0</v>
      </c>
      <c r="I578" s="5" t="s">
        <v>1187</v>
      </c>
      <c r="J578" s="5" t="s">
        <v>1251</v>
      </c>
      <c r="K578" s="5" t="s">
        <v>1367</v>
      </c>
    </row>
    <row r="579" spans="2:11" hidden="1" x14ac:dyDescent="0.2">
      <c r="B579" s="5">
        <v>573</v>
      </c>
      <c r="C579" s="5" t="s">
        <v>1368</v>
      </c>
      <c r="D579" s="5" t="s">
        <v>1369</v>
      </c>
      <c r="E579" s="5" t="s">
        <v>3</v>
      </c>
      <c r="F579" s="6">
        <v>0</v>
      </c>
      <c r="G579" s="7">
        <v>1558060</v>
      </c>
      <c r="H579" s="7">
        <f t="shared" si="8"/>
        <v>0</v>
      </c>
      <c r="I579" s="5" t="s">
        <v>1370</v>
      </c>
      <c r="J579" s="5" t="s">
        <v>1370</v>
      </c>
      <c r="K579" s="5" t="s">
        <v>1371</v>
      </c>
    </row>
    <row r="580" spans="2:11" hidden="1" x14ac:dyDescent="0.2">
      <c r="B580" s="5">
        <v>574</v>
      </c>
      <c r="C580" s="5" t="s">
        <v>1372</v>
      </c>
      <c r="D580" s="5" t="s">
        <v>1373</v>
      </c>
      <c r="E580" s="5" t="s">
        <v>3</v>
      </c>
      <c r="F580" s="6">
        <v>0</v>
      </c>
      <c r="G580" s="7">
        <v>1728360</v>
      </c>
      <c r="H580" s="7">
        <f t="shared" si="8"/>
        <v>0</v>
      </c>
      <c r="I580" s="5" t="s">
        <v>1370</v>
      </c>
      <c r="J580" s="5" t="s">
        <v>1370</v>
      </c>
      <c r="K580" s="5" t="s">
        <v>1371</v>
      </c>
    </row>
    <row r="581" spans="2:11" hidden="1" x14ac:dyDescent="0.2">
      <c r="B581" s="5">
        <v>575</v>
      </c>
      <c r="C581" s="5" t="s">
        <v>1374</v>
      </c>
      <c r="D581" s="5" t="s">
        <v>1375</v>
      </c>
      <c r="E581" s="5" t="s">
        <v>3</v>
      </c>
      <c r="F581" s="6">
        <v>0</v>
      </c>
      <c r="G581" s="7">
        <v>1334280</v>
      </c>
      <c r="H581" s="7">
        <f t="shared" si="8"/>
        <v>0</v>
      </c>
      <c r="I581" s="5" t="s">
        <v>1370</v>
      </c>
      <c r="J581" s="5" t="s">
        <v>1370</v>
      </c>
      <c r="K581" s="5" t="s">
        <v>1371</v>
      </c>
    </row>
    <row r="582" spans="2:11" hidden="1" x14ac:dyDescent="0.2">
      <c r="B582" s="5">
        <v>576</v>
      </c>
      <c r="C582" s="5" t="s">
        <v>1376</v>
      </c>
      <c r="D582" s="5" t="s">
        <v>1377</v>
      </c>
      <c r="E582" s="5" t="s">
        <v>3</v>
      </c>
      <c r="F582" s="6">
        <v>0</v>
      </c>
      <c r="G582" s="7">
        <v>1115220</v>
      </c>
      <c r="H582" s="7">
        <f t="shared" ref="H582:H603" si="9">IF(F582&lt;&gt;"",G582*F582,0)</f>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si="9"/>
        <v>0</v>
      </c>
      <c r="I585" s="5" t="s">
        <v>1370</v>
      </c>
      <c r="J585" s="5" t="s">
        <v>1370</v>
      </c>
      <c r="K585" s="5" t="s">
        <v>1387</v>
      </c>
    </row>
    <row r="586" spans="2:11" ht="30" hidden="1" x14ac:dyDescent="0.2">
      <c r="B586" s="5">
        <v>580</v>
      </c>
      <c r="C586" s="5" t="s">
        <v>1388</v>
      </c>
      <c r="D586" s="5" t="s">
        <v>1389</v>
      </c>
      <c r="E586" s="5" t="s">
        <v>3</v>
      </c>
      <c r="F586" s="6">
        <v>0</v>
      </c>
      <c r="G586" s="7">
        <v>584250</v>
      </c>
      <c r="H586" s="7">
        <f t="shared" si="9"/>
        <v>0</v>
      </c>
      <c r="I586" s="5" t="s">
        <v>1370</v>
      </c>
      <c r="J586" s="5" t="s">
        <v>1370</v>
      </c>
      <c r="K586" s="9" t="s">
        <v>1390</v>
      </c>
    </row>
    <row r="587" spans="2:11" hidden="1" x14ac:dyDescent="0.2">
      <c r="B587" s="5">
        <v>581</v>
      </c>
      <c r="C587" s="5" t="s">
        <v>1391</v>
      </c>
      <c r="D587" s="5" t="s">
        <v>1392</v>
      </c>
      <c r="E587" s="5" t="s">
        <v>3</v>
      </c>
      <c r="F587" s="6">
        <v>0</v>
      </c>
      <c r="G587" s="7">
        <v>1409170</v>
      </c>
      <c r="H587" s="7">
        <f t="shared" si="9"/>
        <v>0</v>
      </c>
      <c r="I587" s="5" t="s">
        <v>1370</v>
      </c>
      <c r="J587" s="5" t="s">
        <v>1370</v>
      </c>
      <c r="K587" s="5" t="s">
        <v>1393</v>
      </c>
    </row>
    <row r="588" spans="2:11" hidden="1" x14ac:dyDescent="0.2">
      <c r="B588" s="5">
        <v>582</v>
      </c>
      <c r="C588" s="5" t="s">
        <v>1394</v>
      </c>
      <c r="D588" s="5" t="s">
        <v>1395</v>
      </c>
      <c r="E588" s="5" t="s">
        <v>3</v>
      </c>
      <c r="F588" s="6">
        <v>0</v>
      </c>
      <c r="G588" s="7">
        <v>73240</v>
      </c>
      <c r="H588" s="7">
        <f t="shared" si="9"/>
        <v>0</v>
      </c>
      <c r="I588" s="5" t="s">
        <v>1370</v>
      </c>
      <c r="J588" s="5" t="s">
        <v>1370</v>
      </c>
      <c r="K588" s="5" t="s">
        <v>1396</v>
      </c>
    </row>
    <row r="589" spans="2:11" hidden="1" x14ac:dyDescent="0.2">
      <c r="B589" s="5">
        <v>583</v>
      </c>
      <c r="C589" s="5" t="s">
        <v>1397</v>
      </c>
      <c r="D589" s="5" t="s">
        <v>1398</v>
      </c>
      <c r="E589" s="5" t="s">
        <v>3</v>
      </c>
      <c r="F589" s="6">
        <v>0</v>
      </c>
      <c r="G589" s="7">
        <v>104940</v>
      </c>
      <c r="H589" s="7">
        <f t="shared" si="9"/>
        <v>0</v>
      </c>
      <c r="I589" s="5" t="s">
        <v>1370</v>
      </c>
      <c r="J589" s="5" t="s">
        <v>1370</v>
      </c>
      <c r="K589" s="5" t="s">
        <v>1399</v>
      </c>
    </row>
    <row r="590" spans="2:11" hidden="1" x14ac:dyDescent="0.2">
      <c r="B590" s="5">
        <v>584</v>
      </c>
      <c r="C590" s="5" t="s">
        <v>1400</v>
      </c>
      <c r="D590" s="5" t="s">
        <v>1401</v>
      </c>
      <c r="E590" s="5" t="s">
        <v>3</v>
      </c>
      <c r="F590" s="6">
        <v>0</v>
      </c>
      <c r="G590" s="7">
        <v>189360</v>
      </c>
      <c r="H590" s="7">
        <f t="shared" si="9"/>
        <v>0</v>
      </c>
      <c r="I590" s="5" t="s">
        <v>1370</v>
      </c>
      <c r="J590" s="5" t="s">
        <v>1370</v>
      </c>
      <c r="K590" s="5" t="s">
        <v>1402</v>
      </c>
    </row>
    <row r="591" spans="2:11" hidden="1" x14ac:dyDescent="0.2">
      <c r="B591" s="5">
        <v>585</v>
      </c>
      <c r="C591" s="5" t="s">
        <v>1403</v>
      </c>
      <c r="D591" s="5" t="s">
        <v>1404</v>
      </c>
      <c r="E591" s="5" t="s">
        <v>3</v>
      </c>
      <c r="F591" s="6">
        <v>0</v>
      </c>
      <c r="G591" s="7">
        <v>105650</v>
      </c>
      <c r="H591" s="7">
        <f t="shared" si="9"/>
        <v>0</v>
      </c>
      <c r="I591" s="5" t="s">
        <v>1370</v>
      </c>
      <c r="J591" s="5" t="s">
        <v>1370</v>
      </c>
      <c r="K591" s="5" t="s">
        <v>1405</v>
      </c>
    </row>
    <row r="592" spans="2:11" hidden="1" x14ac:dyDescent="0.2">
      <c r="B592" s="5">
        <v>586</v>
      </c>
      <c r="C592" s="5" t="s">
        <v>1406</v>
      </c>
      <c r="D592" s="5" t="s">
        <v>1407</v>
      </c>
      <c r="E592" s="5" t="s">
        <v>3</v>
      </c>
      <c r="F592" s="6">
        <v>0</v>
      </c>
      <c r="G592" s="7">
        <v>201490</v>
      </c>
      <c r="H592" s="7">
        <f t="shared" si="9"/>
        <v>0</v>
      </c>
      <c r="I592" s="5" t="s">
        <v>1370</v>
      </c>
      <c r="J592" s="5" t="s">
        <v>1370</v>
      </c>
      <c r="K592" s="5" t="s">
        <v>1408</v>
      </c>
    </row>
    <row r="593" spans="2:11" hidden="1" x14ac:dyDescent="0.2">
      <c r="B593" s="5">
        <v>587</v>
      </c>
      <c r="C593" s="5" t="s">
        <v>1409</v>
      </c>
      <c r="D593" s="5" t="s">
        <v>1410</v>
      </c>
      <c r="E593" s="5" t="s">
        <v>3</v>
      </c>
      <c r="F593" s="6">
        <v>0</v>
      </c>
      <c r="G593" s="7">
        <v>106410</v>
      </c>
      <c r="H593" s="7">
        <f t="shared" si="9"/>
        <v>0</v>
      </c>
      <c r="I593" s="5" t="s">
        <v>1370</v>
      </c>
      <c r="J593" s="5" t="s">
        <v>1370</v>
      </c>
      <c r="K593" s="5" t="s">
        <v>1411</v>
      </c>
    </row>
    <row r="594" spans="2:11" hidden="1" x14ac:dyDescent="0.2">
      <c r="B594" s="5">
        <v>588</v>
      </c>
      <c r="C594" s="5" t="s">
        <v>1412</v>
      </c>
      <c r="D594" s="5" t="s">
        <v>1413</v>
      </c>
      <c r="E594" s="5" t="s">
        <v>18</v>
      </c>
      <c r="F594" s="6">
        <v>0</v>
      </c>
      <c r="G594" s="7">
        <v>73740</v>
      </c>
      <c r="H594" s="7">
        <f t="shared" si="9"/>
        <v>0</v>
      </c>
      <c r="I594" s="5" t="s">
        <v>1414</v>
      </c>
      <c r="J594" s="5" t="s">
        <v>1414</v>
      </c>
      <c r="K594" s="5" t="s">
        <v>1415</v>
      </c>
    </row>
    <row r="595" spans="2:11" hidden="1" x14ac:dyDescent="0.2">
      <c r="B595" s="5">
        <v>589</v>
      </c>
      <c r="C595" s="5" t="s">
        <v>1416</v>
      </c>
      <c r="D595" s="5" t="s">
        <v>824</v>
      </c>
      <c r="E595" s="5" t="s">
        <v>18</v>
      </c>
      <c r="F595" s="6">
        <v>0</v>
      </c>
      <c r="G595" s="7">
        <v>678700</v>
      </c>
      <c r="H595" s="7">
        <f t="shared" si="9"/>
        <v>0</v>
      </c>
      <c r="I595" s="5" t="s">
        <v>1414</v>
      </c>
      <c r="J595" s="5" t="s">
        <v>1414</v>
      </c>
      <c r="K595" s="5" t="s">
        <v>1417</v>
      </c>
    </row>
    <row r="596" spans="2:11" hidden="1" x14ac:dyDescent="0.2">
      <c r="B596" s="5">
        <v>590</v>
      </c>
      <c r="C596" s="5" t="s">
        <v>1418</v>
      </c>
      <c r="D596" s="5" t="s">
        <v>1419</v>
      </c>
      <c r="E596" s="5" t="s">
        <v>3</v>
      </c>
      <c r="F596" s="6">
        <v>0</v>
      </c>
      <c r="G596" s="7">
        <v>705020</v>
      </c>
      <c r="H596" s="7">
        <f t="shared" si="9"/>
        <v>0</v>
      </c>
      <c r="I596" s="5" t="s">
        <v>1414</v>
      </c>
      <c r="J596" s="5" t="s">
        <v>1414</v>
      </c>
      <c r="K596" s="5" t="s">
        <v>1420</v>
      </c>
    </row>
    <row r="597" spans="2:11" hidden="1" x14ac:dyDescent="0.2">
      <c r="B597" s="5">
        <v>591</v>
      </c>
      <c r="C597" s="5" t="s">
        <v>1421</v>
      </c>
      <c r="D597" s="5" t="s">
        <v>1422</v>
      </c>
      <c r="E597" s="5" t="s">
        <v>3</v>
      </c>
      <c r="F597" s="6">
        <v>0</v>
      </c>
      <c r="G597" s="7">
        <v>462700</v>
      </c>
      <c r="H597" s="7">
        <f t="shared" si="9"/>
        <v>0</v>
      </c>
      <c r="I597" s="5" t="s">
        <v>1414</v>
      </c>
      <c r="J597" s="5" t="s">
        <v>1414</v>
      </c>
      <c r="K597" s="5" t="s">
        <v>1423</v>
      </c>
    </row>
    <row r="598" spans="2:11" x14ac:dyDescent="0.2">
      <c r="B598" s="5">
        <v>593</v>
      </c>
      <c r="C598" s="16" t="s">
        <v>1426</v>
      </c>
      <c r="D598" s="5" t="s">
        <v>832</v>
      </c>
      <c r="E598" s="5" t="s">
        <v>3</v>
      </c>
      <c r="F598" s="6">
        <v>0</v>
      </c>
      <c r="G598" s="7">
        <v>315370</v>
      </c>
      <c r="H598" s="7">
        <f t="shared" si="9"/>
        <v>0</v>
      </c>
      <c r="I598" s="5" t="s">
        <v>1414</v>
      </c>
      <c r="J598" s="5" t="s">
        <v>1414</v>
      </c>
      <c r="K598" s="5" t="s">
        <v>1425</v>
      </c>
    </row>
    <row r="599" spans="2:11" x14ac:dyDescent="0.2">
      <c r="B599" s="5">
        <v>596</v>
      </c>
      <c r="C599" s="16" t="s">
        <v>1432</v>
      </c>
      <c r="D599" s="5" t="s">
        <v>1433</v>
      </c>
      <c r="E599" s="5" t="s">
        <v>3</v>
      </c>
      <c r="F599" s="6">
        <f>25*2*3</f>
        <v>150</v>
      </c>
      <c r="G599" s="7">
        <v>25000</v>
      </c>
      <c r="H599" s="7">
        <f t="shared" si="9"/>
        <v>3750000</v>
      </c>
      <c r="I599" s="5" t="s">
        <v>343</v>
      </c>
      <c r="J599" s="5" t="s">
        <v>343</v>
      </c>
      <c r="K599" s="5" t="s">
        <v>1434</v>
      </c>
    </row>
    <row r="600" spans="2:11" hidden="1" x14ac:dyDescent="0.2">
      <c r="B600" s="5">
        <v>594</v>
      </c>
      <c r="C600" s="5" t="s">
        <v>1427</v>
      </c>
      <c r="D600" s="5" t="s">
        <v>1428</v>
      </c>
      <c r="E600" s="5" t="s">
        <v>18</v>
      </c>
      <c r="F600" s="6">
        <v>0</v>
      </c>
      <c r="G600" s="7">
        <v>91360</v>
      </c>
      <c r="H600" s="7">
        <f t="shared" si="9"/>
        <v>0</v>
      </c>
      <c r="I600" s="5" t="s">
        <v>1414</v>
      </c>
      <c r="J600" s="5" t="s">
        <v>1414</v>
      </c>
      <c r="K600" s="5" t="s">
        <v>1324</v>
      </c>
    </row>
    <row r="601" spans="2:11" hidden="1" x14ac:dyDescent="0.2">
      <c r="B601" s="5">
        <v>595</v>
      </c>
      <c r="C601" s="5" t="s">
        <v>1429</v>
      </c>
      <c r="D601" s="5" t="s">
        <v>1430</v>
      </c>
      <c r="E601" s="5" t="s">
        <v>18</v>
      </c>
      <c r="F601" s="6">
        <v>0</v>
      </c>
      <c r="G601" s="7">
        <v>63150</v>
      </c>
      <c r="H601" s="7">
        <f t="shared" si="9"/>
        <v>0</v>
      </c>
      <c r="I601" s="5" t="s">
        <v>1414</v>
      </c>
      <c r="J601" s="5" t="s">
        <v>1414</v>
      </c>
      <c r="K601" s="5" t="s">
        <v>1431</v>
      </c>
    </row>
    <row r="602" spans="2:11" x14ac:dyDescent="0.2">
      <c r="B602" s="5">
        <v>272</v>
      </c>
      <c r="C602" s="5" t="s">
        <v>698</v>
      </c>
      <c r="D602" s="5" t="s">
        <v>699</v>
      </c>
      <c r="E602" s="5" t="s">
        <v>3</v>
      </c>
      <c r="F602" s="6"/>
      <c r="G602" s="7">
        <v>3936430</v>
      </c>
      <c r="H602" s="7">
        <f t="shared" si="9"/>
        <v>0</v>
      </c>
      <c r="I602" s="5" t="s">
        <v>666</v>
      </c>
      <c r="J602" s="5" t="s">
        <v>700</v>
      </c>
      <c r="K602" s="5"/>
    </row>
    <row r="603" spans="2:11" hidden="1" x14ac:dyDescent="0.2">
      <c r="B603" s="5">
        <v>597</v>
      </c>
      <c r="C603" s="5" t="s">
        <v>1435</v>
      </c>
      <c r="D603" s="5" t="s">
        <v>1436</v>
      </c>
      <c r="E603" s="5" t="s">
        <v>3</v>
      </c>
      <c r="F603" s="6">
        <v>0</v>
      </c>
      <c r="G603" s="7">
        <v>425000</v>
      </c>
      <c r="H603" s="7">
        <f t="shared" si="9"/>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62828641</v>
      </c>
    </row>
    <row r="643" spans="4:8" x14ac:dyDescent="0.2">
      <c r="D643" s="17" t="s">
        <v>1527</v>
      </c>
      <c r="E643" s="17" t="s">
        <v>1524</v>
      </c>
      <c r="F643" s="17">
        <v>2</v>
      </c>
      <c r="G643" s="20">
        <f>H641*3%</f>
        <v>1884859.23</v>
      </c>
      <c r="H643" s="20">
        <f>G643*F643</f>
        <v>3769718.46</v>
      </c>
    </row>
    <row r="645" spans="4:8" ht="16" x14ac:dyDescent="0.2">
      <c r="H645" s="19">
        <f>H641+H643</f>
        <v>66598359.460000001</v>
      </c>
    </row>
  </sheetData>
  <autoFilter ref="B4:K640" xr:uid="{682210B5-0C58-44BD-BC09-6B633F97D442}">
    <filterColumn colId="1">
      <colorFilter dxfId="8"/>
    </filterColumn>
    <sortState xmlns:xlrd2="http://schemas.microsoft.com/office/spreadsheetml/2017/richdata2" ref="B9:K602">
      <sortCondition sortBy="cellColor" ref="C4:C640" dxfId="9"/>
    </sortState>
  </autoFilter>
  <mergeCells count="2">
    <mergeCell ref="E2:F2"/>
    <mergeCell ref="G2:H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044A1-5D90-4430-BCAD-469008F1D104}">
  <sheetPr filterMode="1">
    <tabColor rgb="FFC0A15C"/>
  </sheetPr>
  <dimension ref="B2:R645"/>
  <sheetViews>
    <sheetView topLeftCell="A506"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RESUMEN!C13</f>
        <v>Ruta B-710 Paranal</v>
      </c>
      <c r="E2" s="113" t="str">
        <f>RESUMEN!F13</f>
        <v>ANTOFAGASTA</v>
      </c>
      <c r="F2" s="113"/>
      <c r="G2" s="113" t="str">
        <f>RESUMEN!D13</f>
        <v>CV60</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69"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si="0"/>
        <v>0</v>
      </c>
      <c r="I9" s="5" t="s">
        <v>13</v>
      </c>
      <c r="J9" s="5" t="s">
        <v>14</v>
      </c>
      <c r="K9" s="5"/>
    </row>
    <row r="10" spans="2:11" x14ac:dyDescent="0.2">
      <c r="B10" s="5">
        <v>6</v>
      </c>
      <c r="C10" s="16" t="s">
        <v>28</v>
      </c>
      <c r="D10" s="5" t="s">
        <v>29</v>
      </c>
      <c r="E10" s="5" t="s">
        <v>18</v>
      </c>
      <c r="F10" s="6">
        <v>0</v>
      </c>
      <c r="G10" s="7">
        <v>21590</v>
      </c>
      <c r="H10" s="7">
        <f t="shared" si="0"/>
        <v>0</v>
      </c>
      <c r="I10" s="5" t="s">
        <v>13</v>
      </c>
      <c r="J10" s="5" t="s">
        <v>14</v>
      </c>
      <c r="K10" s="5"/>
    </row>
    <row r="11" spans="2:11" x14ac:dyDescent="0.2">
      <c r="B11" s="5">
        <v>7</v>
      </c>
      <c r="C11" s="16" t="s">
        <v>30</v>
      </c>
      <c r="D11" s="5" t="s">
        <v>31</v>
      </c>
      <c r="E11" s="5" t="s">
        <v>18</v>
      </c>
      <c r="F11" s="6"/>
      <c r="G11" s="7">
        <v>24650</v>
      </c>
      <c r="H11" s="7">
        <f t="shared" si="0"/>
        <v>0</v>
      </c>
      <c r="I11" s="5" t="s">
        <v>13</v>
      </c>
      <c r="J11" s="5" t="s">
        <v>14</v>
      </c>
      <c r="K11" s="5"/>
    </row>
    <row r="12" spans="2:11" x14ac:dyDescent="0.2">
      <c r="B12" s="5">
        <v>8</v>
      </c>
      <c r="C12" s="16" t="s">
        <v>32</v>
      </c>
      <c r="D12" s="5" t="s">
        <v>33</v>
      </c>
      <c r="E12" s="5" t="s">
        <v>18</v>
      </c>
      <c r="F12" s="6">
        <v>0</v>
      </c>
      <c r="G12" s="7">
        <v>27570</v>
      </c>
      <c r="H12" s="7">
        <f t="shared" si="0"/>
        <v>0</v>
      </c>
      <c r="I12" s="5" t="s">
        <v>13</v>
      </c>
      <c r="J12" s="5" t="s">
        <v>14</v>
      </c>
      <c r="K12" s="5"/>
    </row>
    <row r="13" spans="2:11" x14ac:dyDescent="0.2">
      <c r="B13" s="5">
        <v>9</v>
      </c>
      <c r="C13" s="16" t="s">
        <v>34</v>
      </c>
      <c r="D13" s="5" t="s">
        <v>35</v>
      </c>
      <c r="E13" s="5" t="s">
        <v>18</v>
      </c>
      <c r="F13" s="6"/>
      <c r="G13" s="7">
        <v>30410</v>
      </c>
      <c r="H13" s="7">
        <f t="shared" si="0"/>
        <v>0</v>
      </c>
      <c r="I13" s="5" t="s">
        <v>13</v>
      </c>
      <c r="J13" s="5" t="s">
        <v>14</v>
      </c>
      <c r="K13" s="5"/>
    </row>
    <row r="14" spans="2:11" x14ac:dyDescent="0.2">
      <c r="B14" s="5">
        <v>10</v>
      </c>
      <c r="C14" s="16" t="s">
        <v>36</v>
      </c>
      <c r="D14" s="5" t="s">
        <v>37</v>
      </c>
      <c r="E14" s="5" t="s">
        <v>18</v>
      </c>
      <c r="F14" s="6">
        <v>0</v>
      </c>
      <c r="G14" s="7">
        <v>11400</v>
      </c>
      <c r="H14" s="7">
        <f t="shared" si="0"/>
        <v>0</v>
      </c>
      <c r="I14" s="5" t="s">
        <v>13</v>
      </c>
      <c r="J14" s="5" t="s">
        <v>14</v>
      </c>
      <c r="K14" s="5"/>
    </row>
    <row r="15" spans="2:11" x14ac:dyDescent="0.2">
      <c r="B15" s="5">
        <v>11</v>
      </c>
      <c r="C15" s="16" t="s">
        <v>38</v>
      </c>
      <c r="D15" s="5" t="s">
        <v>39</v>
      </c>
      <c r="E15" s="5" t="s">
        <v>18</v>
      </c>
      <c r="F15" s="6">
        <v>0</v>
      </c>
      <c r="G15" s="7">
        <v>13820</v>
      </c>
      <c r="H15" s="7">
        <f t="shared" si="0"/>
        <v>0</v>
      </c>
      <c r="I15" s="5" t="s">
        <v>13</v>
      </c>
      <c r="J15" s="5" t="s">
        <v>14</v>
      </c>
      <c r="K15" s="5"/>
    </row>
    <row r="16" spans="2:11" x14ac:dyDescent="0.2">
      <c r="B16" s="5">
        <v>12</v>
      </c>
      <c r="C16" s="16" t="s">
        <v>40</v>
      </c>
      <c r="D16" s="5" t="s">
        <v>41</v>
      </c>
      <c r="E16" s="5" t="s">
        <v>18</v>
      </c>
      <c r="F16" s="6">
        <v>0</v>
      </c>
      <c r="G16" s="7">
        <v>16580</v>
      </c>
      <c r="H16" s="7">
        <f t="shared" si="0"/>
        <v>0</v>
      </c>
      <c r="I16" s="5" t="s">
        <v>13</v>
      </c>
      <c r="J16" s="5" t="s">
        <v>14</v>
      </c>
      <c r="K16" s="5"/>
    </row>
    <row r="17" spans="2:11" x14ac:dyDescent="0.2">
      <c r="B17" s="5">
        <v>13</v>
      </c>
      <c r="C17" s="16" t="s">
        <v>42</v>
      </c>
      <c r="D17" s="5" t="s">
        <v>43</v>
      </c>
      <c r="E17" s="5" t="s">
        <v>18</v>
      </c>
      <c r="F17" s="6">
        <v>0</v>
      </c>
      <c r="G17" s="7">
        <v>18540</v>
      </c>
      <c r="H17" s="7">
        <f t="shared" si="0"/>
        <v>0</v>
      </c>
      <c r="I17" s="5" t="s">
        <v>13</v>
      </c>
      <c r="J17" s="5" t="s">
        <v>14</v>
      </c>
      <c r="K17" s="5"/>
    </row>
    <row r="18" spans="2:11" x14ac:dyDescent="0.2">
      <c r="B18" s="5">
        <v>14</v>
      </c>
      <c r="C18" s="16" t="s">
        <v>44</v>
      </c>
      <c r="D18" s="5" t="s">
        <v>45</v>
      </c>
      <c r="E18" s="5" t="s">
        <v>18</v>
      </c>
      <c r="F18" s="6">
        <v>0</v>
      </c>
      <c r="G18" s="7">
        <v>20830</v>
      </c>
      <c r="H18" s="7">
        <f t="shared" si="0"/>
        <v>0</v>
      </c>
      <c r="I18" s="5" t="s">
        <v>13</v>
      </c>
      <c r="J18" s="5" t="s">
        <v>14</v>
      </c>
      <c r="K18" s="5"/>
    </row>
    <row r="19" spans="2:11" x14ac:dyDescent="0.2">
      <c r="B19" s="5">
        <v>15</v>
      </c>
      <c r="C19" s="16" t="s">
        <v>46</v>
      </c>
      <c r="D19" s="5" t="s">
        <v>47</v>
      </c>
      <c r="E19" s="5" t="s">
        <v>18</v>
      </c>
      <c r="F19" s="6">
        <v>0</v>
      </c>
      <c r="G19" s="7">
        <v>22020</v>
      </c>
      <c r="H19" s="7">
        <f t="shared" si="0"/>
        <v>0</v>
      </c>
      <c r="I19" s="5" t="s">
        <v>13</v>
      </c>
      <c r="J19" s="5" t="s">
        <v>14</v>
      </c>
      <c r="K19" s="5"/>
    </row>
    <row r="20" spans="2:11" x14ac:dyDescent="0.2">
      <c r="B20" s="5">
        <v>16</v>
      </c>
      <c r="C20" s="16" t="s">
        <v>48</v>
      </c>
      <c r="D20" s="5" t="s">
        <v>49</v>
      </c>
      <c r="E20" s="5" t="s">
        <v>18</v>
      </c>
      <c r="F20" s="6">
        <v>0</v>
      </c>
      <c r="G20" s="7">
        <v>10340</v>
      </c>
      <c r="H20" s="7">
        <f t="shared" si="0"/>
        <v>0</v>
      </c>
      <c r="I20" s="5" t="s">
        <v>13</v>
      </c>
      <c r="J20" s="5" t="s">
        <v>14</v>
      </c>
      <c r="K20" s="5"/>
    </row>
    <row r="21" spans="2:11" x14ac:dyDescent="0.2">
      <c r="B21" s="5">
        <v>17</v>
      </c>
      <c r="C21" s="16" t="s">
        <v>50</v>
      </c>
      <c r="D21" s="5" t="s">
        <v>51</v>
      </c>
      <c r="E21" s="5" t="s">
        <v>18</v>
      </c>
      <c r="F21" s="6">
        <v>0</v>
      </c>
      <c r="G21" s="7">
        <v>12080</v>
      </c>
      <c r="H21" s="7">
        <f t="shared" si="0"/>
        <v>0</v>
      </c>
      <c r="I21" s="5" t="s">
        <v>13</v>
      </c>
      <c r="J21" s="5" t="s">
        <v>14</v>
      </c>
      <c r="K21" s="5"/>
    </row>
    <row r="22" spans="2:11" x14ac:dyDescent="0.2">
      <c r="B22" s="5">
        <v>18</v>
      </c>
      <c r="C22" s="16" t="s">
        <v>52</v>
      </c>
      <c r="D22" s="5" t="s">
        <v>53</v>
      </c>
      <c r="E22" s="5" t="s">
        <v>18</v>
      </c>
      <c r="F22" s="6">
        <v>0</v>
      </c>
      <c r="G22" s="7">
        <v>14030</v>
      </c>
      <c r="H22" s="7">
        <f t="shared" si="0"/>
        <v>0</v>
      </c>
      <c r="I22" s="5" t="s">
        <v>13</v>
      </c>
      <c r="J22" s="5" t="s">
        <v>14</v>
      </c>
      <c r="K22" s="5"/>
    </row>
    <row r="23" spans="2:11" x14ac:dyDescent="0.2">
      <c r="B23" s="5">
        <v>19</v>
      </c>
      <c r="C23" s="16" t="s">
        <v>54</v>
      </c>
      <c r="D23" s="5" t="s">
        <v>55</v>
      </c>
      <c r="E23" s="5" t="s">
        <v>18</v>
      </c>
      <c r="F23" s="6">
        <v>0</v>
      </c>
      <c r="G23" s="7">
        <v>16020</v>
      </c>
      <c r="H23" s="7">
        <f t="shared" si="0"/>
        <v>0</v>
      </c>
      <c r="I23" s="5" t="s">
        <v>13</v>
      </c>
      <c r="J23" s="5" t="s">
        <v>14</v>
      </c>
      <c r="K23" s="5"/>
    </row>
    <row r="24" spans="2:11" x14ac:dyDescent="0.2">
      <c r="B24" s="5">
        <v>20</v>
      </c>
      <c r="C24" s="16" t="s">
        <v>56</v>
      </c>
      <c r="D24" s="5" t="s">
        <v>57</v>
      </c>
      <c r="E24" s="5" t="s">
        <v>18</v>
      </c>
      <c r="F24" s="6">
        <v>0</v>
      </c>
      <c r="G24" s="7">
        <v>17920</v>
      </c>
      <c r="H24" s="7">
        <f t="shared" si="0"/>
        <v>0</v>
      </c>
      <c r="I24" s="5" t="s">
        <v>13</v>
      </c>
      <c r="J24" s="5" t="s">
        <v>14</v>
      </c>
      <c r="K24" s="5"/>
    </row>
    <row r="25" spans="2:11" x14ac:dyDescent="0.2">
      <c r="B25" s="5">
        <v>21</v>
      </c>
      <c r="C25" s="16" t="s">
        <v>58</v>
      </c>
      <c r="D25" s="5" t="s">
        <v>59</v>
      </c>
      <c r="E25" s="5" t="s">
        <v>18</v>
      </c>
      <c r="F25" s="6">
        <v>0</v>
      </c>
      <c r="G25" s="7">
        <v>19760</v>
      </c>
      <c r="H25" s="7">
        <f t="shared" si="0"/>
        <v>0</v>
      </c>
      <c r="I25" s="5" t="s">
        <v>13</v>
      </c>
      <c r="J25" s="5" t="s">
        <v>14</v>
      </c>
      <c r="K25" s="5"/>
    </row>
    <row r="26" spans="2:11" x14ac:dyDescent="0.2">
      <c r="B26" s="5">
        <v>22</v>
      </c>
      <c r="C26" s="16" t="s">
        <v>60</v>
      </c>
      <c r="D26" s="5" t="s">
        <v>61</v>
      </c>
      <c r="E26" s="5" t="s">
        <v>18</v>
      </c>
      <c r="F26" s="6">
        <v>0</v>
      </c>
      <c r="G26" s="7">
        <v>1115</v>
      </c>
      <c r="H26" s="7">
        <f t="shared" si="0"/>
        <v>0</v>
      </c>
      <c r="I26" s="5" t="s">
        <v>13</v>
      </c>
      <c r="J26" s="5" t="s">
        <v>14</v>
      </c>
      <c r="K26" s="5"/>
    </row>
    <row r="27" spans="2:11" x14ac:dyDescent="0.2">
      <c r="B27" s="5">
        <v>23</v>
      </c>
      <c r="C27" s="16" t="s">
        <v>62</v>
      </c>
      <c r="D27" s="5" t="s">
        <v>63</v>
      </c>
      <c r="E27" s="5" t="s">
        <v>18</v>
      </c>
      <c r="F27" s="6">
        <v>0</v>
      </c>
      <c r="G27" s="7">
        <v>8980</v>
      </c>
      <c r="H27" s="7">
        <f t="shared" si="0"/>
        <v>0</v>
      </c>
      <c r="I27" s="5" t="s">
        <v>13</v>
      </c>
      <c r="J27" s="5" t="s">
        <v>14</v>
      </c>
      <c r="K27" s="5"/>
    </row>
    <row r="28" spans="2:11" x14ac:dyDescent="0.2">
      <c r="B28" s="5">
        <v>24</v>
      </c>
      <c r="C28" s="16" t="s">
        <v>64</v>
      </c>
      <c r="D28" s="5" t="s">
        <v>65</v>
      </c>
      <c r="E28" s="5" t="s">
        <v>18</v>
      </c>
      <c r="F28" s="6">
        <v>0</v>
      </c>
      <c r="G28" s="7">
        <v>10780</v>
      </c>
      <c r="H28" s="7">
        <f t="shared" si="0"/>
        <v>0</v>
      </c>
      <c r="I28" s="5" t="s">
        <v>13</v>
      </c>
      <c r="J28" s="5" t="s">
        <v>14</v>
      </c>
      <c r="K28" s="5"/>
    </row>
    <row r="29" spans="2:11" x14ac:dyDescent="0.2">
      <c r="B29" s="5">
        <v>25</v>
      </c>
      <c r="C29" s="16" t="s">
        <v>66</v>
      </c>
      <c r="D29" s="5" t="s">
        <v>67</v>
      </c>
      <c r="E29" s="5" t="s">
        <v>18</v>
      </c>
      <c r="F29" s="6">
        <v>0</v>
      </c>
      <c r="G29" s="7">
        <f>12050/2</f>
        <v>6025</v>
      </c>
      <c r="H29" s="7">
        <f t="shared" si="0"/>
        <v>0</v>
      </c>
      <c r="I29" s="5" t="s">
        <v>13</v>
      </c>
      <c r="J29" s="5" t="s">
        <v>14</v>
      </c>
      <c r="K29" s="5"/>
    </row>
    <row r="30" spans="2:11" x14ac:dyDescent="0.2">
      <c r="B30" s="5">
        <v>26</v>
      </c>
      <c r="C30" s="16" t="s">
        <v>68</v>
      </c>
      <c r="D30" s="5" t="s">
        <v>69</v>
      </c>
      <c r="E30" s="5" t="s">
        <v>18</v>
      </c>
      <c r="F30" s="6">
        <v>450</v>
      </c>
      <c r="G30" s="7">
        <v>13540</v>
      </c>
      <c r="H30" s="7">
        <f t="shared" si="0"/>
        <v>6093000</v>
      </c>
      <c r="I30" s="5" t="s">
        <v>13</v>
      </c>
      <c r="J30" s="5" t="s">
        <v>14</v>
      </c>
      <c r="K30" s="5"/>
    </row>
    <row r="31" spans="2:11" x14ac:dyDescent="0.2">
      <c r="B31" s="5">
        <v>27</v>
      </c>
      <c r="C31" s="16" t="s">
        <v>70</v>
      </c>
      <c r="D31" s="5" t="s">
        <v>71</v>
      </c>
      <c r="E31" s="5" t="s">
        <v>18</v>
      </c>
      <c r="F31" s="6">
        <v>0</v>
      </c>
      <c r="G31" s="7">
        <v>14310</v>
      </c>
      <c r="H31" s="7">
        <f t="shared" si="0"/>
        <v>0</v>
      </c>
      <c r="I31" s="5" t="s">
        <v>13</v>
      </c>
      <c r="J31" s="5" t="s">
        <v>14</v>
      </c>
      <c r="K31" s="5"/>
    </row>
    <row r="32" spans="2:11" hidden="1" x14ac:dyDescent="0.2">
      <c r="B32" s="5">
        <v>28</v>
      </c>
      <c r="C32" s="5" t="s">
        <v>72</v>
      </c>
      <c r="D32" s="5" t="s">
        <v>73</v>
      </c>
      <c r="E32" s="5" t="s">
        <v>74</v>
      </c>
      <c r="F32" s="6">
        <v>0</v>
      </c>
      <c r="G32" s="7">
        <v>10310</v>
      </c>
      <c r="H32" s="7">
        <f t="shared" si="0"/>
        <v>0</v>
      </c>
      <c r="I32" s="5" t="s">
        <v>13</v>
      </c>
      <c r="J32" s="5" t="s">
        <v>75</v>
      </c>
      <c r="K32" s="5" t="s">
        <v>76</v>
      </c>
    </row>
    <row r="33" spans="2:11" hidden="1" x14ac:dyDescent="0.2">
      <c r="B33" s="5">
        <v>29</v>
      </c>
      <c r="C33" s="5" t="s">
        <v>77</v>
      </c>
      <c r="D33" s="5" t="s">
        <v>78</v>
      </c>
      <c r="E33" s="5" t="s">
        <v>74</v>
      </c>
      <c r="F33" s="6">
        <v>0</v>
      </c>
      <c r="G33" s="7">
        <v>10890</v>
      </c>
      <c r="H33" s="7">
        <f t="shared" si="0"/>
        <v>0</v>
      </c>
      <c r="I33" s="5" t="s">
        <v>13</v>
      </c>
      <c r="J33" s="5" t="s">
        <v>75</v>
      </c>
      <c r="K33" s="5" t="s">
        <v>79</v>
      </c>
    </row>
    <row r="34" spans="2:11" hidden="1" x14ac:dyDescent="0.2">
      <c r="B34" s="5">
        <v>30</v>
      </c>
      <c r="C34" s="5" t="s">
        <v>80</v>
      </c>
      <c r="D34" s="5" t="s">
        <v>81</v>
      </c>
      <c r="E34" s="5" t="s">
        <v>22</v>
      </c>
      <c r="F34" s="6">
        <v>0</v>
      </c>
      <c r="G34" s="7">
        <v>27820</v>
      </c>
      <c r="H34" s="7">
        <f t="shared" si="0"/>
        <v>0</v>
      </c>
      <c r="I34" s="5" t="s">
        <v>13</v>
      </c>
      <c r="J34" s="5" t="s">
        <v>82</v>
      </c>
      <c r="K34" s="5" t="s">
        <v>83</v>
      </c>
    </row>
    <row r="35" spans="2:11" hidden="1" x14ac:dyDescent="0.2">
      <c r="B35" s="5">
        <v>31</v>
      </c>
      <c r="C35" s="5" t="s">
        <v>84</v>
      </c>
      <c r="D35" s="5" t="s">
        <v>85</v>
      </c>
      <c r="E35" s="5" t="s">
        <v>22</v>
      </c>
      <c r="F35" s="6">
        <v>0</v>
      </c>
      <c r="G35" s="7">
        <v>17320</v>
      </c>
      <c r="H35" s="7">
        <f t="shared" si="0"/>
        <v>0</v>
      </c>
      <c r="I35" s="5" t="s">
        <v>13</v>
      </c>
      <c r="J35" s="5" t="s">
        <v>82</v>
      </c>
      <c r="K35" s="5" t="s">
        <v>86</v>
      </c>
    </row>
    <row r="36" spans="2:11" hidden="1" x14ac:dyDescent="0.2">
      <c r="B36" s="5">
        <v>32</v>
      </c>
      <c r="C36" s="5" t="s">
        <v>87</v>
      </c>
      <c r="D36" s="5" t="s">
        <v>88</v>
      </c>
      <c r="E36" s="5" t="s">
        <v>12</v>
      </c>
      <c r="F36" s="6">
        <v>0</v>
      </c>
      <c r="G36" s="7">
        <v>88680</v>
      </c>
      <c r="H36" s="7">
        <f t="shared" si="0"/>
        <v>0</v>
      </c>
      <c r="I36" s="5" t="s">
        <v>13</v>
      </c>
      <c r="J36" s="5" t="s">
        <v>82</v>
      </c>
      <c r="K36" s="5" t="s">
        <v>89</v>
      </c>
    </row>
    <row r="37" spans="2:11" hidden="1" x14ac:dyDescent="0.2">
      <c r="B37" s="5">
        <v>33</v>
      </c>
      <c r="C37" s="5" t="s">
        <v>90</v>
      </c>
      <c r="D37" s="5" t="s">
        <v>91</v>
      </c>
      <c r="E37" s="5" t="s">
        <v>12</v>
      </c>
      <c r="F37" s="6">
        <v>0</v>
      </c>
      <c r="G37" s="7">
        <v>4730</v>
      </c>
      <c r="H37" s="7">
        <f t="shared" si="0"/>
        <v>0</v>
      </c>
      <c r="I37" s="5" t="s">
        <v>13</v>
      </c>
      <c r="J37" s="5" t="s">
        <v>82</v>
      </c>
      <c r="K37" s="5" t="s">
        <v>92</v>
      </c>
    </row>
    <row r="38" spans="2:11" hidden="1" x14ac:dyDescent="0.2">
      <c r="B38" s="5">
        <v>34</v>
      </c>
      <c r="C38" s="5" t="s">
        <v>93</v>
      </c>
      <c r="D38" s="5" t="s">
        <v>94</v>
      </c>
      <c r="E38" s="5" t="s">
        <v>22</v>
      </c>
      <c r="F38" s="6">
        <v>0</v>
      </c>
      <c r="G38" s="7">
        <v>12010</v>
      </c>
      <c r="H38" s="7">
        <f t="shared" si="0"/>
        <v>0</v>
      </c>
      <c r="I38" s="5" t="s">
        <v>13</v>
      </c>
      <c r="J38" s="5" t="s">
        <v>82</v>
      </c>
      <c r="K38" s="5" t="s">
        <v>92</v>
      </c>
    </row>
    <row r="39" spans="2:11" hidden="1" x14ac:dyDescent="0.2">
      <c r="B39" s="5">
        <v>35</v>
      </c>
      <c r="C39" s="5" t="s">
        <v>95</v>
      </c>
      <c r="D39" s="5" t="s">
        <v>96</v>
      </c>
      <c r="E39" s="5" t="s">
        <v>12</v>
      </c>
      <c r="F39" s="6">
        <v>0</v>
      </c>
      <c r="G39" s="7">
        <v>5820</v>
      </c>
      <c r="H39" s="7">
        <f t="shared" si="0"/>
        <v>0</v>
      </c>
      <c r="I39" s="5" t="s">
        <v>13</v>
      </c>
      <c r="J39" s="5" t="s">
        <v>82</v>
      </c>
      <c r="K39" s="5" t="s">
        <v>97</v>
      </c>
    </row>
    <row r="40" spans="2:11" hidden="1" x14ac:dyDescent="0.2">
      <c r="B40" s="5">
        <v>36</v>
      </c>
      <c r="C40" s="5" t="s">
        <v>98</v>
      </c>
      <c r="D40" s="5" t="s">
        <v>99</v>
      </c>
      <c r="E40" s="5" t="s">
        <v>12</v>
      </c>
      <c r="F40" s="6">
        <v>0</v>
      </c>
      <c r="G40" s="7">
        <v>35070</v>
      </c>
      <c r="H40" s="7">
        <f t="shared" si="0"/>
        <v>0</v>
      </c>
      <c r="I40" s="5" t="s">
        <v>13</v>
      </c>
      <c r="J40" s="5" t="s">
        <v>82</v>
      </c>
      <c r="K40" s="5" t="s">
        <v>100</v>
      </c>
    </row>
    <row r="41" spans="2:11" hidden="1" x14ac:dyDescent="0.2">
      <c r="B41" s="5">
        <v>37</v>
      </c>
      <c r="C41" s="5" t="s">
        <v>101</v>
      </c>
      <c r="D41" s="5" t="s">
        <v>102</v>
      </c>
      <c r="E41" s="5" t="s">
        <v>3</v>
      </c>
      <c r="F41" s="6">
        <v>0</v>
      </c>
      <c r="G41" s="7">
        <v>152790</v>
      </c>
      <c r="H41" s="7">
        <f t="shared" si="0"/>
        <v>0</v>
      </c>
      <c r="I41" s="5" t="s">
        <v>13</v>
      </c>
      <c r="J41" s="5" t="s">
        <v>82</v>
      </c>
      <c r="K41" s="5" t="s">
        <v>103</v>
      </c>
    </row>
    <row r="42" spans="2:11" hidden="1" x14ac:dyDescent="0.2">
      <c r="B42" s="5">
        <v>38</v>
      </c>
      <c r="C42" s="5" t="s">
        <v>104</v>
      </c>
      <c r="D42" s="5" t="s">
        <v>105</v>
      </c>
      <c r="E42" s="5" t="s">
        <v>18</v>
      </c>
      <c r="F42" s="6">
        <v>0</v>
      </c>
      <c r="G42" s="7">
        <v>23450</v>
      </c>
      <c r="H42" s="7">
        <f t="shared" si="0"/>
        <v>0</v>
      </c>
      <c r="I42" s="5" t="s">
        <v>13</v>
      </c>
      <c r="J42" s="5" t="s">
        <v>82</v>
      </c>
      <c r="K42" s="5" t="s">
        <v>106</v>
      </c>
    </row>
    <row r="43" spans="2:11" hidden="1" x14ac:dyDescent="0.2">
      <c r="B43" s="5">
        <v>39</v>
      </c>
      <c r="C43" s="5" t="s">
        <v>107</v>
      </c>
      <c r="D43" s="5" t="s">
        <v>108</v>
      </c>
      <c r="E43" s="5" t="s">
        <v>3</v>
      </c>
      <c r="F43" s="6">
        <v>0</v>
      </c>
      <c r="G43" s="7">
        <v>4136460</v>
      </c>
      <c r="H43" s="7">
        <f t="shared" si="0"/>
        <v>0</v>
      </c>
      <c r="I43" s="5" t="s">
        <v>13</v>
      </c>
      <c r="J43" s="5" t="s">
        <v>109</v>
      </c>
      <c r="K43" s="5" t="s">
        <v>110</v>
      </c>
    </row>
    <row r="44" spans="2:11" hidden="1" x14ac:dyDescent="0.2">
      <c r="B44" s="5">
        <v>40</v>
      </c>
      <c r="C44" s="5" t="s">
        <v>111</v>
      </c>
      <c r="D44" s="5" t="s">
        <v>112</v>
      </c>
      <c r="E44" s="5" t="s">
        <v>3</v>
      </c>
      <c r="F44" s="6">
        <v>0</v>
      </c>
      <c r="G44" s="7">
        <v>3897450</v>
      </c>
      <c r="H44" s="7">
        <f t="shared" si="0"/>
        <v>0</v>
      </c>
      <c r="I44" s="5" t="s">
        <v>13</v>
      </c>
      <c r="J44" s="5" t="s">
        <v>109</v>
      </c>
      <c r="K44" s="5" t="s">
        <v>110</v>
      </c>
    </row>
    <row r="45" spans="2:11" hidden="1" x14ac:dyDescent="0.2">
      <c r="B45" s="5">
        <v>41</v>
      </c>
      <c r="C45" s="5" t="s">
        <v>113</v>
      </c>
      <c r="D45" s="5" t="s">
        <v>114</v>
      </c>
      <c r="E45" s="5" t="s">
        <v>3</v>
      </c>
      <c r="F45" s="6">
        <v>0</v>
      </c>
      <c r="G45" s="7">
        <v>3162440</v>
      </c>
      <c r="H45" s="7">
        <f t="shared" si="0"/>
        <v>0</v>
      </c>
      <c r="I45" s="5" t="s">
        <v>13</v>
      </c>
      <c r="J45" s="5" t="s">
        <v>109</v>
      </c>
      <c r="K45" s="5" t="s">
        <v>110</v>
      </c>
    </row>
    <row r="46" spans="2:11" hidden="1" x14ac:dyDescent="0.2">
      <c r="B46" s="5">
        <v>42</v>
      </c>
      <c r="C46" s="5" t="s">
        <v>115</v>
      </c>
      <c r="D46" s="5" t="s">
        <v>116</v>
      </c>
      <c r="E46" s="5" t="s">
        <v>3</v>
      </c>
      <c r="F46" s="6">
        <v>0</v>
      </c>
      <c r="G46" s="7">
        <v>2801470</v>
      </c>
      <c r="H46" s="7">
        <f t="shared" si="0"/>
        <v>0</v>
      </c>
      <c r="I46" s="5" t="s">
        <v>13</v>
      </c>
      <c r="J46" s="5" t="s">
        <v>109</v>
      </c>
      <c r="K46" s="5" t="s">
        <v>110</v>
      </c>
    </row>
    <row r="47" spans="2:11" hidden="1" x14ac:dyDescent="0.2">
      <c r="B47" s="5">
        <v>43</v>
      </c>
      <c r="C47" s="5" t="s">
        <v>117</v>
      </c>
      <c r="D47" s="5" t="s">
        <v>118</v>
      </c>
      <c r="E47" s="5" t="s">
        <v>3</v>
      </c>
      <c r="F47" s="6">
        <v>0</v>
      </c>
      <c r="G47" s="7">
        <v>2510830</v>
      </c>
      <c r="H47" s="7">
        <f t="shared" si="0"/>
        <v>0</v>
      </c>
      <c r="I47" s="5" t="s">
        <v>13</v>
      </c>
      <c r="J47" s="5" t="s">
        <v>109</v>
      </c>
      <c r="K47" s="5" t="s">
        <v>110</v>
      </c>
    </row>
    <row r="48" spans="2:11" hidden="1" x14ac:dyDescent="0.2">
      <c r="B48" s="5">
        <v>44</v>
      </c>
      <c r="C48" s="5" t="s">
        <v>119</v>
      </c>
      <c r="D48" s="5" t="s">
        <v>120</v>
      </c>
      <c r="E48" s="5" t="s">
        <v>3</v>
      </c>
      <c r="F48" s="6">
        <v>0</v>
      </c>
      <c r="G48" s="7">
        <v>2226380</v>
      </c>
      <c r="H48" s="7">
        <f t="shared" si="0"/>
        <v>0</v>
      </c>
      <c r="I48" s="5" t="s">
        <v>13</v>
      </c>
      <c r="J48" s="5" t="s">
        <v>109</v>
      </c>
      <c r="K48" s="5" t="s">
        <v>110</v>
      </c>
    </row>
    <row r="49" spans="2:11" hidden="1" x14ac:dyDescent="0.2">
      <c r="B49" s="5">
        <v>45</v>
      </c>
      <c r="C49" s="5" t="s">
        <v>121</v>
      </c>
      <c r="D49" s="5" t="s">
        <v>122</v>
      </c>
      <c r="E49" s="5" t="s">
        <v>3</v>
      </c>
      <c r="F49" s="6">
        <v>0</v>
      </c>
      <c r="G49" s="7">
        <v>2035000</v>
      </c>
      <c r="H49" s="7">
        <f t="shared" si="0"/>
        <v>0</v>
      </c>
      <c r="I49" s="5" t="s">
        <v>13</v>
      </c>
      <c r="J49" s="5" t="s">
        <v>109</v>
      </c>
      <c r="K49" s="5" t="s">
        <v>110</v>
      </c>
    </row>
    <row r="50" spans="2:11" hidden="1" x14ac:dyDescent="0.2">
      <c r="B50" s="5">
        <v>46</v>
      </c>
      <c r="C50" s="5" t="s">
        <v>123</v>
      </c>
      <c r="D50" s="5" t="s">
        <v>124</v>
      </c>
      <c r="E50" s="5" t="s">
        <v>3</v>
      </c>
      <c r="F50" s="6">
        <v>0</v>
      </c>
      <c r="G50" s="7">
        <v>1729710</v>
      </c>
      <c r="H50" s="7">
        <f t="shared" si="0"/>
        <v>0</v>
      </c>
      <c r="I50" s="5" t="s">
        <v>13</v>
      </c>
      <c r="J50" s="5" t="s">
        <v>109</v>
      </c>
      <c r="K50" s="5" t="s">
        <v>110</v>
      </c>
    </row>
    <row r="51" spans="2:11" hidden="1" x14ac:dyDescent="0.2">
      <c r="B51" s="5">
        <v>47</v>
      </c>
      <c r="C51" s="5" t="s">
        <v>125</v>
      </c>
      <c r="D51" s="5" t="s">
        <v>126</v>
      </c>
      <c r="E51" s="5" t="s">
        <v>3</v>
      </c>
      <c r="F51" s="6">
        <v>0</v>
      </c>
      <c r="G51" s="7">
        <v>1562450</v>
      </c>
      <c r="H51" s="7">
        <f t="shared" si="0"/>
        <v>0</v>
      </c>
      <c r="I51" s="5" t="s">
        <v>13</v>
      </c>
      <c r="J51" s="5" t="s">
        <v>109</v>
      </c>
      <c r="K51" s="5" t="s">
        <v>110</v>
      </c>
    </row>
    <row r="52" spans="2:11" hidden="1" x14ac:dyDescent="0.2">
      <c r="B52" s="5">
        <v>48</v>
      </c>
      <c r="C52" s="5" t="s">
        <v>127</v>
      </c>
      <c r="D52" s="5" t="s">
        <v>128</v>
      </c>
      <c r="E52" s="5" t="s">
        <v>3</v>
      </c>
      <c r="F52" s="6">
        <v>0</v>
      </c>
      <c r="G52" s="7">
        <v>3463880</v>
      </c>
      <c r="H52" s="7">
        <f t="shared" si="0"/>
        <v>0</v>
      </c>
      <c r="I52" s="5" t="s">
        <v>13</v>
      </c>
      <c r="J52" s="5" t="s">
        <v>109</v>
      </c>
      <c r="K52" s="5" t="s">
        <v>110</v>
      </c>
    </row>
    <row r="53" spans="2:11" hidden="1" x14ac:dyDescent="0.2">
      <c r="B53" s="5">
        <v>49</v>
      </c>
      <c r="C53" s="5" t="s">
        <v>129</v>
      </c>
      <c r="D53" s="5" t="s">
        <v>130</v>
      </c>
      <c r="E53" s="5" t="s">
        <v>3</v>
      </c>
      <c r="F53" s="6">
        <v>0</v>
      </c>
      <c r="G53" s="7">
        <v>3182760</v>
      </c>
      <c r="H53" s="7">
        <f t="shared" si="0"/>
        <v>0</v>
      </c>
      <c r="I53" s="5" t="s">
        <v>13</v>
      </c>
      <c r="J53" s="5" t="s">
        <v>109</v>
      </c>
      <c r="K53" s="5" t="s">
        <v>110</v>
      </c>
    </row>
    <row r="54" spans="2:11" hidden="1" x14ac:dyDescent="0.2">
      <c r="B54" s="5">
        <v>50</v>
      </c>
      <c r="C54" s="5" t="s">
        <v>131</v>
      </c>
      <c r="D54" s="5" t="s">
        <v>132</v>
      </c>
      <c r="E54" s="5" t="s">
        <v>3</v>
      </c>
      <c r="F54" s="6">
        <v>0</v>
      </c>
      <c r="G54" s="7">
        <v>2852510</v>
      </c>
      <c r="H54" s="7">
        <f t="shared" si="0"/>
        <v>0</v>
      </c>
      <c r="I54" s="5" t="s">
        <v>13</v>
      </c>
      <c r="J54" s="5" t="s">
        <v>109</v>
      </c>
      <c r="K54" s="5" t="s">
        <v>110</v>
      </c>
    </row>
    <row r="55" spans="2:11" hidden="1" x14ac:dyDescent="0.2">
      <c r="B55" s="5">
        <v>51</v>
      </c>
      <c r="C55" s="5" t="s">
        <v>133</v>
      </c>
      <c r="D55" s="5" t="s">
        <v>134</v>
      </c>
      <c r="E55" s="5" t="s">
        <v>3</v>
      </c>
      <c r="F55" s="6">
        <v>0</v>
      </c>
      <c r="G55" s="7">
        <v>2372940</v>
      </c>
      <c r="H55" s="7">
        <f t="shared" si="0"/>
        <v>0</v>
      </c>
      <c r="I55" s="5" t="s">
        <v>13</v>
      </c>
      <c r="J55" s="5" t="s">
        <v>109</v>
      </c>
      <c r="K55" s="5" t="s">
        <v>110</v>
      </c>
    </row>
    <row r="56" spans="2:11" hidden="1" x14ac:dyDescent="0.2">
      <c r="B56" s="5">
        <v>52</v>
      </c>
      <c r="C56" s="5" t="s">
        <v>135</v>
      </c>
      <c r="D56" s="5" t="s">
        <v>136</v>
      </c>
      <c r="E56" s="5" t="s">
        <v>3</v>
      </c>
      <c r="F56" s="6">
        <v>0</v>
      </c>
      <c r="G56" s="7">
        <v>2080350</v>
      </c>
      <c r="H56" s="7">
        <f t="shared" si="0"/>
        <v>0</v>
      </c>
      <c r="I56" s="5" t="s">
        <v>13</v>
      </c>
      <c r="J56" s="5" t="s">
        <v>109</v>
      </c>
      <c r="K56" s="5" t="s">
        <v>110</v>
      </c>
    </row>
    <row r="57" spans="2:11" hidden="1" x14ac:dyDescent="0.2">
      <c r="B57" s="5">
        <v>53</v>
      </c>
      <c r="C57" s="5" t="s">
        <v>137</v>
      </c>
      <c r="D57" s="5" t="s">
        <v>138</v>
      </c>
      <c r="E57" s="5" t="s">
        <v>3</v>
      </c>
      <c r="F57" s="6">
        <v>0</v>
      </c>
      <c r="G57" s="7">
        <v>1936710</v>
      </c>
      <c r="H57" s="7">
        <f t="shared" si="0"/>
        <v>0</v>
      </c>
      <c r="I57" s="5" t="s">
        <v>13</v>
      </c>
      <c r="J57" s="5" t="s">
        <v>109</v>
      </c>
      <c r="K57" s="5" t="s">
        <v>110</v>
      </c>
    </row>
    <row r="58" spans="2:11" hidden="1" x14ac:dyDescent="0.2">
      <c r="B58" s="5">
        <v>54</v>
      </c>
      <c r="C58" s="5" t="s">
        <v>139</v>
      </c>
      <c r="D58" s="5" t="s">
        <v>140</v>
      </c>
      <c r="E58" s="5" t="s">
        <v>3</v>
      </c>
      <c r="F58" s="6">
        <v>0</v>
      </c>
      <c r="G58" s="7">
        <v>1598810</v>
      </c>
      <c r="H58" s="7">
        <f t="shared" si="0"/>
        <v>0</v>
      </c>
      <c r="I58" s="5" t="s">
        <v>13</v>
      </c>
      <c r="J58" s="5" t="s">
        <v>109</v>
      </c>
      <c r="K58" s="5" t="s">
        <v>110</v>
      </c>
    </row>
    <row r="59" spans="2:11" hidden="1" x14ac:dyDescent="0.2">
      <c r="B59" s="5">
        <v>55</v>
      </c>
      <c r="C59" s="5" t="s">
        <v>141</v>
      </c>
      <c r="D59" s="5" t="s">
        <v>142</v>
      </c>
      <c r="E59" s="5" t="s">
        <v>3</v>
      </c>
      <c r="F59" s="6">
        <v>0</v>
      </c>
      <c r="G59" s="7">
        <v>1420910</v>
      </c>
      <c r="H59" s="7">
        <f t="shared" si="0"/>
        <v>0</v>
      </c>
      <c r="I59" s="5" t="s">
        <v>13</v>
      </c>
      <c r="J59" s="5" t="s">
        <v>109</v>
      </c>
      <c r="K59" s="5" t="s">
        <v>110</v>
      </c>
    </row>
    <row r="60" spans="2:11" hidden="1" x14ac:dyDescent="0.2">
      <c r="B60" s="5">
        <v>56</v>
      </c>
      <c r="C60" s="5" t="s">
        <v>143</v>
      </c>
      <c r="D60" s="5" t="s">
        <v>144</v>
      </c>
      <c r="E60" s="5" t="s">
        <v>3</v>
      </c>
      <c r="F60" s="6">
        <v>0</v>
      </c>
      <c r="G60" s="7">
        <v>1430240</v>
      </c>
      <c r="H60" s="7">
        <f t="shared" si="0"/>
        <v>0</v>
      </c>
      <c r="I60" s="5" t="s">
        <v>13</v>
      </c>
      <c r="J60" s="5" t="s">
        <v>109</v>
      </c>
      <c r="K60" s="5" t="s">
        <v>110</v>
      </c>
    </row>
    <row r="61" spans="2:11" hidden="1" x14ac:dyDescent="0.2">
      <c r="B61" s="5">
        <v>57</v>
      </c>
      <c r="C61" s="5" t="s">
        <v>145</v>
      </c>
      <c r="D61" s="5" t="s">
        <v>146</v>
      </c>
      <c r="E61" s="5" t="s">
        <v>3</v>
      </c>
      <c r="F61" s="6">
        <v>0</v>
      </c>
      <c r="G61" s="7">
        <v>1141560</v>
      </c>
      <c r="H61" s="7">
        <f t="shared" si="0"/>
        <v>0</v>
      </c>
      <c r="I61" s="5" t="s">
        <v>13</v>
      </c>
      <c r="J61" s="5" t="s">
        <v>109</v>
      </c>
      <c r="K61" s="5" t="s">
        <v>110</v>
      </c>
    </row>
    <row r="62" spans="2:11" hidden="1" x14ac:dyDescent="0.2">
      <c r="B62" s="5">
        <v>58</v>
      </c>
      <c r="C62" s="5" t="s">
        <v>147</v>
      </c>
      <c r="D62" s="5" t="s">
        <v>148</v>
      </c>
      <c r="E62" s="5" t="s">
        <v>3</v>
      </c>
      <c r="F62" s="6">
        <v>0</v>
      </c>
      <c r="G62" s="7">
        <v>2132880</v>
      </c>
      <c r="H62" s="7">
        <f t="shared" si="0"/>
        <v>0</v>
      </c>
      <c r="I62" s="5" t="s">
        <v>13</v>
      </c>
      <c r="J62" s="5" t="s">
        <v>109</v>
      </c>
      <c r="K62" s="5" t="s">
        <v>110</v>
      </c>
    </row>
    <row r="63" spans="2:11" hidden="1" x14ac:dyDescent="0.2">
      <c r="B63" s="5">
        <v>59</v>
      </c>
      <c r="C63" s="5" t="s">
        <v>149</v>
      </c>
      <c r="D63" s="5" t="s">
        <v>150</v>
      </c>
      <c r="E63" s="5" t="s">
        <v>3</v>
      </c>
      <c r="F63" s="6">
        <v>0</v>
      </c>
      <c r="G63" s="7">
        <v>1953280</v>
      </c>
      <c r="H63" s="7">
        <f t="shared" si="0"/>
        <v>0</v>
      </c>
      <c r="I63" s="5" t="s">
        <v>13</v>
      </c>
      <c r="J63" s="5" t="s">
        <v>109</v>
      </c>
      <c r="K63" s="5" t="s">
        <v>110</v>
      </c>
    </row>
    <row r="64" spans="2:11" hidden="1" x14ac:dyDescent="0.2">
      <c r="B64" s="5">
        <v>60</v>
      </c>
      <c r="C64" s="5" t="s">
        <v>151</v>
      </c>
      <c r="D64" s="5" t="s">
        <v>152</v>
      </c>
      <c r="E64" s="5" t="s">
        <v>3</v>
      </c>
      <c r="F64" s="6">
        <v>0</v>
      </c>
      <c r="G64" s="7">
        <v>1715210</v>
      </c>
      <c r="H64" s="7">
        <f t="shared" si="0"/>
        <v>0</v>
      </c>
      <c r="I64" s="5" t="s">
        <v>13</v>
      </c>
      <c r="J64" s="5" t="s">
        <v>109</v>
      </c>
      <c r="K64" s="5" t="s">
        <v>110</v>
      </c>
    </row>
    <row r="65" spans="2:18" hidden="1" x14ac:dyDescent="0.2">
      <c r="B65" s="5">
        <v>61</v>
      </c>
      <c r="C65" s="5" t="s">
        <v>153</v>
      </c>
      <c r="D65" s="5" t="s">
        <v>154</v>
      </c>
      <c r="E65" s="5" t="s">
        <v>3</v>
      </c>
      <c r="F65" s="6">
        <v>0</v>
      </c>
      <c r="G65" s="7">
        <v>1649380</v>
      </c>
      <c r="H65" s="7">
        <f t="shared" si="0"/>
        <v>0</v>
      </c>
      <c r="I65" s="5" t="s">
        <v>13</v>
      </c>
      <c r="J65" s="5" t="s">
        <v>109</v>
      </c>
      <c r="K65" s="5" t="s">
        <v>110</v>
      </c>
    </row>
    <row r="66" spans="2:18" hidden="1" x14ac:dyDescent="0.2">
      <c r="B66" s="5">
        <v>62</v>
      </c>
      <c r="C66" s="5" t="s">
        <v>155</v>
      </c>
      <c r="D66" s="5" t="s">
        <v>156</v>
      </c>
      <c r="E66" s="5" t="s">
        <v>3</v>
      </c>
      <c r="F66" s="6">
        <v>0</v>
      </c>
      <c r="G66" s="7">
        <v>1416740</v>
      </c>
      <c r="H66" s="7">
        <f t="shared" si="0"/>
        <v>0</v>
      </c>
      <c r="I66" s="5" t="s">
        <v>13</v>
      </c>
      <c r="J66" s="5" t="s">
        <v>109</v>
      </c>
      <c r="K66" s="5" t="s">
        <v>110</v>
      </c>
    </row>
    <row r="67" spans="2:18" hidden="1" x14ac:dyDescent="0.2">
      <c r="B67" s="5">
        <v>63</v>
      </c>
      <c r="C67" s="5" t="s">
        <v>157</v>
      </c>
      <c r="D67" s="5" t="s">
        <v>158</v>
      </c>
      <c r="E67" s="5" t="s">
        <v>3</v>
      </c>
      <c r="F67" s="6">
        <v>0</v>
      </c>
      <c r="G67" s="7">
        <v>1214170</v>
      </c>
      <c r="H67" s="7">
        <f t="shared" si="0"/>
        <v>0</v>
      </c>
      <c r="I67" s="5" t="s">
        <v>13</v>
      </c>
      <c r="J67" s="5" t="s">
        <v>109</v>
      </c>
      <c r="K67" s="5" t="s">
        <v>110</v>
      </c>
    </row>
    <row r="68" spans="2:18" hidden="1" x14ac:dyDescent="0.2">
      <c r="B68" s="5">
        <v>64</v>
      </c>
      <c r="C68" s="5" t="s">
        <v>159</v>
      </c>
      <c r="D68" s="5" t="s">
        <v>160</v>
      </c>
      <c r="E68" s="5" t="s">
        <v>3</v>
      </c>
      <c r="F68" s="6">
        <v>0</v>
      </c>
      <c r="G68" s="7">
        <v>1092010</v>
      </c>
      <c r="H68" s="7">
        <f t="shared" si="0"/>
        <v>0</v>
      </c>
      <c r="I68" s="5" t="s">
        <v>13</v>
      </c>
      <c r="J68" s="5" t="s">
        <v>109</v>
      </c>
      <c r="K68" s="5" t="s">
        <v>110</v>
      </c>
    </row>
    <row r="69" spans="2:18" hidden="1" x14ac:dyDescent="0.2">
      <c r="B69" s="5">
        <v>65</v>
      </c>
      <c r="C69" s="5" t="s">
        <v>161</v>
      </c>
      <c r="D69" s="5" t="s">
        <v>162</v>
      </c>
      <c r="E69" s="5" t="s">
        <v>3</v>
      </c>
      <c r="F69" s="6">
        <v>0</v>
      </c>
      <c r="G69" s="7">
        <v>893250</v>
      </c>
      <c r="H69" s="7">
        <f t="shared" si="0"/>
        <v>0</v>
      </c>
      <c r="I69" s="5" t="s">
        <v>13</v>
      </c>
      <c r="J69" s="5" t="s">
        <v>109</v>
      </c>
      <c r="K69" s="5" t="s">
        <v>110</v>
      </c>
    </row>
    <row r="70" spans="2:18" hidden="1" x14ac:dyDescent="0.2">
      <c r="B70" s="5">
        <v>66</v>
      </c>
      <c r="C70" s="5" t="s">
        <v>163</v>
      </c>
      <c r="D70" s="5" t="s">
        <v>164</v>
      </c>
      <c r="E70" s="5" t="s">
        <v>3</v>
      </c>
      <c r="F70" s="6">
        <v>0</v>
      </c>
      <c r="G70" s="7">
        <v>692590</v>
      </c>
      <c r="H70" s="7">
        <f t="shared" ref="H70:H133" si="1">IF(F70&lt;&gt;"",G70*F70,0)</f>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si="1"/>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1"/>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1"/>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1"/>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1"/>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1"/>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1"/>
        <v>0</v>
      </c>
      <c r="I79" s="5" t="s">
        <v>13</v>
      </c>
      <c r="J79" s="5" t="s">
        <v>175</v>
      </c>
      <c r="K79" s="5" t="s">
        <v>190</v>
      </c>
    </row>
    <row r="80" spans="2:18" hidden="1" x14ac:dyDescent="0.2">
      <c r="B80" s="5">
        <v>76</v>
      </c>
      <c r="C80" s="5" t="s">
        <v>191</v>
      </c>
      <c r="D80" s="5" t="s">
        <v>192</v>
      </c>
      <c r="E80" s="5" t="s">
        <v>22</v>
      </c>
      <c r="F80" s="6">
        <v>0</v>
      </c>
      <c r="G80" s="7">
        <v>12020</v>
      </c>
      <c r="H80" s="7">
        <f t="shared" si="1"/>
        <v>0</v>
      </c>
      <c r="I80" s="5" t="s">
        <v>13</v>
      </c>
      <c r="J80" s="5" t="s">
        <v>175</v>
      </c>
      <c r="K80" s="5" t="s">
        <v>183</v>
      </c>
    </row>
    <row r="81" spans="2:18" hidden="1" x14ac:dyDescent="0.2">
      <c r="B81" s="5">
        <v>77</v>
      </c>
      <c r="C81" s="5" t="s">
        <v>193</v>
      </c>
      <c r="D81" s="5" t="s">
        <v>194</v>
      </c>
      <c r="E81" s="5" t="s">
        <v>22</v>
      </c>
      <c r="F81" s="6">
        <v>0</v>
      </c>
      <c r="G81" s="7">
        <v>27330</v>
      </c>
      <c r="H81" s="7">
        <f t="shared" si="1"/>
        <v>0</v>
      </c>
      <c r="I81" s="5" t="s">
        <v>13</v>
      </c>
      <c r="J81" s="5" t="s">
        <v>175</v>
      </c>
      <c r="K81" s="5" t="s">
        <v>176</v>
      </c>
    </row>
    <row r="82" spans="2:18" hidden="1" x14ac:dyDescent="0.2">
      <c r="B82" s="5">
        <v>78</v>
      </c>
      <c r="C82" s="5" t="s">
        <v>195</v>
      </c>
      <c r="D82" s="5" t="s">
        <v>196</v>
      </c>
      <c r="E82" s="5" t="s">
        <v>22</v>
      </c>
      <c r="F82" s="6">
        <v>0</v>
      </c>
      <c r="G82" s="7">
        <v>26510</v>
      </c>
      <c r="H82" s="7">
        <f t="shared" si="1"/>
        <v>0</v>
      </c>
      <c r="I82" s="5" t="s">
        <v>13</v>
      </c>
      <c r="J82" s="5" t="s">
        <v>175</v>
      </c>
      <c r="K82" s="5" t="s">
        <v>176</v>
      </c>
    </row>
    <row r="83" spans="2:18" hidden="1" x14ac:dyDescent="0.2">
      <c r="B83" s="5">
        <v>79</v>
      </c>
      <c r="C83" s="5" t="s">
        <v>197</v>
      </c>
      <c r="D83" s="5" t="s">
        <v>198</v>
      </c>
      <c r="E83" s="5" t="s">
        <v>22</v>
      </c>
      <c r="F83" s="6">
        <v>0</v>
      </c>
      <c r="G83" s="7">
        <v>55900</v>
      </c>
      <c r="H83" s="7">
        <f t="shared" si="1"/>
        <v>0</v>
      </c>
      <c r="I83" s="5" t="s">
        <v>13</v>
      </c>
      <c r="J83" s="5" t="s">
        <v>175</v>
      </c>
      <c r="K83" s="5" t="s">
        <v>199</v>
      </c>
    </row>
    <row r="84" spans="2:18" hidden="1" x14ac:dyDescent="0.2">
      <c r="B84" s="5">
        <v>80</v>
      </c>
      <c r="C84" s="5" t="s">
        <v>200</v>
      </c>
      <c r="D84" s="5" t="s">
        <v>201</v>
      </c>
      <c r="E84" s="5" t="s">
        <v>18</v>
      </c>
      <c r="F84" s="6">
        <v>0</v>
      </c>
      <c r="G84" s="7">
        <v>51740</v>
      </c>
      <c r="H84" s="7">
        <f t="shared" si="1"/>
        <v>0</v>
      </c>
      <c r="I84" s="5" t="s">
        <v>13</v>
      </c>
      <c r="J84" s="5" t="s">
        <v>175</v>
      </c>
      <c r="K84" s="5" t="s">
        <v>202</v>
      </c>
    </row>
    <row r="85" spans="2:18" hidden="1" x14ac:dyDescent="0.2">
      <c r="B85" s="5">
        <v>81</v>
      </c>
      <c r="C85" s="5" t="s">
        <v>203</v>
      </c>
      <c r="D85" s="5" t="s">
        <v>204</v>
      </c>
      <c r="E85" s="5" t="s">
        <v>18</v>
      </c>
      <c r="F85" s="6">
        <v>0</v>
      </c>
      <c r="G85" s="7">
        <v>58480</v>
      </c>
      <c r="H85" s="7">
        <f t="shared" si="1"/>
        <v>0</v>
      </c>
      <c r="I85" s="5" t="s">
        <v>13</v>
      </c>
      <c r="J85" s="5" t="s">
        <v>175</v>
      </c>
      <c r="K85" s="5" t="s">
        <v>205</v>
      </c>
    </row>
    <row r="86" spans="2:18" hidden="1" x14ac:dyDescent="0.2">
      <c r="B86" s="5">
        <v>82</v>
      </c>
      <c r="C86" s="5" t="s">
        <v>206</v>
      </c>
      <c r="D86" s="5" t="s">
        <v>207</v>
      </c>
      <c r="E86" s="5" t="s">
        <v>18</v>
      </c>
      <c r="F86" s="6">
        <v>0</v>
      </c>
      <c r="G86" s="7">
        <v>57270</v>
      </c>
      <c r="H86" s="7">
        <f t="shared" si="1"/>
        <v>0</v>
      </c>
      <c r="I86" s="5" t="s">
        <v>13</v>
      </c>
      <c r="J86" s="5" t="s">
        <v>175</v>
      </c>
      <c r="K86" s="5" t="s">
        <v>208</v>
      </c>
    </row>
    <row r="87" spans="2:18" hidden="1" x14ac:dyDescent="0.2">
      <c r="B87" s="5">
        <v>83</v>
      </c>
      <c r="C87" s="5" t="s">
        <v>209</v>
      </c>
      <c r="D87" s="5" t="s">
        <v>210</v>
      </c>
      <c r="E87" s="5" t="s">
        <v>18</v>
      </c>
      <c r="F87" s="6">
        <v>0</v>
      </c>
      <c r="G87" s="7">
        <v>64030</v>
      </c>
      <c r="H87" s="7">
        <f t="shared" si="1"/>
        <v>0</v>
      </c>
      <c r="I87" s="5" t="s">
        <v>13</v>
      </c>
      <c r="J87" s="5" t="s">
        <v>175</v>
      </c>
      <c r="K87" s="5" t="s">
        <v>211</v>
      </c>
    </row>
    <row r="88" spans="2:18" hidden="1" x14ac:dyDescent="0.2">
      <c r="B88" s="5">
        <v>84</v>
      </c>
      <c r="C88" s="5" t="s">
        <v>212</v>
      </c>
      <c r="D88" s="5" t="s">
        <v>213</v>
      </c>
      <c r="E88" s="5" t="s">
        <v>18</v>
      </c>
      <c r="F88" s="6">
        <v>0</v>
      </c>
      <c r="G88" s="7">
        <v>65670</v>
      </c>
      <c r="H88" s="7">
        <f t="shared" si="1"/>
        <v>0</v>
      </c>
      <c r="I88" s="5" t="s">
        <v>13</v>
      </c>
      <c r="J88" s="5" t="s">
        <v>175</v>
      </c>
      <c r="K88" s="5" t="s">
        <v>214</v>
      </c>
    </row>
    <row r="89" spans="2:18" x14ac:dyDescent="0.2">
      <c r="B89" s="5">
        <v>85</v>
      </c>
      <c r="C89" s="16" t="s">
        <v>215</v>
      </c>
      <c r="D89" s="5" t="s">
        <v>216</v>
      </c>
      <c r="E89" s="5" t="s">
        <v>12</v>
      </c>
      <c r="F89" s="6">
        <v>0</v>
      </c>
      <c r="G89" s="7">
        <v>18700</v>
      </c>
      <c r="H89" s="7">
        <f t="shared" si="1"/>
        <v>0</v>
      </c>
      <c r="I89" s="5" t="s">
        <v>13</v>
      </c>
      <c r="J89" s="5" t="s">
        <v>217</v>
      </c>
      <c r="K89" s="5" t="s">
        <v>218</v>
      </c>
      <c r="N89" s="29"/>
      <c r="O89" s="30"/>
      <c r="P89" s="31"/>
      <c r="Q89" s="32"/>
      <c r="R89" s="32"/>
    </row>
    <row r="90" spans="2:18" x14ac:dyDescent="0.2">
      <c r="B90" s="5">
        <v>86</v>
      </c>
      <c r="C90" s="16" t="s">
        <v>219</v>
      </c>
      <c r="D90" s="5" t="s">
        <v>220</v>
      </c>
      <c r="E90" s="5" t="s">
        <v>12</v>
      </c>
      <c r="F90" s="6">
        <v>0</v>
      </c>
      <c r="G90" s="7">
        <v>47080</v>
      </c>
      <c r="H90" s="7">
        <f t="shared" si="1"/>
        <v>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1"/>
        <v>0</v>
      </c>
      <c r="I91" s="5" t="s">
        <v>13</v>
      </c>
      <c r="J91" s="5" t="s">
        <v>223</v>
      </c>
      <c r="K91" s="5" t="s">
        <v>224</v>
      </c>
    </row>
    <row r="92" spans="2:18" hidden="1" x14ac:dyDescent="0.2">
      <c r="B92" s="5">
        <v>88</v>
      </c>
      <c r="C92" s="5" t="s">
        <v>225</v>
      </c>
      <c r="D92" s="5" t="s">
        <v>226</v>
      </c>
      <c r="E92" s="5" t="s">
        <v>3</v>
      </c>
      <c r="F92" s="6">
        <v>0</v>
      </c>
      <c r="G92" s="7">
        <v>9150</v>
      </c>
      <c r="H92" s="7">
        <f t="shared" si="1"/>
        <v>0</v>
      </c>
      <c r="I92" s="5" t="s">
        <v>13</v>
      </c>
      <c r="J92" s="5" t="s">
        <v>223</v>
      </c>
      <c r="K92" s="5" t="s">
        <v>224</v>
      </c>
    </row>
    <row r="93" spans="2:18" hidden="1" x14ac:dyDescent="0.2">
      <c r="B93" s="5">
        <v>89</v>
      </c>
      <c r="C93" s="5" t="s">
        <v>227</v>
      </c>
      <c r="D93" s="5" t="s">
        <v>228</v>
      </c>
      <c r="E93" s="5" t="s">
        <v>3</v>
      </c>
      <c r="F93" s="6">
        <v>0</v>
      </c>
      <c r="G93" s="7">
        <v>7600</v>
      </c>
      <c r="H93" s="7">
        <f t="shared" si="1"/>
        <v>0</v>
      </c>
      <c r="I93" s="5" t="s">
        <v>13</v>
      </c>
      <c r="J93" s="5" t="s">
        <v>223</v>
      </c>
      <c r="K93" s="5" t="s">
        <v>224</v>
      </c>
    </row>
    <row r="94" spans="2:18" hidden="1" x14ac:dyDescent="0.2">
      <c r="B94" s="5">
        <v>90</v>
      </c>
      <c r="C94" s="5" t="s">
        <v>229</v>
      </c>
      <c r="D94" s="5" t="s">
        <v>230</v>
      </c>
      <c r="E94" s="5" t="s">
        <v>3</v>
      </c>
      <c r="F94" s="6">
        <v>0</v>
      </c>
      <c r="G94" s="7">
        <v>5670</v>
      </c>
      <c r="H94" s="7">
        <f t="shared" si="1"/>
        <v>0</v>
      </c>
      <c r="I94" s="5" t="s">
        <v>13</v>
      </c>
      <c r="J94" s="5" t="s">
        <v>223</v>
      </c>
      <c r="K94" s="5" t="s">
        <v>224</v>
      </c>
    </row>
    <row r="95" spans="2:18" hidden="1" x14ac:dyDescent="0.2">
      <c r="B95" s="5">
        <v>91</v>
      </c>
      <c r="C95" s="5" t="s">
        <v>231</v>
      </c>
      <c r="D95" s="5" t="s">
        <v>232</v>
      </c>
      <c r="E95" s="5" t="s">
        <v>3</v>
      </c>
      <c r="F95" s="6">
        <v>0</v>
      </c>
      <c r="G95" s="7">
        <v>5460</v>
      </c>
      <c r="H95" s="7">
        <f t="shared" si="1"/>
        <v>0</v>
      </c>
      <c r="I95" s="5" t="s">
        <v>13</v>
      </c>
      <c r="J95" s="5" t="s">
        <v>223</v>
      </c>
      <c r="K95" s="5" t="s">
        <v>224</v>
      </c>
    </row>
    <row r="96" spans="2:18" hidden="1" x14ac:dyDescent="0.2">
      <c r="B96" s="5">
        <v>92</v>
      </c>
      <c r="C96" s="5" t="s">
        <v>233</v>
      </c>
      <c r="D96" s="5" t="s">
        <v>234</v>
      </c>
      <c r="E96" s="5" t="s">
        <v>3</v>
      </c>
      <c r="F96" s="6">
        <v>0</v>
      </c>
      <c r="G96" s="7">
        <v>4540</v>
      </c>
      <c r="H96" s="7">
        <f t="shared" si="1"/>
        <v>0</v>
      </c>
      <c r="I96" s="5" t="s">
        <v>13</v>
      </c>
      <c r="J96" s="5" t="s">
        <v>223</v>
      </c>
      <c r="K96" s="5" t="s">
        <v>224</v>
      </c>
    </row>
    <row r="97" spans="2:18" hidden="1" x14ac:dyDescent="0.2">
      <c r="B97" s="5">
        <v>93</v>
      </c>
      <c r="C97" s="5" t="s">
        <v>235</v>
      </c>
      <c r="D97" s="5" t="s">
        <v>236</v>
      </c>
      <c r="E97" s="5" t="s">
        <v>3</v>
      </c>
      <c r="F97" s="6">
        <v>0</v>
      </c>
      <c r="G97" s="7">
        <v>11030</v>
      </c>
      <c r="H97" s="7">
        <f t="shared" si="1"/>
        <v>0</v>
      </c>
      <c r="I97" s="5" t="s">
        <v>13</v>
      </c>
      <c r="J97" s="5" t="s">
        <v>223</v>
      </c>
      <c r="K97" s="5" t="s">
        <v>224</v>
      </c>
    </row>
    <row r="98" spans="2:18" hidden="1" x14ac:dyDescent="0.2">
      <c r="B98" s="5">
        <v>94</v>
      </c>
      <c r="C98" s="5" t="s">
        <v>237</v>
      </c>
      <c r="D98" s="5" t="s">
        <v>238</v>
      </c>
      <c r="E98" s="5" t="s">
        <v>3</v>
      </c>
      <c r="F98" s="6">
        <v>0</v>
      </c>
      <c r="G98" s="7">
        <v>8350</v>
      </c>
      <c r="H98" s="7">
        <f t="shared" si="1"/>
        <v>0</v>
      </c>
      <c r="I98" s="5" t="s">
        <v>13</v>
      </c>
      <c r="J98" s="5" t="s">
        <v>223</v>
      </c>
      <c r="K98" s="5" t="s">
        <v>224</v>
      </c>
    </row>
    <row r="99" spans="2:18" hidden="1" x14ac:dyDescent="0.2">
      <c r="B99" s="5">
        <v>95</v>
      </c>
      <c r="C99" s="5" t="s">
        <v>239</v>
      </c>
      <c r="D99" s="5" t="s">
        <v>240</v>
      </c>
      <c r="E99" s="5" t="s">
        <v>3</v>
      </c>
      <c r="F99" s="6">
        <v>0</v>
      </c>
      <c r="G99" s="7">
        <v>7300</v>
      </c>
      <c r="H99" s="7">
        <f t="shared" si="1"/>
        <v>0</v>
      </c>
      <c r="I99" s="5" t="s">
        <v>13</v>
      </c>
      <c r="J99" s="5" t="s">
        <v>223</v>
      </c>
      <c r="K99" s="5" t="s">
        <v>224</v>
      </c>
    </row>
    <row r="100" spans="2:18" hidden="1" x14ac:dyDescent="0.2">
      <c r="B100" s="5">
        <v>96</v>
      </c>
      <c r="C100" s="5" t="s">
        <v>241</v>
      </c>
      <c r="D100" s="5" t="s">
        <v>242</v>
      </c>
      <c r="E100" s="5" t="s">
        <v>3</v>
      </c>
      <c r="F100" s="6">
        <v>0</v>
      </c>
      <c r="G100" s="7">
        <v>5370</v>
      </c>
      <c r="H100" s="7">
        <f t="shared" si="1"/>
        <v>0</v>
      </c>
      <c r="I100" s="5" t="s">
        <v>13</v>
      </c>
      <c r="J100" s="5" t="s">
        <v>223</v>
      </c>
      <c r="K100" s="5" t="s">
        <v>224</v>
      </c>
    </row>
    <row r="101" spans="2:18" hidden="1" x14ac:dyDescent="0.2">
      <c r="B101" s="5">
        <v>97</v>
      </c>
      <c r="C101" s="5" t="s">
        <v>243</v>
      </c>
      <c r="D101" s="5" t="s">
        <v>244</v>
      </c>
      <c r="E101" s="5" t="s">
        <v>3</v>
      </c>
      <c r="F101" s="6">
        <v>0</v>
      </c>
      <c r="G101" s="7">
        <v>4930</v>
      </c>
      <c r="H101" s="7">
        <f t="shared" si="1"/>
        <v>0</v>
      </c>
      <c r="I101" s="5" t="s">
        <v>13</v>
      </c>
      <c r="J101" s="5" t="s">
        <v>223</v>
      </c>
      <c r="K101" s="5" t="s">
        <v>224</v>
      </c>
    </row>
    <row r="102" spans="2:18" hidden="1" x14ac:dyDescent="0.2">
      <c r="B102" s="5">
        <v>98</v>
      </c>
      <c r="C102" s="5" t="s">
        <v>245</v>
      </c>
      <c r="D102" s="5" t="s">
        <v>246</v>
      </c>
      <c r="E102" s="5" t="s">
        <v>3</v>
      </c>
      <c r="F102" s="6">
        <v>0</v>
      </c>
      <c r="G102" s="7">
        <v>4370</v>
      </c>
      <c r="H102" s="7">
        <f t="shared" si="1"/>
        <v>0</v>
      </c>
      <c r="I102" s="5" t="s">
        <v>13</v>
      </c>
      <c r="J102" s="5" t="s">
        <v>223</v>
      </c>
      <c r="K102" s="5" t="s">
        <v>224</v>
      </c>
    </row>
    <row r="103" spans="2:18" hidden="1" x14ac:dyDescent="0.2">
      <c r="B103" s="5">
        <v>99</v>
      </c>
      <c r="C103" s="5" t="s">
        <v>247</v>
      </c>
      <c r="D103" s="5" t="s">
        <v>248</v>
      </c>
      <c r="E103" s="5" t="s">
        <v>3</v>
      </c>
      <c r="F103" s="6">
        <v>0</v>
      </c>
      <c r="G103" s="7">
        <v>214770</v>
      </c>
      <c r="H103" s="7">
        <f t="shared" si="1"/>
        <v>0</v>
      </c>
      <c r="I103" s="5" t="s">
        <v>13</v>
      </c>
      <c r="J103" s="5" t="s">
        <v>223</v>
      </c>
      <c r="K103" s="5" t="s">
        <v>249</v>
      </c>
    </row>
    <row r="104" spans="2:18" hidden="1" x14ac:dyDescent="0.2">
      <c r="B104" s="5">
        <v>100</v>
      </c>
      <c r="C104" s="5" t="s">
        <v>250</v>
      </c>
      <c r="D104" s="5" t="s">
        <v>251</v>
      </c>
      <c r="E104" s="5" t="s">
        <v>3</v>
      </c>
      <c r="F104" s="6">
        <v>0</v>
      </c>
      <c r="G104" s="7">
        <v>20510</v>
      </c>
      <c r="H104" s="7">
        <f t="shared" si="1"/>
        <v>0</v>
      </c>
      <c r="I104" s="5" t="s">
        <v>13</v>
      </c>
      <c r="J104" s="5" t="s">
        <v>223</v>
      </c>
      <c r="K104" s="5" t="s">
        <v>249</v>
      </c>
    </row>
    <row r="105" spans="2:18" hidden="1" x14ac:dyDescent="0.2">
      <c r="B105" s="5">
        <v>101</v>
      </c>
      <c r="C105" s="5" t="s">
        <v>252</v>
      </c>
      <c r="D105" s="5" t="s">
        <v>253</v>
      </c>
      <c r="E105" s="5" t="s">
        <v>3</v>
      </c>
      <c r="F105" s="6">
        <v>0</v>
      </c>
      <c r="G105" s="7">
        <v>23530</v>
      </c>
      <c r="H105" s="7">
        <f t="shared" si="1"/>
        <v>0</v>
      </c>
      <c r="I105" s="5" t="s">
        <v>13</v>
      </c>
      <c r="J105" s="5" t="s">
        <v>223</v>
      </c>
      <c r="K105" s="5" t="s">
        <v>249</v>
      </c>
    </row>
    <row r="106" spans="2:18" hidden="1" x14ac:dyDescent="0.2">
      <c r="B106" s="5">
        <v>102</v>
      </c>
      <c r="C106" s="5" t="s">
        <v>254</v>
      </c>
      <c r="D106" s="5" t="s">
        <v>255</v>
      </c>
      <c r="E106" s="5" t="s">
        <v>3</v>
      </c>
      <c r="F106" s="6">
        <v>0</v>
      </c>
      <c r="G106" s="7">
        <v>16520</v>
      </c>
      <c r="H106" s="7">
        <f t="shared" si="1"/>
        <v>0</v>
      </c>
      <c r="I106" s="5" t="s">
        <v>13</v>
      </c>
      <c r="J106" s="5" t="s">
        <v>223</v>
      </c>
      <c r="K106" s="5" t="s">
        <v>249</v>
      </c>
    </row>
    <row r="107" spans="2:18" x14ac:dyDescent="0.2">
      <c r="B107" s="5"/>
      <c r="C107" s="16"/>
      <c r="D107" s="5" t="s">
        <v>1526</v>
      </c>
      <c r="E107" s="5" t="s">
        <v>353</v>
      </c>
      <c r="F107" s="6">
        <v>0.33</v>
      </c>
      <c r="G107" s="7">
        <v>4350000</v>
      </c>
      <c r="H107" s="7">
        <f t="shared" si="1"/>
        <v>1435500</v>
      </c>
      <c r="I107" s="5"/>
      <c r="J107" s="5"/>
      <c r="K107" s="5"/>
    </row>
    <row r="108" spans="2:18" x14ac:dyDescent="0.2">
      <c r="B108" s="5"/>
      <c r="C108" s="16"/>
      <c r="D108" s="5" t="s">
        <v>1525</v>
      </c>
      <c r="E108" s="5" t="s">
        <v>353</v>
      </c>
      <c r="F108" s="6">
        <v>0.33</v>
      </c>
      <c r="G108" s="7">
        <v>1885000</v>
      </c>
      <c r="H108" s="7">
        <f t="shared" si="1"/>
        <v>622050</v>
      </c>
      <c r="I108" s="5"/>
      <c r="J108" s="5"/>
      <c r="K108" s="5"/>
    </row>
    <row r="109" spans="2:18" x14ac:dyDescent="0.2">
      <c r="B109" s="5">
        <v>103</v>
      </c>
      <c r="C109" s="16" t="s">
        <v>256</v>
      </c>
      <c r="D109" s="5" t="s">
        <v>257</v>
      </c>
      <c r="E109" s="5" t="s">
        <v>353</v>
      </c>
      <c r="F109" s="6">
        <v>0.4</v>
      </c>
      <c r="G109" s="7">
        <v>1450000</v>
      </c>
      <c r="H109" s="7">
        <f t="shared" si="1"/>
        <v>580000</v>
      </c>
      <c r="I109" s="5" t="s">
        <v>13</v>
      </c>
      <c r="J109" s="5" t="s">
        <v>258</v>
      </c>
      <c r="K109" s="5" t="s">
        <v>259</v>
      </c>
    </row>
    <row r="110" spans="2:18" hidden="1" x14ac:dyDescent="0.2">
      <c r="B110" s="5">
        <v>104</v>
      </c>
      <c r="C110" s="5" t="s">
        <v>260</v>
      </c>
      <c r="D110" s="5" t="s">
        <v>261</v>
      </c>
      <c r="E110" s="5" t="s">
        <v>74</v>
      </c>
      <c r="F110" s="6">
        <v>0</v>
      </c>
      <c r="G110" s="7">
        <v>11052</v>
      </c>
      <c r="H110" s="7">
        <f t="shared" si="1"/>
        <v>0</v>
      </c>
      <c r="I110" s="5" t="s">
        <v>13</v>
      </c>
      <c r="J110" s="5" t="s">
        <v>258</v>
      </c>
      <c r="K110" s="5" t="s">
        <v>79</v>
      </c>
    </row>
    <row r="111" spans="2:18" x14ac:dyDescent="0.2">
      <c r="B111" s="5">
        <v>105</v>
      </c>
      <c r="C111" s="16" t="s">
        <v>262</v>
      </c>
      <c r="D111" s="5" t="s">
        <v>263</v>
      </c>
      <c r="E111" s="5" t="s">
        <v>353</v>
      </c>
      <c r="F111" s="6">
        <v>1</v>
      </c>
      <c r="G111" s="7">
        <v>2610000</v>
      </c>
      <c r="H111" s="7">
        <f t="shared" si="1"/>
        <v>2610000</v>
      </c>
      <c r="I111" s="5" t="s">
        <v>13</v>
      </c>
      <c r="J111" s="5" t="s">
        <v>258</v>
      </c>
      <c r="K111" s="5" t="s">
        <v>79</v>
      </c>
    </row>
    <row r="112" spans="2:18" x14ac:dyDescent="0.2">
      <c r="B112" s="5">
        <v>106</v>
      </c>
      <c r="C112" s="16" t="s">
        <v>264</v>
      </c>
      <c r="D112" s="5" t="s">
        <v>265</v>
      </c>
      <c r="E112" s="5" t="s">
        <v>353</v>
      </c>
      <c r="F112" s="6">
        <v>0</v>
      </c>
      <c r="G112" s="7">
        <v>1305000</v>
      </c>
      <c r="H112" s="7">
        <f t="shared" si="1"/>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1"/>
        <v>6525000</v>
      </c>
      <c r="I113" s="5" t="s">
        <v>13</v>
      </c>
      <c r="J113" s="5" t="s">
        <v>258</v>
      </c>
      <c r="K113" s="5" t="s">
        <v>79</v>
      </c>
    </row>
    <row r="114" spans="2:11" x14ac:dyDescent="0.2">
      <c r="B114" s="5">
        <v>108</v>
      </c>
      <c r="C114" s="16" t="s">
        <v>268</v>
      </c>
      <c r="D114" s="5" t="s">
        <v>269</v>
      </c>
      <c r="E114" s="5" t="s">
        <v>353</v>
      </c>
      <c r="F114" s="6">
        <v>1</v>
      </c>
      <c r="G114" s="24">
        <f>750000*1.45</f>
        <v>1087500</v>
      </c>
      <c r="H114" s="7">
        <f t="shared" si="1"/>
        <v>1087500</v>
      </c>
      <c r="I114" s="5" t="s">
        <v>13</v>
      </c>
      <c r="J114" s="5" t="s">
        <v>258</v>
      </c>
      <c r="K114" s="5" t="s">
        <v>79</v>
      </c>
    </row>
    <row r="115" spans="2:11" x14ac:dyDescent="0.2">
      <c r="B115" s="5">
        <v>109</v>
      </c>
      <c r="C115" s="16" t="s">
        <v>270</v>
      </c>
      <c r="D115" s="5" t="s">
        <v>271</v>
      </c>
      <c r="E115" s="5" t="s">
        <v>22</v>
      </c>
      <c r="F115" s="6">
        <v>2</v>
      </c>
      <c r="G115" s="7">
        <v>20630</v>
      </c>
      <c r="H115" s="7">
        <f t="shared" si="1"/>
        <v>41260</v>
      </c>
      <c r="I115" s="5" t="s">
        <v>13</v>
      </c>
      <c r="J115" s="5" t="s">
        <v>272</v>
      </c>
      <c r="K115" s="5" t="s">
        <v>273</v>
      </c>
    </row>
    <row r="116" spans="2:11" x14ac:dyDescent="0.2">
      <c r="B116" s="5">
        <v>110</v>
      </c>
      <c r="C116" s="16" t="s">
        <v>274</v>
      </c>
      <c r="D116" s="5" t="s">
        <v>275</v>
      </c>
      <c r="E116" s="5" t="s">
        <v>276</v>
      </c>
      <c r="F116" s="6">
        <v>548</v>
      </c>
      <c r="G116" s="7">
        <v>3650</v>
      </c>
      <c r="H116" s="7">
        <f t="shared" si="1"/>
        <v>2000200</v>
      </c>
      <c r="I116" s="5" t="s">
        <v>13</v>
      </c>
      <c r="J116" s="5" t="s">
        <v>272</v>
      </c>
      <c r="K116" s="5" t="s">
        <v>277</v>
      </c>
    </row>
    <row r="117" spans="2:11" x14ac:dyDescent="0.2">
      <c r="B117" s="5">
        <v>111</v>
      </c>
      <c r="C117" s="16" t="s">
        <v>278</v>
      </c>
      <c r="D117" s="5" t="s">
        <v>279</v>
      </c>
      <c r="E117" s="5" t="s">
        <v>3</v>
      </c>
      <c r="F117" s="6">
        <v>0</v>
      </c>
      <c r="G117" s="7">
        <v>4622823</v>
      </c>
      <c r="H117" s="7">
        <f t="shared" si="1"/>
        <v>0</v>
      </c>
      <c r="I117" s="5" t="s">
        <v>13</v>
      </c>
      <c r="J117" s="5" t="s">
        <v>280</v>
      </c>
      <c r="K117" s="5" t="s">
        <v>281</v>
      </c>
    </row>
    <row r="118" spans="2:11" x14ac:dyDescent="0.2">
      <c r="B118" s="5">
        <v>112</v>
      </c>
      <c r="C118" s="16" t="s">
        <v>282</v>
      </c>
      <c r="D118" s="5" t="s">
        <v>283</v>
      </c>
      <c r="E118" s="5" t="s">
        <v>3</v>
      </c>
      <c r="F118" s="6">
        <v>0</v>
      </c>
      <c r="G118" s="7">
        <v>4204270</v>
      </c>
      <c r="H118" s="7">
        <f t="shared" si="1"/>
        <v>0</v>
      </c>
      <c r="I118" s="5" t="s">
        <v>13</v>
      </c>
      <c r="J118" s="5" t="s">
        <v>280</v>
      </c>
      <c r="K118" s="5" t="s">
        <v>281</v>
      </c>
    </row>
    <row r="119" spans="2:11" x14ac:dyDescent="0.2">
      <c r="B119" s="5">
        <v>113</v>
      </c>
      <c r="C119" s="16" t="s">
        <v>284</v>
      </c>
      <c r="D119" s="5" t="s">
        <v>285</v>
      </c>
      <c r="E119" s="5" t="s">
        <v>3</v>
      </c>
      <c r="F119" s="6">
        <v>0</v>
      </c>
      <c r="G119" s="7">
        <v>3900550</v>
      </c>
      <c r="H119" s="7">
        <f t="shared" si="1"/>
        <v>0</v>
      </c>
      <c r="I119" s="5" t="s">
        <v>13</v>
      </c>
      <c r="J119" s="5" t="s">
        <v>280</v>
      </c>
      <c r="K119" s="5" t="s">
        <v>281</v>
      </c>
    </row>
    <row r="120" spans="2:11" x14ac:dyDescent="0.2">
      <c r="B120" s="5">
        <v>114</v>
      </c>
      <c r="C120" s="16" t="s">
        <v>286</v>
      </c>
      <c r="D120" s="5" t="s">
        <v>287</v>
      </c>
      <c r="E120" s="5" t="s">
        <v>18</v>
      </c>
      <c r="F120" s="6">
        <v>0</v>
      </c>
      <c r="G120" s="7">
        <v>180000</v>
      </c>
      <c r="H120" s="7">
        <f t="shared" si="1"/>
        <v>0</v>
      </c>
      <c r="I120" s="5" t="s">
        <v>13</v>
      </c>
      <c r="J120" s="5" t="s">
        <v>280</v>
      </c>
      <c r="K120" s="5" t="s">
        <v>281</v>
      </c>
    </row>
    <row r="121" spans="2:11" x14ac:dyDescent="0.2">
      <c r="B121" s="5">
        <v>115</v>
      </c>
      <c r="C121" s="16" t="s">
        <v>288</v>
      </c>
      <c r="D121" s="5" t="s">
        <v>289</v>
      </c>
      <c r="E121" s="5" t="s">
        <v>3</v>
      </c>
      <c r="F121" s="6">
        <v>0</v>
      </c>
      <c r="G121" s="7">
        <v>3066350</v>
      </c>
      <c r="H121" s="7">
        <f t="shared" si="1"/>
        <v>0</v>
      </c>
      <c r="I121" s="5" t="s">
        <v>13</v>
      </c>
      <c r="J121" s="5" t="s">
        <v>280</v>
      </c>
      <c r="K121" s="5" t="s">
        <v>281</v>
      </c>
    </row>
    <row r="122" spans="2:11" x14ac:dyDescent="0.2">
      <c r="B122" s="5">
        <v>116</v>
      </c>
      <c r="C122" s="16" t="s">
        <v>290</v>
      </c>
      <c r="D122" s="5" t="s">
        <v>291</v>
      </c>
      <c r="E122" s="5" t="s">
        <v>3</v>
      </c>
      <c r="F122" s="6">
        <v>0</v>
      </c>
      <c r="G122" s="7">
        <v>2594950</v>
      </c>
      <c r="H122" s="7">
        <f t="shared" si="1"/>
        <v>0</v>
      </c>
      <c r="I122" s="5" t="s">
        <v>13</v>
      </c>
      <c r="J122" s="5" t="s">
        <v>280</v>
      </c>
      <c r="K122" s="5" t="s">
        <v>281</v>
      </c>
    </row>
    <row r="123" spans="2:11" x14ac:dyDescent="0.2">
      <c r="B123" s="5">
        <v>117</v>
      </c>
      <c r="C123" s="16" t="s">
        <v>292</v>
      </c>
      <c r="D123" s="5" t="s">
        <v>293</v>
      </c>
      <c r="E123" s="5" t="s">
        <v>3</v>
      </c>
      <c r="F123" s="6">
        <v>0</v>
      </c>
      <c r="G123" s="7">
        <v>2188410</v>
      </c>
      <c r="H123" s="7">
        <f t="shared" si="1"/>
        <v>0</v>
      </c>
      <c r="I123" s="5" t="s">
        <v>13</v>
      </c>
      <c r="J123" s="5" t="s">
        <v>280</v>
      </c>
      <c r="K123" s="5" t="s">
        <v>281</v>
      </c>
    </row>
    <row r="124" spans="2:11" x14ac:dyDescent="0.2">
      <c r="B124" s="5">
        <v>118</v>
      </c>
      <c r="C124" s="16" t="s">
        <v>294</v>
      </c>
      <c r="D124" s="5" t="s">
        <v>295</v>
      </c>
      <c r="E124" s="5" t="s">
        <v>3</v>
      </c>
      <c r="F124" s="6">
        <v>0</v>
      </c>
      <c r="G124" s="7">
        <v>1753520</v>
      </c>
      <c r="H124" s="7">
        <f t="shared" si="1"/>
        <v>0</v>
      </c>
      <c r="I124" s="5" t="s">
        <v>13</v>
      </c>
      <c r="J124" s="5" t="s">
        <v>280</v>
      </c>
      <c r="K124" s="5" t="s">
        <v>281</v>
      </c>
    </row>
    <row r="125" spans="2:11" x14ac:dyDescent="0.2">
      <c r="B125" s="5">
        <v>119</v>
      </c>
      <c r="C125" s="16" t="s">
        <v>296</v>
      </c>
      <c r="D125" s="5" t="s">
        <v>297</v>
      </c>
      <c r="E125" s="5" t="s">
        <v>3</v>
      </c>
      <c r="F125" s="6">
        <v>0</v>
      </c>
      <c r="G125" s="7">
        <v>1456920</v>
      </c>
      <c r="H125" s="7">
        <f t="shared" si="1"/>
        <v>0</v>
      </c>
      <c r="I125" s="5" t="s">
        <v>13</v>
      </c>
      <c r="J125" s="5" t="s">
        <v>280</v>
      </c>
      <c r="K125" s="5" t="s">
        <v>281</v>
      </c>
    </row>
    <row r="126" spans="2:11" x14ac:dyDescent="0.2">
      <c r="B126" s="5">
        <v>120</v>
      </c>
      <c r="C126" s="16" t="s">
        <v>298</v>
      </c>
      <c r="D126" s="5" t="s">
        <v>299</v>
      </c>
      <c r="E126" s="5" t="s">
        <v>3</v>
      </c>
      <c r="F126" s="6">
        <v>0</v>
      </c>
      <c r="G126" s="7">
        <v>1043560</v>
      </c>
      <c r="H126" s="7">
        <f t="shared" si="1"/>
        <v>0</v>
      </c>
      <c r="I126" s="5" t="s">
        <v>13</v>
      </c>
      <c r="J126" s="5" t="s">
        <v>280</v>
      </c>
      <c r="K126" s="5" t="s">
        <v>281</v>
      </c>
    </row>
    <row r="127" spans="2:11" x14ac:dyDescent="0.2">
      <c r="B127" s="5">
        <v>121</v>
      </c>
      <c r="C127" s="16" t="s">
        <v>300</v>
      </c>
      <c r="D127" s="5" t="s">
        <v>301</v>
      </c>
      <c r="E127" s="5" t="s">
        <v>3</v>
      </c>
      <c r="F127" s="6">
        <v>0</v>
      </c>
      <c r="G127" s="7">
        <v>3085900</v>
      </c>
      <c r="H127" s="7">
        <f t="shared" si="1"/>
        <v>0</v>
      </c>
      <c r="I127" s="5" t="s">
        <v>13</v>
      </c>
      <c r="J127" s="5" t="s">
        <v>280</v>
      </c>
      <c r="K127" s="5" t="s">
        <v>281</v>
      </c>
    </row>
    <row r="128" spans="2:11" x14ac:dyDescent="0.2">
      <c r="B128" s="5">
        <v>122</v>
      </c>
      <c r="C128" s="16" t="s">
        <v>302</v>
      </c>
      <c r="D128" s="5" t="s">
        <v>303</v>
      </c>
      <c r="E128" s="5" t="s">
        <v>3</v>
      </c>
      <c r="F128" s="6">
        <v>0</v>
      </c>
      <c r="G128" s="7">
        <v>2829820</v>
      </c>
      <c r="H128" s="7">
        <f t="shared" si="1"/>
        <v>0</v>
      </c>
      <c r="I128" s="5" t="s">
        <v>13</v>
      </c>
      <c r="J128" s="5" t="s">
        <v>280</v>
      </c>
      <c r="K128" s="5" t="s">
        <v>281</v>
      </c>
    </row>
    <row r="129" spans="2:11" x14ac:dyDescent="0.2">
      <c r="B129" s="5">
        <v>123</v>
      </c>
      <c r="C129" s="16" t="s">
        <v>304</v>
      </c>
      <c r="D129" s="5" t="s">
        <v>305</v>
      </c>
      <c r="E129" s="5" t="s">
        <v>3</v>
      </c>
      <c r="F129" s="6">
        <v>60</v>
      </c>
      <c r="G129" s="7">
        <v>150000</v>
      </c>
      <c r="H129" s="7">
        <f t="shared" si="1"/>
        <v>9000000</v>
      </c>
      <c r="I129" s="5" t="s">
        <v>13</v>
      </c>
      <c r="J129" s="5" t="s">
        <v>280</v>
      </c>
      <c r="K129" s="5" t="s">
        <v>306</v>
      </c>
    </row>
    <row r="130" spans="2:11" x14ac:dyDescent="0.2">
      <c r="B130" s="5">
        <v>124</v>
      </c>
      <c r="C130" s="16" t="s">
        <v>307</v>
      </c>
      <c r="D130" s="5" t="s">
        <v>308</v>
      </c>
      <c r="E130" s="5" t="s">
        <v>3</v>
      </c>
      <c r="F130" s="6">
        <v>0</v>
      </c>
      <c r="G130" s="7">
        <v>2300190</v>
      </c>
      <c r="H130" s="7">
        <f t="shared" si="1"/>
        <v>0</v>
      </c>
      <c r="I130" s="5" t="s">
        <v>13</v>
      </c>
      <c r="J130" s="5" t="s">
        <v>280</v>
      </c>
      <c r="K130" s="5" t="s">
        <v>281</v>
      </c>
    </row>
    <row r="131" spans="2:11" x14ac:dyDescent="0.2">
      <c r="B131" s="5">
        <v>125</v>
      </c>
      <c r="C131" s="16" t="s">
        <v>309</v>
      </c>
      <c r="D131" s="5" t="s">
        <v>310</v>
      </c>
      <c r="E131" s="5" t="s">
        <v>18</v>
      </c>
      <c r="F131" s="6">
        <v>0</v>
      </c>
      <c r="G131" s="7">
        <v>150000</v>
      </c>
      <c r="H131" s="7">
        <f t="shared" si="1"/>
        <v>0</v>
      </c>
      <c r="I131" s="5" t="s">
        <v>13</v>
      </c>
      <c r="J131" s="5" t="s">
        <v>280</v>
      </c>
      <c r="K131" s="5" t="s">
        <v>281</v>
      </c>
    </row>
    <row r="132" spans="2:11" x14ac:dyDescent="0.2">
      <c r="B132" s="5">
        <v>126</v>
      </c>
      <c r="C132" s="16" t="s">
        <v>311</v>
      </c>
      <c r="D132" s="5" t="s">
        <v>312</v>
      </c>
      <c r="E132" s="5" t="s">
        <v>3</v>
      </c>
      <c r="F132" s="6">
        <v>0</v>
      </c>
      <c r="G132" s="7">
        <v>1750000</v>
      </c>
      <c r="H132" s="7">
        <f t="shared" si="1"/>
        <v>0</v>
      </c>
      <c r="I132" s="5" t="s">
        <v>13</v>
      </c>
      <c r="J132" s="5" t="s">
        <v>280</v>
      </c>
      <c r="K132" s="5" t="s">
        <v>281</v>
      </c>
    </row>
    <row r="133" spans="2:11" x14ac:dyDescent="0.2">
      <c r="B133" s="5">
        <v>127</v>
      </c>
      <c r="C133" s="16" t="s">
        <v>313</v>
      </c>
      <c r="D133" s="5" t="s">
        <v>314</v>
      </c>
      <c r="E133" s="5" t="s">
        <v>3</v>
      </c>
      <c r="F133" s="6">
        <v>0</v>
      </c>
      <c r="G133" s="7">
        <v>150000</v>
      </c>
      <c r="H133" s="7">
        <f t="shared" si="1"/>
        <v>0</v>
      </c>
      <c r="I133" s="5" t="s">
        <v>13</v>
      </c>
      <c r="J133" s="5" t="s">
        <v>280</v>
      </c>
      <c r="K133" s="5" t="s">
        <v>281</v>
      </c>
    </row>
    <row r="134" spans="2:11" x14ac:dyDescent="0.2">
      <c r="B134" s="5">
        <v>128</v>
      </c>
      <c r="C134" s="16" t="s">
        <v>315</v>
      </c>
      <c r="D134" s="5" t="s">
        <v>316</v>
      </c>
      <c r="E134" s="5" t="s">
        <v>3</v>
      </c>
      <c r="F134" s="6">
        <v>0</v>
      </c>
      <c r="G134" s="7">
        <v>1450360</v>
      </c>
      <c r="H134" s="7">
        <f t="shared" ref="H134:H197" si="2">IF(F134&lt;&gt;"",G134*F134,0)</f>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si="2"/>
        <v>0</v>
      </c>
      <c r="I137" s="5" t="s">
        <v>13</v>
      </c>
      <c r="J137" s="5" t="s">
        <v>280</v>
      </c>
      <c r="K137" s="5" t="s">
        <v>281</v>
      </c>
    </row>
    <row r="138" spans="2:11" x14ac:dyDescent="0.2">
      <c r="B138" s="5">
        <v>132</v>
      </c>
      <c r="C138" s="16" t="s">
        <v>323</v>
      </c>
      <c r="D138" s="5" t="s">
        <v>324</v>
      </c>
      <c r="E138" s="5" t="s">
        <v>3</v>
      </c>
      <c r="F138" s="6">
        <v>0</v>
      </c>
      <c r="G138" s="7">
        <v>1784810</v>
      </c>
      <c r="H138" s="7">
        <f t="shared" si="2"/>
        <v>0</v>
      </c>
      <c r="I138" s="5" t="s">
        <v>13</v>
      </c>
      <c r="J138" s="5" t="s">
        <v>280</v>
      </c>
      <c r="K138" s="5" t="s">
        <v>281</v>
      </c>
    </row>
    <row r="139" spans="2:11" x14ac:dyDescent="0.2">
      <c r="B139" s="5">
        <v>133</v>
      </c>
      <c r="C139" s="16" t="s">
        <v>325</v>
      </c>
      <c r="D139" s="5" t="s">
        <v>326</v>
      </c>
      <c r="E139" s="5" t="s">
        <v>3</v>
      </c>
      <c r="F139" s="6">
        <v>0</v>
      </c>
      <c r="G139" s="7">
        <v>1640930</v>
      </c>
      <c r="H139" s="7">
        <f t="shared" si="2"/>
        <v>0</v>
      </c>
      <c r="I139" s="5" t="s">
        <v>13</v>
      </c>
      <c r="J139" s="5" t="s">
        <v>280</v>
      </c>
      <c r="K139" s="5" t="s">
        <v>281</v>
      </c>
    </row>
    <row r="140" spans="2:11" x14ac:dyDescent="0.2">
      <c r="B140" s="5">
        <v>134</v>
      </c>
      <c r="C140" s="16" t="s">
        <v>327</v>
      </c>
      <c r="D140" s="5" t="s">
        <v>328</v>
      </c>
      <c r="E140" s="5" t="s">
        <v>3</v>
      </c>
      <c r="F140" s="6">
        <v>0</v>
      </c>
      <c r="G140" s="7">
        <v>1553620</v>
      </c>
      <c r="H140" s="7">
        <f t="shared" si="2"/>
        <v>0</v>
      </c>
      <c r="I140" s="5" t="s">
        <v>13</v>
      </c>
      <c r="J140" s="5" t="s">
        <v>280</v>
      </c>
      <c r="K140" s="5" t="s">
        <v>281</v>
      </c>
    </row>
    <row r="141" spans="2:11" x14ac:dyDescent="0.2">
      <c r="B141" s="5">
        <v>135</v>
      </c>
      <c r="C141" s="16" t="s">
        <v>329</v>
      </c>
      <c r="D141" s="5" t="s">
        <v>330</v>
      </c>
      <c r="E141" s="5" t="s">
        <v>3</v>
      </c>
      <c r="F141" s="6">
        <v>0</v>
      </c>
      <c r="G141" s="7">
        <v>1450070</v>
      </c>
      <c r="H141" s="7">
        <f t="shared" si="2"/>
        <v>0</v>
      </c>
      <c r="I141" s="5" t="s">
        <v>13</v>
      </c>
      <c r="J141" s="5" t="s">
        <v>280</v>
      </c>
      <c r="K141" s="5" t="s">
        <v>281</v>
      </c>
    </row>
    <row r="142" spans="2:11" x14ac:dyDescent="0.2">
      <c r="B142" s="5">
        <v>136</v>
      </c>
      <c r="C142" s="16" t="s">
        <v>331</v>
      </c>
      <c r="D142" s="5" t="s">
        <v>332</v>
      </c>
      <c r="E142" s="5" t="s">
        <v>3</v>
      </c>
      <c r="F142" s="6">
        <v>0</v>
      </c>
      <c r="G142" s="7">
        <v>1354640</v>
      </c>
      <c r="H142" s="7">
        <f t="shared" si="2"/>
        <v>0</v>
      </c>
      <c r="I142" s="5" t="s">
        <v>13</v>
      </c>
      <c r="J142" s="5" t="s">
        <v>280</v>
      </c>
      <c r="K142" s="5" t="s">
        <v>281</v>
      </c>
    </row>
    <row r="143" spans="2:11" x14ac:dyDescent="0.2">
      <c r="B143" s="5">
        <v>137</v>
      </c>
      <c r="C143" s="16" t="s">
        <v>333</v>
      </c>
      <c r="D143" s="5" t="s">
        <v>334</v>
      </c>
      <c r="E143" s="5" t="s">
        <v>3</v>
      </c>
      <c r="F143" s="6">
        <v>0</v>
      </c>
      <c r="G143" s="7">
        <v>1259210</v>
      </c>
      <c r="H143" s="7">
        <f t="shared" si="2"/>
        <v>0</v>
      </c>
      <c r="I143" s="5" t="s">
        <v>13</v>
      </c>
      <c r="J143" s="5" t="s">
        <v>280</v>
      </c>
      <c r="K143" s="5" t="s">
        <v>281</v>
      </c>
    </row>
    <row r="144" spans="2:11" x14ac:dyDescent="0.2">
      <c r="B144" s="5">
        <v>138</v>
      </c>
      <c r="C144" s="16" t="s">
        <v>335</v>
      </c>
      <c r="D144" s="5" t="s">
        <v>336</v>
      </c>
      <c r="E144" s="5" t="s">
        <v>3</v>
      </c>
      <c r="F144" s="6">
        <v>0</v>
      </c>
      <c r="G144" s="7">
        <v>1163780</v>
      </c>
      <c r="H144" s="7">
        <f t="shared" si="2"/>
        <v>0</v>
      </c>
      <c r="I144" s="5" t="s">
        <v>13</v>
      </c>
      <c r="J144" s="5" t="s">
        <v>280</v>
      </c>
      <c r="K144" s="5" t="s">
        <v>281</v>
      </c>
    </row>
    <row r="145" spans="2:11" hidden="1" x14ac:dyDescent="0.2">
      <c r="B145" s="5">
        <v>139</v>
      </c>
      <c r="C145" s="5" t="s">
        <v>337</v>
      </c>
      <c r="D145" s="5" t="s">
        <v>338</v>
      </c>
      <c r="E145" s="5" t="s">
        <v>3</v>
      </c>
      <c r="F145" s="6">
        <v>0</v>
      </c>
      <c r="G145" s="7">
        <v>957000</v>
      </c>
      <c r="H145" s="7">
        <f t="shared" si="2"/>
        <v>0</v>
      </c>
      <c r="I145" s="5" t="s">
        <v>13</v>
      </c>
      <c r="J145" s="5" t="s">
        <v>339</v>
      </c>
      <c r="K145" s="5" t="s">
        <v>340</v>
      </c>
    </row>
    <row r="146" spans="2:11" hidden="1" x14ac:dyDescent="0.2">
      <c r="B146" s="5">
        <v>140</v>
      </c>
      <c r="C146" s="5" t="s">
        <v>341</v>
      </c>
      <c r="D146" s="5" t="s">
        <v>342</v>
      </c>
      <c r="E146" s="5" t="s">
        <v>22</v>
      </c>
      <c r="F146" s="6">
        <v>0</v>
      </c>
      <c r="G146" s="7">
        <v>2130</v>
      </c>
      <c r="H146" s="7">
        <f t="shared" si="2"/>
        <v>0</v>
      </c>
      <c r="I146" s="5" t="s">
        <v>13</v>
      </c>
      <c r="J146" s="5" t="s">
        <v>343</v>
      </c>
      <c r="K146" s="5" t="s">
        <v>344</v>
      </c>
    </row>
    <row r="147" spans="2:11" hidden="1" x14ac:dyDescent="0.2">
      <c r="B147" s="5">
        <v>141</v>
      </c>
      <c r="C147" s="5" t="s">
        <v>345</v>
      </c>
      <c r="D147" s="5" t="s">
        <v>346</v>
      </c>
      <c r="E147" s="5" t="s">
        <v>22</v>
      </c>
      <c r="F147" s="6">
        <v>0</v>
      </c>
      <c r="G147" s="7">
        <v>5030</v>
      </c>
      <c r="H147" s="7">
        <f t="shared" si="2"/>
        <v>0</v>
      </c>
      <c r="I147" s="5" t="s">
        <v>13</v>
      </c>
      <c r="J147" s="5" t="s">
        <v>343</v>
      </c>
      <c r="K147" s="5" t="s">
        <v>347</v>
      </c>
    </row>
    <row r="148" spans="2:11" hidden="1" x14ac:dyDescent="0.2">
      <c r="B148" s="5">
        <v>142</v>
      </c>
      <c r="C148" s="5" t="s">
        <v>348</v>
      </c>
      <c r="D148" s="5" t="s">
        <v>349</v>
      </c>
      <c r="E148" s="5" t="s">
        <v>22</v>
      </c>
      <c r="F148" s="6">
        <v>0</v>
      </c>
      <c r="G148" s="7">
        <v>1980</v>
      </c>
      <c r="H148" s="7">
        <f t="shared" si="2"/>
        <v>0</v>
      </c>
      <c r="I148" s="5" t="s">
        <v>13</v>
      </c>
      <c r="J148" s="5" t="s">
        <v>343</v>
      </c>
      <c r="K148" s="5" t="s">
        <v>350</v>
      </c>
    </row>
    <row r="149" spans="2:11" x14ac:dyDescent="0.2">
      <c r="B149" s="5">
        <v>143</v>
      </c>
      <c r="C149" s="16" t="s">
        <v>351</v>
      </c>
      <c r="D149" s="5" t="s">
        <v>352</v>
      </c>
      <c r="E149" s="5" t="s">
        <v>353</v>
      </c>
      <c r="F149" s="6">
        <v>1</v>
      </c>
      <c r="G149" s="7">
        <v>9439780</v>
      </c>
      <c r="H149" s="7">
        <f t="shared" si="2"/>
        <v>9439780</v>
      </c>
      <c r="I149" s="5" t="s">
        <v>13</v>
      </c>
      <c r="J149" s="5" t="s">
        <v>343</v>
      </c>
      <c r="K149" s="5"/>
    </row>
    <row r="150" spans="2:11" hidden="1" x14ac:dyDescent="0.2">
      <c r="B150" s="5">
        <v>144</v>
      </c>
      <c r="C150" s="5" t="s">
        <v>354</v>
      </c>
      <c r="D150" s="5" t="s">
        <v>355</v>
      </c>
      <c r="E150" s="5" t="s">
        <v>356</v>
      </c>
      <c r="F150" s="6">
        <v>0</v>
      </c>
      <c r="G150" s="7">
        <v>2145400</v>
      </c>
      <c r="H150" s="7">
        <f t="shared" si="2"/>
        <v>0</v>
      </c>
      <c r="I150" s="5" t="s">
        <v>13</v>
      </c>
      <c r="J150" s="5" t="s">
        <v>343</v>
      </c>
      <c r="K150" s="5"/>
    </row>
    <row r="151" spans="2:11" hidden="1" x14ac:dyDescent="0.2">
      <c r="B151" s="5">
        <v>145</v>
      </c>
      <c r="C151" s="5" t="s">
        <v>357</v>
      </c>
      <c r="D151" s="5" t="s">
        <v>358</v>
      </c>
      <c r="E151" s="5" t="s">
        <v>359</v>
      </c>
      <c r="F151" s="6">
        <v>0</v>
      </c>
      <c r="G151" s="7">
        <v>410000</v>
      </c>
      <c r="H151" s="7">
        <f t="shared" si="2"/>
        <v>0</v>
      </c>
      <c r="I151" s="5" t="s">
        <v>13</v>
      </c>
      <c r="J151" s="5" t="s">
        <v>343</v>
      </c>
      <c r="K151" s="5"/>
    </row>
    <row r="152" spans="2:11" hidden="1" x14ac:dyDescent="0.2">
      <c r="B152" s="5">
        <v>146</v>
      </c>
      <c r="C152" s="5" t="s">
        <v>360</v>
      </c>
      <c r="D152" s="5" t="s">
        <v>361</v>
      </c>
      <c r="E152" s="5" t="s">
        <v>3</v>
      </c>
      <c r="F152" s="6">
        <v>0</v>
      </c>
      <c r="G152" s="7">
        <v>1</v>
      </c>
      <c r="H152" s="7">
        <f t="shared" si="2"/>
        <v>0</v>
      </c>
      <c r="I152" s="5" t="s">
        <v>13</v>
      </c>
      <c r="J152" s="5" t="s">
        <v>343</v>
      </c>
      <c r="K152" s="5"/>
    </row>
    <row r="153" spans="2:11" hidden="1" x14ac:dyDescent="0.2">
      <c r="B153" s="5">
        <v>147</v>
      </c>
      <c r="C153" s="5" t="s">
        <v>362</v>
      </c>
      <c r="D153" s="5" t="s">
        <v>363</v>
      </c>
      <c r="E153" s="5" t="s">
        <v>3</v>
      </c>
      <c r="F153" s="6">
        <v>0</v>
      </c>
      <c r="G153" s="7">
        <v>350000</v>
      </c>
      <c r="H153" s="7">
        <f t="shared" si="2"/>
        <v>0</v>
      </c>
      <c r="I153" s="5" t="s">
        <v>13</v>
      </c>
      <c r="J153" s="5" t="s">
        <v>343</v>
      </c>
      <c r="K153" s="5"/>
    </row>
    <row r="154" spans="2:11" x14ac:dyDescent="0.2">
      <c r="B154" s="5">
        <v>148</v>
      </c>
      <c r="C154" s="16" t="s">
        <v>364</v>
      </c>
      <c r="D154" s="5" t="s">
        <v>365</v>
      </c>
      <c r="E154" s="5" t="s">
        <v>3</v>
      </c>
      <c r="F154" s="6">
        <v>1</v>
      </c>
      <c r="G154" s="7">
        <v>450000</v>
      </c>
      <c r="H154" s="7">
        <f t="shared" si="2"/>
        <v>450000</v>
      </c>
      <c r="I154" s="5" t="s">
        <v>13</v>
      </c>
      <c r="J154" s="5" t="s">
        <v>343</v>
      </c>
      <c r="K154" s="5"/>
    </row>
    <row r="155" spans="2:11" x14ac:dyDescent="0.2">
      <c r="B155" s="5">
        <v>149</v>
      </c>
      <c r="C155" s="16" t="s">
        <v>366</v>
      </c>
      <c r="D155" s="5" t="s">
        <v>367</v>
      </c>
      <c r="E155" s="5" t="s">
        <v>3</v>
      </c>
      <c r="F155" s="6">
        <v>1</v>
      </c>
      <c r="G155" s="7">
        <v>350000</v>
      </c>
      <c r="H155" s="7">
        <f t="shared" si="2"/>
        <v>350000</v>
      </c>
      <c r="I155" s="5" t="s">
        <v>13</v>
      </c>
      <c r="J155" s="5" t="s">
        <v>343</v>
      </c>
      <c r="K155" s="5"/>
    </row>
    <row r="156" spans="2:11" x14ac:dyDescent="0.2">
      <c r="B156" s="5">
        <v>150</v>
      </c>
      <c r="C156" s="16" t="s">
        <v>368</v>
      </c>
      <c r="D156" s="5" t="s">
        <v>369</v>
      </c>
      <c r="E156" s="5" t="s">
        <v>3</v>
      </c>
      <c r="F156" s="6">
        <v>2</v>
      </c>
      <c r="G156" s="7">
        <v>250000</v>
      </c>
      <c r="H156" s="7">
        <f t="shared" si="2"/>
        <v>500000</v>
      </c>
      <c r="I156" s="5" t="s">
        <v>13</v>
      </c>
      <c r="J156" s="5" t="s">
        <v>343</v>
      </c>
      <c r="K156" s="5"/>
    </row>
    <row r="157" spans="2:11" hidden="1" x14ac:dyDescent="0.2">
      <c r="B157" s="5">
        <v>151</v>
      </c>
      <c r="C157" s="5" t="s">
        <v>370</v>
      </c>
      <c r="D157" s="5" t="s">
        <v>371</v>
      </c>
      <c r="E157" s="5" t="s">
        <v>22</v>
      </c>
      <c r="F157" s="6">
        <v>0</v>
      </c>
      <c r="G157" s="7">
        <v>16200</v>
      </c>
      <c r="H157" s="7">
        <f t="shared" si="2"/>
        <v>0</v>
      </c>
      <c r="I157" s="5" t="s">
        <v>13</v>
      </c>
      <c r="J157" s="5" t="s">
        <v>372</v>
      </c>
      <c r="K157" s="5" t="s">
        <v>373</v>
      </c>
    </row>
    <row r="158" spans="2:11" hidden="1" x14ac:dyDescent="0.2">
      <c r="B158" s="5">
        <v>152</v>
      </c>
      <c r="C158" s="5" t="s">
        <v>374</v>
      </c>
      <c r="D158" s="5" t="s">
        <v>375</v>
      </c>
      <c r="E158" s="5" t="s">
        <v>18</v>
      </c>
      <c r="F158" s="6">
        <v>0</v>
      </c>
      <c r="G158" s="7">
        <v>3470</v>
      </c>
      <c r="H158" s="7">
        <f t="shared" si="2"/>
        <v>0</v>
      </c>
      <c r="I158" s="5" t="s">
        <v>13</v>
      </c>
      <c r="J158" s="5" t="s">
        <v>372</v>
      </c>
      <c r="K158" s="5" t="s">
        <v>376</v>
      </c>
    </row>
    <row r="159" spans="2:11" hidden="1" x14ac:dyDescent="0.2">
      <c r="B159" s="5">
        <v>153</v>
      </c>
      <c r="C159" s="5" t="s">
        <v>377</v>
      </c>
      <c r="D159" s="5" t="s">
        <v>378</v>
      </c>
      <c r="E159" s="5" t="s">
        <v>276</v>
      </c>
      <c r="F159" s="6">
        <v>0</v>
      </c>
      <c r="G159" s="7">
        <v>330</v>
      </c>
      <c r="H159" s="7">
        <f t="shared" si="2"/>
        <v>0</v>
      </c>
      <c r="I159" s="5" t="s">
        <v>13</v>
      </c>
      <c r="J159" s="5" t="s">
        <v>372</v>
      </c>
      <c r="K159" s="5" t="s">
        <v>379</v>
      </c>
    </row>
    <row r="160" spans="2:11" hidden="1" x14ac:dyDescent="0.2">
      <c r="B160" s="5">
        <v>154</v>
      </c>
      <c r="C160" s="5" t="s">
        <v>380</v>
      </c>
      <c r="D160" s="5" t="s">
        <v>381</v>
      </c>
      <c r="E160" s="5" t="s">
        <v>22</v>
      </c>
      <c r="F160" s="6">
        <v>0</v>
      </c>
      <c r="G160" s="7">
        <v>7640</v>
      </c>
      <c r="H160" s="7">
        <f t="shared" si="2"/>
        <v>0</v>
      </c>
      <c r="I160" s="5" t="s">
        <v>13</v>
      </c>
      <c r="J160" s="5" t="s">
        <v>372</v>
      </c>
      <c r="K160" s="5" t="s">
        <v>382</v>
      </c>
    </row>
    <row r="161" spans="2:11" hidden="1" x14ac:dyDescent="0.2">
      <c r="B161" s="5">
        <v>155</v>
      </c>
      <c r="C161" s="5" t="s">
        <v>383</v>
      </c>
      <c r="D161" s="5" t="s">
        <v>384</v>
      </c>
      <c r="E161" s="5" t="s">
        <v>22</v>
      </c>
      <c r="F161" s="6">
        <v>0</v>
      </c>
      <c r="G161" s="7">
        <v>4850</v>
      </c>
      <c r="H161" s="7">
        <f t="shared" si="2"/>
        <v>0</v>
      </c>
      <c r="I161" s="5" t="s">
        <v>13</v>
      </c>
      <c r="J161" s="5" t="s">
        <v>372</v>
      </c>
      <c r="K161" s="5" t="s">
        <v>183</v>
      </c>
    </row>
    <row r="162" spans="2:11" hidden="1" x14ac:dyDescent="0.2">
      <c r="B162" s="5">
        <v>156</v>
      </c>
      <c r="C162" s="5" t="s">
        <v>385</v>
      </c>
      <c r="D162" s="5" t="s">
        <v>386</v>
      </c>
      <c r="E162" s="5" t="s">
        <v>276</v>
      </c>
      <c r="F162" s="6">
        <v>0</v>
      </c>
      <c r="G162" s="7">
        <v>730</v>
      </c>
      <c r="H162" s="7">
        <f t="shared" si="2"/>
        <v>0</v>
      </c>
      <c r="I162" s="5" t="s">
        <v>13</v>
      </c>
      <c r="J162" s="5" t="s">
        <v>372</v>
      </c>
      <c r="K162" s="5" t="s">
        <v>183</v>
      </c>
    </row>
    <row r="163" spans="2:11" hidden="1" x14ac:dyDescent="0.2">
      <c r="B163" s="5">
        <v>157</v>
      </c>
      <c r="C163" s="5" t="s">
        <v>387</v>
      </c>
      <c r="D163" s="5" t="s">
        <v>388</v>
      </c>
      <c r="E163" s="5" t="s">
        <v>3</v>
      </c>
      <c r="F163" s="6">
        <v>0</v>
      </c>
      <c r="G163" s="7">
        <v>52350</v>
      </c>
      <c r="H163" s="7">
        <f t="shared" si="2"/>
        <v>0</v>
      </c>
      <c r="I163" s="5" t="s">
        <v>13</v>
      </c>
      <c r="J163" s="5" t="s">
        <v>372</v>
      </c>
      <c r="K163" s="5" t="s">
        <v>389</v>
      </c>
    </row>
    <row r="164" spans="2:11" x14ac:dyDescent="0.2">
      <c r="B164" s="5">
        <v>158</v>
      </c>
      <c r="C164" s="16" t="s">
        <v>390</v>
      </c>
      <c r="D164" s="5" t="s">
        <v>391</v>
      </c>
      <c r="E164" s="5" t="s">
        <v>3</v>
      </c>
      <c r="F164" s="6">
        <v>2</v>
      </c>
      <c r="G164" s="7">
        <v>55000</v>
      </c>
      <c r="H164" s="7">
        <f t="shared" si="2"/>
        <v>110000</v>
      </c>
      <c r="I164" s="5" t="s">
        <v>13</v>
      </c>
      <c r="J164" s="5" t="s">
        <v>392</v>
      </c>
      <c r="K164" s="5" t="s">
        <v>393</v>
      </c>
    </row>
    <row r="165" spans="2:11" x14ac:dyDescent="0.2">
      <c r="B165" s="5">
        <v>159</v>
      </c>
      <c r="C165" s="16" t="s">
        <v>394</v>
      </c>
      <c r="D165" s="5" t="s">
        <v>395</v>
      </c>
      <c r="E165" s="5" t="s">
        <v>18</v>
      </c>
      <c r="F165" s="6">
        <v>60</v>
      </c>
      <c r="G165" s="7">
        <v>81040</v>
      </c>
      <c r="H165" s="7">
        <f t="shared" si="2"/>
        <v>4862400</v>
      </c>
      <c r="I165" s="5" t="s">
        <v>13</v>
      </c>
      <c r="J165" s="5" t="s">
        <v>392</v>
      </c>
      <c r="K165" s="5" t="s">
        <v>396</v>
      </c>
    </row>
    <row r="166" spans="2:11" x14ac:dyDescent="0.2">
      <c r="B166" s="5">
        <v>160</v>
      </c>
      <c r="C166" s="16" t="s">
        <v>397</v>
      </c>
      <c r="D166" s="5" t="s">
        <v>398</v>
      </c>
      <c r="E166" s="5" t="s">
        <v>18</v>
      </c>
      <c r="F166" s="6">
        <f>18</f>
        <v>18</v>
      </c>
      <c r="G166" s="7">
        <v>15440</v>
      </c>
      <c r="H166" s="7">
        <f t="shared" si="2"/>
        <v>277920</v>
      </c>
      <c r="I166" s="5" t="s">
        <v>13</v>
      </c>
      <c r="J166" s="5" t="s">
        <v>392</v>
      </c>
      <c r="K166" s="5" t="s">
        <v>399</v>
      </c>
    </row>
    <row r="167" spans="2:11" x14ac:dyDescent="0.2">
      <c r="B167" s="5">
        <v>161</v>
      </c>
      <c r="C167" s="16" t="s">
        <v>400</v>
      </c>
      <c r="D167" s="5" t="s">
        <v>401</v>
      </c>
      <c r="E167" s="5" t="s">
        <v>18</v>
      </c>
      <c r="F167" s="6">
        <v>60</v>
      </c>
      <c r="G167" s="7">
        <v>9130</v>
      </c>
      <c r="H167" s="7">
        <f t="shared" si="2"/>
        <v>547800</v>
      </c>
      <c r="I167" s="5" t="s">
        <v>13</v>
      </c>
      <c r="J167" s="5" t="s">
        <v>392</v>
      </c>
      <c r="K167" s="5" t="s">
        <v>402</v>
      </c>
    </row>
    <row r="168" spans="2:11" x14ac:dyDescent="0.2">
      <c r="B168" s="5">
        <v>162</v>
      </c>
      <c r="C168" s="16" t="s">
        <v>403</v>
      </c>
      <c r="D168" s="5" t="s">
        <v>404</v>
      </c>
      <c r="E168" s="5" t="s">
        <v>18</v>
      </c>
      <c r="F168" s="6">
        <f>60*3</f>
        <v>180</v>
      </c>
      <c r="G168" s="7">
        <v>680</v>
      </c>
      <c r="H168" s="7">
        <f t="shared" si="2"/>
        <v>122400</v>
      </c>
      <c r="I168" s="5" t="s">
        <v>13</v>
      </c>
      <c r="J168" s="5" t="s">
        <v>392</v>
      </c>
      <c r="K168" s="5" t="s">
        <v>402</v>
      </c>
    </row>
    <row r="169" spans="2:11" x14ac:dyDescent="0.2">
      <c r="B169" s="5">
        <v>163</v>
      </c>
      <c r="C169" s="16" t="s">
        <v>405</v>
      </c>
      <c r="D169" s="5" t="s">
        <v>406</v>
      </c>
      <c r="E169" s="5" t="s">
        <v>3</v>
      </c>
      <c r="F169" s="6">
        <v>2</v>
      </c>
      <c r="G169" s="7">
        <v>432400</v>
      </c>
      <c r="H169" s="7">
        <f t="shared" si="2"/>
        <v>864800</v>
      </c>
      <c r="I169" s="5" t="s">
        <v>13</v>
      </c>
      <c r="J169" s="5" t="s">
        <v>392</v>
      </c>
      <c r="K169" s="5" t="s">
        <v>407</v>
      </c>
    </row>
    <row r="170" spans="2:11" x14ac:dyDescent="0.2">
      <c r="B170" s="5">
        <v>164</v>
      </c>
      <c r="C170" s="16" t="s">
        <v>408</v>
      </c>
      <c r="D170" s="5" t="s">
        <v>409</v>
      </c>
      <c r="E170" s="5" t="s">
        <v>3</v>
      </c>
      <c r="F170" s="6">
        <v>0</v>
      </c>
      <c r="G170" s="7">
        <v>679380</v>
      </c>
      <c r="H170" s="7">
        <f t="shared" si="2"/>
        <v>0</v>
      </c>
      <c r="I170" s="5" t="s">
        <v>13</v>
      </c>
      <c r="J170" s="5" t="s">
        <v>392</v>
      </c>
      <c r="K170" s="5" t="s">
        <v>410</v>
      </c>
    </row>
    <row r="171" spans="2:11" x14ac:dyDescent="0.2">
      <c r="B171" s="5">
        <v>165</v>
      </c>
      <c r="C171" s="16" t="s">
        <v>411</v>
      </c>
      <c r="D171" s="5" t="s">
        <v>412</v>
      </c>
      <c r="E171" s="5" t="s">
        <v>3</v>
      </c>
      <c r="F171" s="6">
        <v>0</v>
      </c>
      <c r="G171" s="7">
        <v>58570</v>
      </c>
      <c r="H171" s="7">
        <f t="shared" si="2"/>
        <v>0</v>
      </c>
      <c r="I171" s="5" t="s">
        <v>13</v>
      </c>
      <c r="J171" s="5" t="s">
        <v>392</v>
      </c>
      <c r="K171" s="5" t="s">
        <v>413</v>
      </c>
    </row>
    <row r="172" spans="2:11" x14ac:dyDescent="0.2">
      <c r="B172" s="5">
        <v>166</v>
      </c>
      <c r="C172" s="16" t="s">
        <v>414</v>
      </c>
      <c r="D172" s="5" t="s">
        <v>415</v>
      </c>
      <c r="E172" s="5" t="s">
        <v>12</v>
      </c>
      <c r="F172" s="6">
        <v>1</v>
      </c>
      <c r="G172" s="7">
        <v>295970</v>
      </c>
      <c r="H172" s="7">
        <f t="shared" si="2"/>
        <v>295970</v>
      </c>
      <c r="I172" s="5" t="s">
        <v>13</v>
      </c>
      <c r="J172" s="5" t="s">
        <v>416</v>
      </c>
      <c r="K172" s="5" t="s">
        <v>417</v>
      </c>
    </row>
    <row r="173" spans="2:11" hidden="1" x14ac:dyDescent="0.2">
      <c r="B173" s="5">
        <v>167</v>
      </c>
      <c r="C173" s="5" t="s">
        <v>418</v>
      </c>
      <c r="D173" s="5" t="s">
        <v>419</v>
      </c>
      <c r="E173" s="5" t="s">
        <v>12</v>
      </c>
      <c r="F173" s="6">
        <v>0</v>
      </c>
      <c r="G173" s="7">
        <v>228750</v>
      </c>
      <c r="H173" s="7">
        <f t="shared" si="2"/>
        <v>0</v>
      </c>
      <c r="I173" s="5" t="s">
        <v>13</v>
      </c>
      <c r="J173" s="5" t="s">
        <v>416</v>
      </c>
      <c r="K173" s="5" t="s">
        <v>420</v>
      </c>
    </row>
    <row r="174" spans="2:11" x14ac:dyDescent="0.2">
      <c r="B174" s="5">
        <v>168</v>
      </c>
      <c r="C174" s="16" t="s">
        <v>421</v>
      </c>
      <c r="D174" s="5" t="s">
        <v>422</v>
      </c>
      <c r="E174" s="5" t="s">
        <v>12</v>
      </c>
      <c r="F174" s="6">
        <v>10</v>
      </c>
      <c r="G174" s="7">
        <v>399755</v>
      </c>
      <c r="H174" s="7">
        <f t="shared" si="2"/>
        <v>3997550</v>
      </c>
      <c r="I174" s="5" t="s">
        <v>13</v>
      </c>
      <c r="J174" s="5" t="s">
        <v>416</v>
      </c>
      <c r="K174" s="5" t="s">
        <v>423</v>
      </c>
    </row>
    <row r="175" spans="2:11" hidden="1" x14ac:dyDescent="0.2">
      <c r="B175" s="5">
        <v>169</v>
      </c>
      <c r="C175" s="5" t="s">
        <v>424</v>
      </c>
      <c r="D175" s="5" t="s">
        <v>425</v>
      </c>
      <c r="E175" s="5" t="s">
        <v>12</v>
      </c>
      <c r="F175" s="6">
        <v>0</v>
      </c>
      <c r="G175" s="7">
        <v>320380</v>
      </c>
      <c r="H175" s="7">
        <f t="shared" si="2"/>
        <v>0</v>
      </c>
      <c r="I175" s="5" t="s">
        <v>13</v>
      </c>
      <c r="J175" s="5" t="s">
        <v>416</v>
      </c>
      <c r="K175" s="5" t="s">
        <v>426</v>
      </c>
    </row>
    <row r="176" spans="2:11" hidden="1" x14ac:dyDescent="0.2">
      <c r="B176" s="5">
        <v>170</v>
      </c>
      <c r="C176" s="5" t="s">
        <v>427</v>
      </c>
      <c r="D176" s="5" t="s">
        <v>428</v>
      </c>
      <c r="E176" s="5" t="s">
        <v>12</v>
      </c>
      <c r="F176" s="6">
        <v>0</v>
      </c>
      <c r="G176" s="7">
        <v>291860</v>
      </c>
      <c r="H176" s="7">
        <f t="shared" si="2"/>
        <v>0</v>
      </c>
      <c r="I176" s="5" t="s">
        <v>13</v>
      </c>
      <c r="J176" s="5" t="s">
        <v>416</v>
      </c>
      <c r="K176" s="5" t="s">
        <v>429</v>
      </c>
    </row>
    <row r="177" spans="2:11" x14ac:dyDescent="0.2">
      <c r="B177" s="5">
        <v>171</v>
      </c>
      <c r="C177" s="16" t="s">
        <v>430</v>
      </c>
      <c r="D177" s="5" t="s">
        <v>431</v>
      </c>
      <c r="E177" s="5" t="s">
        <v>22</v>
      </c>
      <c r="F177" s="6">
        <v>2</v>
      </c>
      <c r="G177" s="7">
        <v>5850</v>
      </c>
      <c r="H177" s="7">
        <f t="shared" si="2"/>
        <v>11700</v>
      </c>
      <c r="I177" s="5" t="s">
        <v>13</v>
      </c>
      <c r="J177" s="5" t="s">
        <v>416</v>
      </c>
      <c r="K177" s="5" t="s">
        <v>432</v>
      </c>
    </row>
    <row r="178" spans="2:11" hidden="1" x14ac:dyDescent="0.2">
      <c r="B178" s="5">
        <v>172</v>
      </c>
      <c r="C178" s="5" t="s">
        <v>433</v>
      </c>
      <c r="D178" s="5" t="s">
        <v>434</v>
      </c>
      <c r="E178" s="5" t="s">
        <v>12</v>
      </c>
      <c r="F178" s="6">
        <v>0</v>
      </c>
      <c r="G178" s="7">
        <v>174380</v>
      </c>
      <c r="H178" s="7">
        <f t="shared" si="2"/>
        <v>0</v>
      </c>
      <c r="I178" s="5" t="s">
        <v>13</v>
      </c>
      <c r="J178" s="5" t="s">
        <v>416</v>
      </c>
      <c r="K178" s="5" t="s">
        <v>435</v>
      </c>
    </row>
    <row r="179" spans="2:11" x14ac:dyDescent="0.2">
      <c r="B179" s="5">
        <v>173</v>
      </c>
      <c r="C179" s="16" t="s">
        <v>436</v>
      </c>
      <c r="D179" s="5" t="s">
        <v>437</v>
      </c>
      <c r="E179" s="5" t="s">
        <v>18</v>
      </c>
      <c r="F179" s="6">
        <v>60</v>
      </c>
      <c r="G179" s="7">
        <v>8550</v>
      </c>
      <c r="H179" s="7">
        <f t="shared" si="2"/>
        <v>513000</v>
      </c>
      <c r="I179" s="5" t="s">
        <v>13</v>
      </c>
      <c r="J179" s="5" t="s">
        <v>438</v>
      </c>
      <c r="K179" s="5" t="s">
        <v>439</v>
      </c>
    </row>
    <row r="180" spans="2:11" x14ac:dyDescent="0.2">
      <c r="B180" s="5">
        <v>174</v>
      </c>
      <c r="C180" s="16" t="s">
        <v>440</v>
      </c>
      <c r="D180" s="5" t="s">
        <v>441</v>
      </c>
      <c r="E180" s="5" t="s">
        <v>12</v>
      </c>
      <c r="F180" s="6">
        <f>(100+25)*0.07</f>
        <v>8.75</v>
      </c>
      <c r="G180" s="7">
        <v>34300</v>
      </c>
      <c r="H180" s="7">
        <f t="shared" si="2"/>
        <v>300125</v>
      </c>
      <c r="I180" s="5" t="s">
        <v>13</v>
      </c>
      <c r="J180" s="5" t="s">
        <v>438</v>
      </c>
      <c r="K180" s="5" t="s">
        <v>439</v>
      </c>
    </row>
    <row r="181" spans="2:11" hidden="1" x14ac:dyDescent="0.2">
      <c r="B181" s="5">
        <v>175</v>
      </c>
      <c r="C181" s="5" t="s">
        <v>442</v>
      </c>
      <c r="D181" s="5" t="s">
        <v>443</v>
      </c>
      <c r="E181" s="5" t="s">
        <v>3</v>
      </c>
      <c r="F181" s="6">
        <v>0</v>
      </c>
      <c r="G181" s="7">
        <v>292070</v>
      </c>
      <c r="H181" s="7">
        <f t="shared" si="2"/>
        <v>0</v>
      </c>
      <c r="I181" s="5" t="s">
        <v>13</v>
      </c>
      <c r="J181" s="5" t="s">
        <v>444</v>
      </c>
      <c r="K181" s="5" t="s">
        <v>445</v>
      </c>
    </row>
    <row r="182" spans="2:11" hidden="1" x14ac:dyDescent="0.2">
      <c r="B182" s="5">
        <v>176</v>
      </c>
      <c r="C182" s="5" t="s">
        <v>446</v>
      </c>
      <c r="D182" s="5" t="s">
        <v>447</v>
      </c>
      <c r="E182" s="5" t="s">
        <v>3</v>
      </c>
      <c r="F182" s="6">
        <v>0</v>
      </c>
      <c r="G182" s="7">
        <v>312180</v>
      </c>
      <c r="H182" s="7">
        <f t="shared" si="2"/>
        <v>0</v>
      </c>
      <c r="I182" s="5" t="s">
        <v>13</v>
      </c>
      <c r="J182" s="5" t="s">
        <v>444</v>
      </c>
      <c r="K182" s="5" t="s">
        <v>448</v>
      </c>
    </row>
    <row r="183" spans="2:11" hidden="1" x14ac:dyDescent="0.2">
      <c r="B183" s="5">
        <v>177</v>
      </c>
      <c r="C183" s="5" t="s">
        <v>449</v>
      </c>
      <c r="D183" s="5" t="s">
        <v>450</v>
      </c>
      <c r="E183" s="5" t="s">
        <v>3</v>
      </c>
      <c r="F183" s="6">
        <v>0</v>
      </c>
      <c r="G183" s="7">
        <v>676480</v>
      </c>
      <c r="H183" s="7">
        <f t="shared" si="2"/>
        <v>0</v>
      </c>
      <c r="I183" s="5" t="s">
        <v>13</v>
      </c>
      <c r="J183" s="5" t="s">
        <v>444</v>
      </c>
      <c r="K183" s="5" t="s">
        <v>451</v>
      </c>
    </row>
    <row r="184" spans="2:11" hidden="1" x14ac:dyDescent="0.2">
      <c r="B184" s="5">
        <v>178</v>
      </c>
      <c r="C184" s="5" t="s">
        <v>452</v>
      </c>
      <c r="D184" s="5" t="s">
        <v>453</v>
      </c>
      <c r="E184" s="5" t="s">
        <v>3</v>
      </c>
      <c r="F184" s="6">
        <v>0</v>
      </c>
      <c r="G184" s="7">
        <v>867210</v>
      </c>
      <c r="H184" s="7">
        <f t="shared" si="2"/>
        <v>0</v>
      </c>
      <c r="I184" s="5" t="s">
        <v>13</v>
      </c>
      <c r="J184" s="5" t="s">
        <v>444</v>
      </c>
      <c r="K184" s="5" t="s">
        <v>451</v>
      </c>
    </row>
    <row r="185" spans="2:11" hidden="1" x14ac:dyDescent="0.2">
      <c r="B185" s="5">
        <v>179</v>
      </c>
      <c r="C185" s="5" t="s">
        <v>454</v>
      </c>
      <c r="D185" s="5" t="s">
        <v>455</v>
      </c>
      <c r="E185" s="5" t="s">
        <v>3</v>
      </c>
      <c r="F185" s="6">
        <v>0</v>
      </c>
      <c r="G185" s="7">
        <v>841930</v>
      </c>
      <c r="H185" s="7">
        <f t="shared" si="2"/>
        <v>0</v>
      </c>
      <c r="I185" s="5" t="s">
        <v>13</v>
      </c>
      <c r="J185" s="5" t="s">
        <v>444</v>
      </c>
      <c r="K185" s="5" t="s">
        <v>456</v>
      </c>
    </row>
    <row r="186" spans="2:11" hidden="1" x14ac:dyDescent="0.2">
      <c r="B186" s="5">
        <v>180</v>
      </c>
      <c r="C186" s="5" t="s">
        <v>457</v>
      </c>
      <c r="D186" s="5" t="s">
        <v>458</v>
      </c>
      <c r="E186" s="5" t="s">
        <v>3</v>
      </c>
      <c r="F186" s="6">
        <v>0</v>
      </c>
      <c r="G186" s="7">
        <v>391510</v>
      </c>
      <c r="H186" s="7">
        <f t="shared" si="2"/>
        <v>0</v>
      </c>
      <c r="I186" s="5" t="s">
        <v>13</v>
      </c>
      <c r="J186" s="5" t="s">
        <v>444</v>
      </c>
      <c r="K186" s="5" t="s">
        <v>456</v>
      </c>
    </row>
    <row r="187" spans="2:11" hidden="1" x14ac:dyDescent="0.2">
      <c r="B187" s="5">
        <v>181</v>
      </c>
      <c r="C187" s="5" t="s">
        <v>459</v>
      </c>
      <c r="D187" s="5" t="s">
        <v>460</v>
      </c>
      <c r="E187" s="5" t="s">
        <v>3</v>
      </c>
      <c r="F187" s="6">
        <v>0</v>
      </c>
      <c r="G187" s="7">
        <v>1893110</v>
      </c>
      <c r="H187" s="7">
        <f t="shared" si="2"/>
        <v>0</v>
      </c>
      <c r="I187" s="5" t="s">
        <v>13</v>
      </c>
      <c r="J187" s="5" t="s">
        <v>444</v>
      </c>
      <c r="K187" s="5" t="s">
        <v>451</v>
      </c>
    </row>
    <row r="188" spans="2:11" hidden="1" x14ac:dyDescent="0.2">
      <c r="B188" s="5">
        <v>182</v>
      </c>
      <c r="C188" s="5" t="s">
        <v>461</v>
      </c>
      <c r="D188" s="5" t="s">
        <v>462</v>
      </c>
      <c r="E188" s="5" t="s">
        <v>3</v>
      </c>
      <c r="F188" s="6">
        <v>0</v>
      </c>
      <c r="G188" s="7">
        <v>1911340</v>
      </c>
      <c r="H188" s="7">
        <f t="shared" si="2"/>
        <v>0</v>
      </c>
      <c r="I188" s="5" t="s">
        <v>13</v>
      </c>
      <c r="J188" s="5" t="s">
        <v>444</v>
      </c>
      <c r="K188" s="5" t="s">
        <v>451</v>
      </c>
    </row>
    <row r="189" spans="2:11" hidden="1" x14ac:dyDescent="0.2">
      <c r="B189" s="5">
        <v>183</v>
      </c>
      <c r="C189" s="5" t="s">
        <v>463</v>
      </c>
      <c r="D189" s="5" t="s">
        <v>464</v>
      </c>
      <c r="E189" s="5" t="s">
        <v>3</v>
      </c>
      <c r="F189" s="6">
        <v>0</v>
      </c>
      <c r="G189" s="7">
        <v>1636260</v>
      </c>
      <c r="H189" s="7">
        <f t="shared" si="2"/>
        <v>0</v>
      </c>
      <c r="I189" s="5" t="s">
        <v>13</v>
      </c>
      <c r="J189" s="5" t="s">
        <v>444</v>
      </c>
      <c r="K189" s="5" t="s">
        <v>465</v>
      </c>
    </row>
    <row r="190" spans="2:11" hidden="1" x14ac:dyDescent="0.2">
      <c r="B190" s="5">
        <v>184</v>
      </c>
      <c r="C190" s="5" t="s">
        <v>466</v>
      </c>
      <c r="D190" s="5" t="s">
        <v>467</v>
      </c>
      <c r="E190" s="5" t="s">
        <v>3</v>
      </c>
      <c r="F190" s="6">
        <v>0</v>
      </c>
      <c r="G190" s="7">
        <v>248940</v>
      </c>
      <c r="H190" s="7">
        <f t="shared" si="2"/>
        <v>0</v>
      </c>
      <c r="I190" s="5" t="s">
        <v>13</v>
      </c>
      <c r="J190" s="5" t="s">
        <v>444</v>
      </c>
      <c r="K190" s="5" t="s">
        <v>468</v>
      </c>
    </row>
    <row r="191" spans="2:11" hidden="1" x14ac:dyDescent="0.2">
      <c r="B191" s="5">
        <v>185</v>
      </c>
      <c r="C191" s="5" t="s">
        <v>469</v>
      </c>
      <c r="D191" s="5" t="s">
        <v>470</v>
      </c>
      <c r="E191" s="5" t="s">
        <v>3</v>
      </c>
      <c r="F191" s="6">
        <v>0</v>
      </c>
      <c r="G191" s="7">
        <v>282880</v>
      </c>
      <c r="H191" s="7">
        <f t="shared" si="2"/>
        <v>0</v>
      </c>
      <c r="I191" s="5" t="s">
        <v>13</v>
      </c>
      <c r="J191" s="5" t="s">
        <v>444</v>
      </c>
      <c r="K191" s="5" t="s">
        <v>468</v>
      </c>
    </row>
    <row r="192" spans="2:11" hidden="1" x14ac:dyDescent="0.2">
      <c r="B192" s="5">
        <v>186</v>
      </c>
      <c r="C192" s="5" t="s">
        <v>471</v>
      </c>
      <c r="D192" s="5" t="s">
        <v>472</v>
      </c>
      <c r="E192" s="5" t="s">
        <v>3</v>
      </c>
      <c r="F192" s="6">
        <v>0</v>
      </c>
      <c r="G192" s="7">
        <v>238140</v>
      </c>
      <c r="H192" s="7">
        <f t="shared" si="2"/>
        <v>0</v>
      </c>
      <c r="I192" s="5" t="s">
        <v>13</v>
      </c>
      <c r="J192" s="5" t="s">
        <v>444</v>
      </c>
      <c r="K192" s="5" t="s">
        <v>468</v>
      </c>
    </row>
    <row r="193" spans="2:11" hidden="1" x14ac:dyDescent="0.2">
      <c r="B193" s="5">
        <v>187</v>
      </c>
      <c r="C193" s="5" t="s">
        <v>473</v>
      </c>
      <c r="D193" s="5" t="s">
        <v>474</v>
      </c>
      <c r="E193" s="5" t="s">
        <v>3</v>
      </c>
      <c r="F193" s="6">
        <v>0</v>
      </c>
      <c r="G193" s="7">
        <v>405100</v>
      </c>
      <c r="H193" s="7">
        <f t="shared" si="2"/>
        <v>0</v>
      </c>
      <c r="I193" s="5" t="s">
        <v>13</v>
      </c>
      <c r="J193" s="5" t="s">
        <v>444</v>
      </c>
      <c r="K193" s="5" t="s">
        <v>475</v>
      </c>
    </row>
    <row r="194" spans="2:11" hidden="1" x14ac:dyDescent="0.2">
      <c r="B194" s="5">
        <v>188</v>
      </c>
      <c r="C194" s="5" t="s">
        <v>476</v>
      </c>
      <c r="D194" s="5" t="s">
        <v>477</v>
      </c>
      <c r="E194" s="5" t="s">
        <v>3</v>
      </c>
      <c r="F194" s="6">
        <v>0</v>
      </c>
      <c r="G194" s="7">
        <v>502040</v>
      </c>
      <c r="H194" s="7">
        <f t="shared" si="2"/>
        <v>0</v>
      </c>
      <c r="I194" s="5" t="s">
        <v>13</v>
      </c>
      <c r="J194" s="5" t="s">
        <v>444</v>
      </c>
      <c r="K194" s="5" t="s">
        <v>478</v>
      </c>
    </row>
    <row r="195" spans="2:11" hidden="1" x14ac:dyDescent="0.2">
      <c r="B195" s="5">
        <v>189</v>
      </c>
      <c r="C195" s="5" t="s">
        <v>479</v>
      </c>
      <c r="D195" s="5" t="s">
        <v>480</v>
      </c>
      <c r="E195" s="5" t="s">
        <v>3</v>
      </c>
      <c r="F195" s="6">
        <v>0</v>
      </c>
      <c r="G195" s="7">
        <v>610440</v>
      </c>
      <c r="H195" s="7">
        <f t="shared" si="2"/>
        <v>0</v>
      </c>
      <c r="I195" s="5" t="s">
        <v>13</v>
      </c>
      <c r="J195" s="5" t="s">
        <v>444</v>
      </c>
      <c r="K195" s="5" t="s">
        <v>481</v>
      </c>
    </row>
    <row r="196" spans="2:11" hidden="1" x14ac:dyDescent="0.2">
      <c r="B196" s="5">
        <v>190</v>
      </c>
      <c r="C196" s="5" t="s">
        <v>482</v>
      </c>
      <c r="D196" s="5" t="s">
        <v>483</v>
      </c>
      <c r="E196" s="5" t="s">
        <v>3</v>
      </c>
      <c r="F196" s="6">
        <v>0</v>
      </c>
      <c r="G196" s="7">
        <v>243420</v>
      </c>
      <c r="H196" s="7">
        <f t="shared" si="2"/>
        <v>0</v>
      </c>
      <c r="I196" s="5" t="s">
        <v>13</v>
      </c>
      <c r="J196" s="5" t="s">
        <v>444</v>
      </c>
      <c r="K196" s="5" t="s">
        <v>484</v>
      </c>
    </row>
    <row r="197" spans="2:11" hidden="1" x14ac:dyDescent="0.2">
      <c r="B197" s="5">
        <v>191</v>
      </c>
      <c r="C197" s="5" t="s">
        <v>485</v>
      </c>
      <c r="D197" s="5" t="s">
        <v>486</v>
      </c>
      <c r="E197" s="5" t="s">
        <v>18</v>
      </c>
      <c r="F197" s="6">
        <v>0</v>
      </c>
      <c r="G197" s="7">
        <v>139570</v>
      </c>
      <c r="H197" s="7">
        <f t="shared" si="2"/>
        <v>0</v>
      </c>
      <c r="I197" s="5" t="s">
        <v>13</v>
      </c>
      <c r="J197" s="5" t="s">
        <v>444</v>
      </c>
      <c r="K197" s="5" t="s">
        <v>487</v>
      </c>
    </row>
    <row r="198" spans="2:11" hidden="1" x14ac:dyDescent="0.2">
      <c r="B198" s="5">
        <v>192</v>
      </c>
      <c r="C198" s="5" t="s">
        <v>488</v>
      </c>
      <c r="D198" s="5" t="s">
        <v>489</v>
      </c>
      <c r="E198" s="5" t="s">
        <v>3</v>
      </c>
      <c r="F198" s="6">
        <v>0</v>
      </c>
      <c r="G198" s="7">
        <v>710750</v>
      </c>
      <c r="H198" s="7">
        <f t="shared" ref="H198:H261" si="3">IF(F198&lt;&gt;"",G198*F198,0)</f>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si="3"/>
        <v>0</v>
      </c>
      <c r="I201" s="5" t="s">
        <v>13</v>
      </c>
      <c r="J201" s="5" t="s">
        <v>444</v>
      </c>
      <c r="K201" s="5" t="s">
        <v>498</v>
      </c>
    </row>
    <row r="202" spans="2:11" hidden="1" x14ac:dyDescent="0.2">
      <c r="B202" s="5">
        <v>196</v>
      </c>
      <c r="C202" s="5" t="s">
        <v>499</v>
      </c>
      <c r="D202" s="5" t="s">
        <v>500</v>
      </c>
      <c r="E202" s="5" t="s">
        <v>3</v>
      </c>
      <c r="F202" s="6">
        <v>0</v>
      </c>
      <c r="G202" s="7">
        <v>363400</v>
      </c>
      <c r="H202" s="7">
        <f t="shared" si="3"/>
        <v>0</v>
      </c>
      <c r="I202" s="5" t="s">
        <v>13</v>
      </c>
      <c r="J202" s="5" t="s">
        <v>444</v>
      </c>
      <c r="K202" s="5" t="s">
        <v>498</v>
      </c>
    </row>
    <row r="203" spans="2:11" hidden="1" x14ac:dyDescent="0.2">
      <c r="B203" s="5">
        <v>197</v>
      </c>
      <c r="C203" s="5" t="s">
        <v>501</v>
      </c>
      <c r="D203" s="5" t="s">
        <v>502</v>
      </c>
      <c r="E203" s="5" t="s">
        <v>3</v>
      </c>
      <c r="F203" s="6">
        <v>0</v>
      </c>
      <c r="G203" s="7">
        <v>400540</v>
      </c>
      <c r="H203" s="7">
        <f t="shared" si="3"/>
        <v>0</v>
      </c>
      <c r="I203" s="5" t="s">
        <v>13</v>
      </c>
      <c r="J203" s="5" t="s">
        <v>444</v>
      </c>
      <c r="K203" s="5" t="s">
        <v>498</v>
      </c>
    </row>
    <row r="204" spans="2:11" hidden="1" x14ac:dyDescent="0.2">
      <c r="B204" s="5">
        <v>198</v>
      </c>
      <c r="C204" s="5" t="s">
        <v>503</v>
      </c>
      <c r="D204" s="5" t="s">
        <v>504</v>
      </c>
      <c r="E204" s="5" t="s">
        <v>3</v>
      </c>
      <c r="F204" s="6">
        <v>0</v>
      </c>
      <c r="G204" s="7">
        <v>1440920</v>
      </c>
      <c r="H204" s="7">
        <f t="shared" si="3"/>
        <v>0</v>
      </c>
      <c r="I204" s="5" t="s">
        <v>13</v>
      </c>
      <c r="J204" s="5" t="s">
        <v>444</v>
      </c>
      <c r="K204" s="5" t="s">
        <v>505</v>
      </c>
    </row>
    <row r="205" spans="2:11" hidden="1" x14ac:dyDescent="0.2">
      <c r="B205" s="5">
        <v>199</v>
      </c>
      <c r="C205" s="5" t="s">
        <v>506</v>
      </c>
      <c r="D205" s="5" t="s">
        <v>507</v>
      </c>
      <c r="E205" s="5" t="s">
        <v>3</v>
      </c>
      <c r="F205" s="6">
        <v>0</v>
      </c>
      <c r="G205" s="7">
        <v>2187710</v>
      </c>
      <c r="H205" s="7">
        <f t="shared" si="3"/>
        <v>0</v>
      </c>
      <c r="I205" s="5" t="s">
        <v>13</v>
      </c>
      <c r="J205" s="5" t="s">
        <v>444</v>
      </c>
      <c r="K205" s="5" t="s">
        <v>505</v>
      </c>
    </row>
    <row r="206" spans="2:11" hidden="1" x14ac:dyDescent="0.2">
      <c r="B206" s="5">
        <v>200</v>
      </c>
      <c r="C206" s="5" t="s">
        <v>508</v>
      </c>
      <c r="D206" s="5" t="s">
        <v>509</v>
      </c>
      <c r="E206" s="5" t="s">
        <v>3</v>
      </c>
      <c r="F206" s="6">
        <v>0</v>
      </c>
      <c r="G206" s="7">
        <v>2396750</v>
      </c>
      <c r="H206" s="7">
        <f t="shared" si="3"/>
        <v>0</v>
      </c>
      <c r="I206" s="5" t="s">
        <v>13</v>
      </c>
      <c r="J206" s="5" t="s">
        <v>444</v>
      </c>
      <c r="K206" s="5" t="s">
        <v>510</v>
      </c>
    </row>
    <row r="207" spans="2:11" hidden="1" x14ac:dyDescent="0.2">
      <c r="B207" s="5">
        <v>201</v>
      </c>
      <c r="C207" s="5" t="s">
        <v>511</v>
      </c>
      <c r="D207" s="5" t="s">
        <v>512</v>
      </c>
      <c r="E207" s="5" t="s">
        <v>3</v>
      </c>
      <c r="F207" s="6">
        <v>0</v>
      </c>
      <c r="G207" s="7">
        <v>2995870</v>
      </c>
      <c r="H207" s="7">
        <f t="shared" si="3"/>
        <v>0</v>
      </c>
      <c r="I207" s="5" t="s">
        <v>13</v>
      </c>
      <c r="J207" s="5" t="s">
        <v>444</v>
      </c>
      <c r="K207" s="5" t="s">
        <v>510</v>
      </c>
    </row>
    <row r="208" spans="2:11" hidden="1" x14ac:dyDescent="0.2">
      <c r="B208" s="5">
        <v>202</v>
      </c>
      <c r="C208" s="5" t="s">
        <v>513</v>
      </c>
      <c r="D208" s="5" t="s">
        <v>514</v>
      </c>
      <c r="E208" s="5" t="s">
        <v>3</v>
      </c>
      <c r="F208" s="6">
        <v>0</v>
      </c>
      <c r="G208" s="7">
        <v>3900970</v>
      </c>
      <c r="H208" s="7">
        <f t="shared" si="3"/>
        <v>0</v>
      </c>
      <c r="I208" s="5" t="s">
        <v>13</v>
      </c>
      <c r="J208" s="5" t="s">
        <v>444</v>
      </c>
      <c r="K208" s="5" t="s">
        <v>510</v>
      </c>
    </row>
    <row r="209" spans="2:11" hidden="1" x14ac:dyDescent="0.2">
      <c r="B209" s="5">
        <v>203</v>
      </c>
      <c r="C209" s="5" t="s">
        <v>515</v>
      </c>
      <c r="D209" s="5" t="s">
        <v>516</v>
      </c>
      <c r="E209" s="5" t="s">
        <v>3</v>
      </c>
      <c r="F209" s="6">
        <v>0</v>
      </c>
      <c r="G209" s="7">
        <v>5405490</v>
      </c>
      <c r="H209" s="7">
        <f t="shared" si="3"/>
        <v>0</v>
      </c>
      <c r="I209" s="5" t="s">
        <v>13</v>
      </c>
      <c r="J209" s="5" t="s">
        <v>444</v>
      </c>
      <c r="K209" s="5" t="s">
        <v>510</v>
      </c>
    </row>
    <row r="210" spans="2:11" hidden="1" x14ac:dyDescent="0.2">
      <c r="B210" s="5">
        <v>204</v>
      </c>
      <c r="C210" s="5" t="s">
        <v>517</v>
      </c>
      <c r="D210" s="5" t="s">
        <v>518</v>
      </c>
      <c r="E210" s="5" t="s">
        <v>3</v>
      </c>
      <c r="F210" s="6">
        <v>0</v>
      </c>
      <c r="G210" s="7">
        <v>345130</v>
      </c>
      <c r="H210" s="7">
        <f t="shared" si="3"/>
        <v>0</v>
      </c>
      <c r="I210" s="5" t="s">
        <v>13</v>
      </c>
      <c r="J210" s="5" t="s">
        <v>444</v>
      </c>
      <c r="K210" s="5" t="s">
        <v>519</v>
      </c>
    </row>
    <row r="211" spans="2:11" hidden="1" x14ac:dyDescent="0.2">
      <c r="B211" s="5">
        <v>205</v>
      </c>
      <c r="C211" s="5" t="s">
        <v>520</v>
      </c>
      <c r="D211" s="5" t="s">
        <v>521</v>
      </c>
      <c r="E211" s="5" t="s">
        <v>3</v>
      </c>
      <c r="F211" s="6">
        <v>0</v>
      </c>
      <c r="G211" s="7">
        <v>811250</v>
      </c>
      <c r="H211" s="7">
        <f t="shared" si="3"/>
        <v>0</v>
      </c>
      <c r="I211" s="5" t="s">
        <v>13</v>
      </c>
      <c r="J211" s="5" t="s">
        <v>444</v>
      </c>
      <c r="K211" s="5" t="s">
        <v>522</v>
      </c>
    </row>
    <row r="212" spans="2:11" hidden="1" x14ac:dyDescent="0.2">
      <c r="B212" s="5">
        <v>206</v>
      </c>
      <c r="C212" s="5" t="s">
        <v>523</v>
      </c>
      <c r="D212" s="5" t="s">
        <v>524</v>
      </c>
      <c r="E212" s="5" t="s">
        <v>3</v>
      </c>
      <c r="F212" s="6">
        <v>0</v>
      </c>
      <c r="G212" s="7">
        <v>884610</v>
      </c>
      <c r="H212" s="7">
        <f t="shared" si="3"/>
        <v>0</v>
      </c>
      <c r="I212" s="5" t="s">
        <v>13</v>
      </c>
      <c r="J212" s="5" t="s">
        <v>444</v>
      </c>
      <c r="K212" s="5" t="s">
        <v>510</v>
      </c>
    </row>
    <row r="213" spans="2:11" hidden="1" x14ac:dyDescent="0.2">
      <c r="B213" s="5">
        <v>207</v>
      </c>
      <c r="C213" s="5" t="s">
        <v>525</v>
      </c>
      <c r="D213" s="5" t="s">
        <v>526</v>
      </c>
      <c r="E213" s="5" t="s">
        <v>3</v>
      </c>
      <c r="F213" s="6">
        <v>0</v>
      </c>
      <c r="G213" s="7">
        <v>816970</v>
      </c>
      <c r="H213" s="7">
        <f t="shared" si="3"/>
        <v>0</v>
      </c>
      <c r="I213" s="5" t="s">
        <v>13</v>
      </c>
      <c r="J213" s="5" t="s">
        <v>444</v>
      </c>
      <c r="K213" s="5" t="s">
        <v>527</v>
      </c>
    </row>
    <row r="214" spans="2:11" hidden="1" x14ac:dyDescent="0.2">
      <c r="B214" s="5">
        <v>208</v>
      </c>
      <c r="C214" s="5" t="s">
        <v>528</v>
      </c>
      <c r="D214" s="5" t="s">
        <v>529</v>
      </c>
      <c r="E214" s="5" t="s">
        <v>3</v>
      </c>
      <c r="F214" s="6">
        <v>0</v>
      </c>
      <c r="G214" s="7">
        <v>977240</v>
      </c>
      <c r="H214" s="7">
        <f t="shared" si="3"/>
        <v>0</v>
      </c>
      <c r="I214" s="5" t="s">
        <v>13</v>
      </c>
      <c r="J214" s="5" t="s">
        <v>444</v>
      </c>
      <c r="K214" s="5" t="s">
        <v>527</v>
      </c>
    </row>
    <row r="215" spans="2:11" hidden="1" x14ac:dyDescent="0.2">
      <c r="B215" s="5">
        <v>209</v>
      </c>
      <c r="C215" s="5" t="s">
        <v>530</v>
      </c>
      <c r="D215" s="5" t="s">
        <v>531</v>
      </c>
      <c r="E215" s="5" t="s">
        <v>276</v>
      </c>
      <c r="F215" s="6">
        <v>0</v>
      </c>
      <c r="G215" s="7">
        <v>7070</v>
      </c>
      <c r="H215" s="7">
        <f t="shared" si="3"/>
        <v>0</v>
      </c>
      <c r="I215" s="5" t="s">
        <v>13</v>
      </c>
      <c r="J215" s="5" t="s">
        <v>444</v>
      </c>
      <c r="K215" s="5" t="s">
        <v>532</v>
      </c>
    </row>
    <row r="216" spans="2:11" hidden="1" x14ac:dyDescent="0.2">
      <c r="B216" s="5">
        <v>210</v>
      </c>
      <c r="C216" s="5" t="s">
        <v>533</v>
      </c>
      <c r="D216" s="5" t="s">
        <v>534</v>
      </c>
      <c r="E216" s="5" t="s">
        <v>276</v>
      </c>
      <c r="F216" s="6">
        <v>0</v>
      </c>
      <c r="G216" s="7">
        <v>2360</v>
      </c>
      <c r="H216" s="7">
        <f t="shared" si="3"/>
        <v>0</v>
      </c>
      <c r="I216" s="5" t="s">
        <v>13</v>
      </c>
      <c r="J216" s="5" t="s">
        <v>444</v>
      </c>
      <c r="K216" s="5" t="s">
        <v>535</v>
      </c>
    </row>
    <row r="217" spans="2:11" hidden="1" x14ac:dyDescent="0.2">
      <c r="B217" s="5">
        <v>211</v>
      </c>
      <c r="C217" s="5" t="s">
        <v>536</v>
      </c>
      <c r="D217" s="5" t="s">
        <v>537</v>
      </c>
      <c r="E217" s="5" t="s">
        <v>276</v>
      </c>
      <c r="F217" s="6">
        <v>0</v>
      </c>
      <c r="G217" s="7">
        <v>3920</v>
      </c>
      <c r="H217" s="7">
        <f t="shared" si="3"/>
        <v>0</v>
      </c>
      <c r="I217" s="5" t="s">
        <v>13</v>
      </c>
      <c r="J217" s="5" t="s">
        <v>444</v>
      </c>
      <c r="K217" s="5" t="s">
        <v>519</v>
      </c>
    </row>
    <row r="218" spans="2:11" hidden="1" x14ac:dyDescent="0.2">
      <c r="B218" s="5">
        <v>212</v>
      </c>
      <c r="C218" s="5" t="s">
        <v>538</v>
      </c>
      <c r="D218" s="5" t="s">
        <v>539</v>
      </c>
      <c r="E218" s="5" t="s">
        <v>3</v>
      </c>
      <c r="F218" s="6">
        <v>0</v>
      </c>
      <c r="G218" s="7">
        <v>5670</v>
      </c>
      <c r="H218" s="7">
        <f t="shared" si="3"/>
        <v>0</v>
      </c>
      <c r="I218" s="5" t="s">
        <v>13</v>
      </c>
      <c r="J218" s="5" t="s">
        <v>444</v>
      </c>
      <c r="K218" s="5" t="s">
        <v>540</v>
      </c>
    </row>
    <row r="219" spans="2:11" hidden="1" x14ac:dyDescent="0.2">
      <c r="B219" s="5">
        <v>213</v>
      </c>
      <c r="C219" s="5" t="s">
        <v>541</v>
      </c>
      <c r="D219" s="5" t="s">
        <v>542</v>
      </c>
      <c r="E219" s="5" t="s">
        <v>3</v>
      </c>
      <c r="F219" s="6">
        <v>0</v>
      </c>
      <c r="G219" s="7">
        <v>131180</v>
      </c>
      <c r="H219" s="7">
        <f t="shared" si="3"/>
        <v>0</v>
      </c>
      <c r="I219" s="5" t="s">
        <v>13</v>
      </c>
      <c r="J219" s="5" t="s">
        <v>444</v>
      </c>
      <c r="K219" s="5" t="s">
        <v>543</v>
      </c>
    </row>
    <row r="220" spans="2:11" hidden="1" x14ac:dyDescent="0.2">
      <c r="B220" s="5">
        <v>214</v>
      </c>
      <c r="C220" s="5" t="s">
        <v>544</v>
      </c>
      <c r="D220" s="5" t="s">
        <v>545</v>
      </c>
      <c r="E220" s="5" t="s">
        <v>3</v>
      </c>
      <c r="F220" s="6">
        <v>0</v>
      </c>
      <c r="G220" s="7">
        <v>680000</v>
      </c>
      <c r="H220" s="7">
        <f t="shared" si="3"/>
        <v>0</v>
      </c>
      <c r="I220" s="5" t="s">
        <v>13</v>
      </c>
      <c r="J220" s="5" t="s">
        <v>444</v>
      </c>
      <c r="K220" s="5"/>
    </row>
    <row r="221" spans="2:11" x14ac:dyDescent="0.2">
      <c r="B221" s="5">
        <v>215</v>
      </c>
      <c r="C221" s="16" t="s">
        <v>546</v>
      </c>
      <c r="D221" s="5" t="s">
        <v>547</v>
      </c>
      <c r="E221" s="5" t="s">
        <v>12</v>
      </c>
      <c r="F221" s="6">
        <v>48</v>
      </c>
      <c r="G221" s="7">
        <v>38220</v>
      </c>
      <c r="H221" s="7">
        <f t="shared" si="3"/>
        <v>1834560</v>
      </c>
      <c r="I221" s="5" t="s">
        <v>13</v>
      </c>
      <c r="J221" s="5" t="s">
        <v>548</v>
      </c>
      <c r="K221" s="5" t="s">
        <v>549</v>
      </c>
    </row>
    <row r="222" spans="2:11" hidden="1" x14ac:dyDescent="0.2">
      <c r="B222" s="5">
        <v>216</v>
      </c>
      <c r="C222" s="5" t="s">
        <v>550</v>
      </c>
      <c r="D222" s="5" t="s">
        <v>551</v>
      </c>
      <c r="E222" s="5" t="s">
        <v>22</v>
      </c>
      <c r="F222" s="6">
        <v>0</v>
      </c>
      <c r="G222" s="7">
        <v>7940</v>
      </c>
      <c r="H222" s="7">
        <f t="shared" si="3"/>
        <v>0</v>
      </c>
      <c r="I222" s="5" t="s">
        <v>13</v>
      </c>
      <c r="J222" s="5" t="s">
        <v>552</v>
      </c>
      <c r="K222" s="5" t="s">
        <v>553</v>
      </c>
    </row>
    <row r="223" spans="2:11" hidden="1" x14ac:dyDescent="0.2">
      <c r="B223" s="5">
        <v>217</v>
      </c>
      <c r="C223" s="5" t="s">
        <v>554</v>
      </c>
      <c r="D223" s="5" t="s">
        <v>555</v>
      </c>
      <c r="E223" s="5" t="s">
        <v>22</v>
      </c>
      <c r="F223" s="6">
        <v>0</v>
      </c>
      <c r="G223" s="7">
        <v>7050</v>
      </c>
      <c r="H223" s="7">
        <f t="shared" si="3"/>
        <v>0</v>
      </c>
      <c r="I223" s="5" t="s">
        <v>13</v>
      </c>
      <c r="J223" s="5" t="s">
        <v>552</v>
      </c>
      <c r="K223" s="5" t="s">
        <v>553</v>
      </c>
    </row>
    <row r="224" spans="2:11" hidden="1" x14ac:dyDescent="0.2">
      <c r="B224" s="5">
        <v>218</v>
      </c>
      <c r="C224" s="5" t="s">
        <v>556</v>
      </c>
      <c r="D224" s="5" t="s">
        <v>557</v>
      </c>
      <c r="E224" s="5" t="s">
        <v>22</v>
      </c>
      <c r="F224" s="6">
        <v>0</v>
      </c>
      <c r="G224" s="7">
        <v>18360</v>
      </c>
      <c r="H224" s="7">
        <f t="shared" si="3"/>
        <v>0</v>
      </c>
      <c r="I224" s="5" t="s">
        <v>13</v>
      </c>
      <c r="J224" s="5" t="s">
        <v>552</v>
      </c>
      <c r="K224" s="5" t="s">
        <v>558</v>
      </c>
    </row>
    <row r="225" spans="2:11" hidden="1" x14ac:dyDescent="0.2">
      <c r="B225" s="5">
        <v>219</v>
      </c>
      <c r="C225" s="5" t="s">
        <v>559</v>
      </c>
      <c r="D225" s="5" t="s">
        <v>560</v>
      </c>
      <c r="E225" s="5" t="s">
        <v>22</v>
      </c>
      <c r="F225" s="6">
        <v>0</v>
      </c>
      <c r="G225" s="7">
        <v>8770</v>
      </c>
      <c r="H225" s="7">
        <f t="shared" si="3"/>
        <v>0</v>
      </c>
      <c r="I225" s="5" t="s">
        <v>13</v>
      </c>
      <c r="J225" s="5" t="s">
        <v>552</v>
      </c>
      <c r="K225" s="5" t="s">
        <v>553</v>
      </c>
    </row>
    <row r="226" spans="2:11" hidden="1" x14ac:dyDescent="0.2">
      <c r="B226" s="5">
        <v>220</v>
      </c>
      <c r="C226" s="5" t="s">
        <v>561</v>
      </c>
      <c r="D226" s="5" t="s">
        <v>562</v>
      </c>
      <c r="E226" s="5" t="s">
        <v>22</v>
      </c>
      <c r="F226" s="6">
        <v>0</v>
      </c>
      <c r="G226" s="7">
        <v>21760</v>
      </c>
      <c r="H226" s="7">
        <f t="shared" si="3"/>
        <v>0</v>
      </c>
      <c r="I226" s="5" t="s">
        <v>13</v>
      </c>
      <c r="J226" s="5" t="s">
        <v>552</v>
      </c>
      <c r="K226" s="5" t="s">
        <v>563</v>
      </c>
    </row>
    <row r="227" spans="2:11" hidden="1" x14ac:dyDescent="0.2">
      <c r="B227" s="5">
        <v>221</v>
      </c>
      <c r="C227" s="5" t="s">
        <v>564</v>
      </c>
      <c r="D227" s="5" t="s">
        <v>565</v>
      </c>
      <c r="E227" s="5" t="s">
        <v>22</v>
      </c>
      <c r="F227" s="6">
        <v>0</v>
      </c>
      <c r="G227" s="7">
        <v>30570</v>
      </c>
      <c r="H227" s="7">
        <f t="shared" si="3"/>
        <v>0</v>
      </c>
      <c r="I227" s="5" t="s">
        <v>13</v>
      </c>
      <c r="J227" s="5" t="s">
        <v>552</v>
      </c>
      <c r="K227" s="5" t="s">
        <v>566</v>
      </c>
    </row>
    <row r="228" spans="2:11" hidden="1" x14ac:dyDescent="0.2">
      <c r="B228" s="5">
        <v>222</v>
      </c>
      <c r="C228" s="5" t="s">
        <v>567</v>
      </c>
      <c r="D228" s="5" t="s">
        <v>568</v>
      </c>
      <c r="E228" s="5" t="s">
        <v>22</v>
      </c>
      <c r="F228" s="6">
        <v>0</v>
      </c>
      <c r="G228" s="7">
        <v>23290</v>
      </c>
      <c r="H228" s="7">
        <f t="shared" si="3"/>
        <v>0</v>
      </c>
      <c r="I228" s="5" t="s">
        <v>13</v>
      </c>
      <c r="J228" s="5" t="s">
        <v>552</v>
      </c>
      <c r="K228" s="5" t="s">
        <v>569</v>
      </c>
    </row>
    <row r="229" spans="2:11" hidden="1" x14ac:dyDescent="0.2">
      <c r="B229" s="5">
        <v>223</v>
      </c>
      <c r="C229" s="5" t="s">
        <v>570</v>
      </c>
      <c r="D229" s="5" t="s">
        <v>571</v>
      </c>
      <c r="E229" s="5" t="s">
        <v>22</v>
      </c>
      <c r="F229" s="6">
        <v>0</v>
      </c>
      <c r="G229" s="7">
        <v>10320</v>
      </c>
      <c r="H229" s="7">
        <f t="shared" si="3"/>
        <v>0</v>
      </c>
      <c r="I229" s="5" t="s">
        <v>13</v>
      </c>
      <c r="J229" s="5" t="s">
        <v>552</v>
      </c>
      <c r="K229" s="5" t="s">
        <v>572</v>
      </c>
    </row>
    <row r="230" spans="2:11" hidden="1" x14ac:dyDescent="0.2">
      <c r="B230" s="5">
        <v>224</v>
      </c>
      <c r="C230" s="5" t="s">
        <v>573</v>
      </c>
      <c r="D230" s="5" t="s">
        <v>574</v>
      </c>
      <c r="E230" s="5" t="s">
        <v>22</v>
      </c>
      <c r="F230" s="6">
        <v>0</v>
      </c>
      <c r="G230" s="7">
        <v>13410</v>
      </c>
      <c r="H230" s="7">
        <f t="shared" si="3"/>
        <v>0</v>
      </c>
      <c r="I230" s="5" t="s">
        <v>13</v>
      </c>
      <c r="J230" s="5" t="s">
        <v>552</v>
      </c>
      <c r="K230" s="5" t="s">
        <v>572</v>
      </c>
    </row>
    <row r="231" spans="2:11" hidden="1" x14ac:dyDescent="0.2">
      <c r="B231" s="5">
        <v>225</v>
      </c>
      <c r="C231" s="5" t="s">
        <v>575</v>
      </c>
      <c r="D231" s="5" t="s">
        <v>576</v>
      </c>
      <c r="E231" s="5" t="s">
        <v>22</v>
      </c>
      <c r="F231" s="6">
        <v>0</v>
      </c>
      <c r="G231" s="7">
        <v>10100</v>
      </c>
      <c r="H231" s="7">
        <f t="shared" si="3"/>
        <v>0</v>
      </c>
      <c r="I231" s="5" t="s">
        <v>13</v>
      </c>
      <c r="J231" s="5" t="s">
        <v>552</v>
      </c>
      <c r="K231" s="5" t="s">
        <v>572</v>
      </c>
    </row>
    <row r="232" spans="2:11" hidden="1" x14ac:dyDescent="0.2">
      <c r="B232" s="5">
        <v>226</v>
      </c>
      <c r="C232" s="5" t="s">
        <v>577</v>
      </c>
      <c r="D232" s="5" t="s">
        <v>578</v>
      </c>
      <c r="E232" s="5" t="s">
        <v>22</v>
      </c>
      <c r="F232" s="6">
        <v>0</v>
      </c>
      <c r="G232" s="7">
        <v>8740</v>
      </c>
      <c r="H232" s="7">
        <f t="shared" si="3"/>
        <v>0</v>
      </c>
      <c r="I232" s="5" t="s">
        <v>13</v>
      </c>
      <c r="J232" s="5" t="s">
        <v>552</v>
      </c>
      <c r="K232" s="5" t="s">
        <v>572</v>
      </c>
    </row>
    <row r="233" spans="2:11" hidden="1" x14ac:dyDescent="0.2">
      <c r="B233" s="5">
        <v>227</v>
      </c>
      <c r="C233" s="5" t="s">
        <v>579</v>
      </c>
      <c r="D233" s="5" t="s">
        <v>580</v>
      </c>
      <c r="E233" s="5" t="s">
        <v>22</v>
      </c>
      <c r="F233" s="6">
        <v>0</v>
      </c>
      <c r="G233" s="7">
        <v>20070</v>
      </c>
      <c r="H233" s="7">
        <f t="shared" si="3"/>
        <v>0</v>
      </c>
      <c r="I233" s="5" t="s">
        <v>13</v>
      </c>
      <c r="J233" s="5" t="s">
        <v>552</v>
      </c>
      <c r="K233" s="5" t="s">
        <v>581</v>
      </c>
    </row>
    <row r="234" spans="2:11" x14ac:dyDescent="0.2">
      <c r="B234" s="5">
        <v>228</v>
      </c>
      <c r="C234" s="16" t="s">
        <v>582</v>
      </c>
      <c r="D234" s="5" t="s">
        <v>583</v>
      </c>
      <c r="E234" s="5" t="s">
        <v>22</v>
      </c>
      <c r="F234" s="6">
        <v>0</v>
      </c>
      <c r="G234" s="7">
        <v>12350</v>
      </c>
      <c r="H234" s="7">
        <f t="shared" si="3"/>
        <v>0</v>
      </c>
      <c r="I234" s="5" t="s">
        <v>13</v>
      </c>
      <c r="J234" s="5" t="s">
        <v>552</v>
      </c>
      <c r="K234" s="5"/>
    </row>
    <row r="235" spans="2:11" hidden="1" x14ac:dyDescent="0.2">
      <c r="B235" s="5">
        <v>229</v>
      </c>
      <c r="C235" s="5" t="s">
        <v>584</v>
      </c>
      <c r="D235" s="5" t="s">
        <v>585</v>
      </c>
      <c r="E235" s="5" t="s">
        <v>22</v>
      </c>
      <c r="F235" s="6">
        <v>0</v>
      </c>
      <c r="G235" s="7">
        <v>32480</v>
      </c>
      <c r="H235" s="7">
        <f t="shared" si="3"/>
        <v>0</v>
      </c>
      <c r="I235" s="5" t="s">
        <v>13</v>
      </c>
      <c r="J235" s="5" t="s">
        <v>586</v>
      </c>
      <c r="K235" s="5" t="s">
        <v>587</v>
      </c>
    </row>
    <row r="236" spans="2:11" hidden="1" x14ac:dyDescent="0.2">
      <c r="B236" s="5">
        <v>230</v>
      </c>
      <c r="C236" s="5" t="s">
        <v>588</v>
      </c>
      <c r="D236" s="5" t="s">
        <v>589</v>
      </c>
      <c r="E236" s="5" t="s">
        <v>22</v>
      </c>
      <c r="F236" s="6">
        <v>0</v>
      </c>
      <c r="G236" s="7">
        <v>11680</v>
      </c>
      <c r="H236" s="7">
        <f t="shared" si="3"/>
        <v>0</v>
      </c>
      <c r="I236" s="5" t="s">
        <v>13</v>
      </c>
      <c r="J236" s="5" t="s">
        <v>586</v>
      </c>
      <c r="K236" s="5" t="s">
        <v>590</v>
      </c>
    </row>
    <row r="237" spans="2:11" hidden="1" x14ac:dyDescent="0.2">
      <c r="B237" s="5">
        <v>231</v>
      </c>
      <c r="C237" s="5" t="s">
        <v>591</v>
      </c>
      <c r="D237" s="5" t="s">
        <v>592</v>
      </c>
      <c r="E237" s="5" t="s">
        <v>18</v>
      </c>
      <c r="F237" s="6">
        <v>0</v>
      </c>
      <c r="G237" s="7">
        <v>8530</v>
      </c>
      <c r="H237" s="7">
        <f t="shared" si="3"/>
        <v>0</v>
      </c>
      <c r="I237" s="5" t="s">
        <v>13</v>
      </c>
      <c r="J237" s="5" t="s">
        <v>586</v>
      </c>
      <c r="K237" s="5" t="s">
        <v>593</v>
      </c>
    </row>
    <row r="238" spans="2:11" hidden="1" x14ac:dyDescent="0.2">
      <c r="B238" s="5">
        <v>232</v>
      </c>
      <c r="C238" s="5" t="s">
        <v>594</v>
      </c>
      <c r="D238" s="5" t="s">
        <v>595</v>
      </c>
      <c r="E238" s="5" t="s">
        <v>18</v>
      </c>
      <c r="F238" s="6">
        <v>0</v>
      </c>
      <c r="G238" s="7">
        <v>8400</v>
      </c>
      <c r="H238" s="7">
        <f t="shared" si="3"/>
        <v>0</v>
      </c>
      <c r="I238" s="5" t="s">
        <v>13</v>
      </c>
      <c r="J238" s="5" t="s">
        <v>586</v>
      </c>
      <c r="K238" s="5" t="s">
        <v>593</v>
      </c>
    </row>
    <row r="239" spans="2:11" hidden="1" x14ac:dyDescent="0.2">
      <c r="B239" s="5">
        <v>233</v>
      </c>
      <c r="C239" s="5" t="s">
        <v>596</v>
      </c>
      <c r="D239" s="5" t="s">
        <v>597</v>
      </c>
      <c r="E239" s="5" t="s">
        <v>22</v>
      </c>
      <c r="F239" s="6">
        <v>0</v>
      </c>
      <c r="G239" s="7">
        <v>14880</v>
      </c>
      <c r="H239" s="7">
        <f t="shared" si="3"/>
        <v>0</v>
      </c>
      <c r="I239" s="5" t="s">
        <v>13</v>
      </c>
      <c r="J239" s="5" t="s">
        <v>586</v>
      </c>
      <c r="K239" s="5" t="s">
        <v>598</v>
      </c>
    </row>
    <row r="240" spans="2:11" hidden="1" x14ac:dyDescent="0.2">
      <c r="B240" s="5">
        <v>234</v>
      </c>
      <c r="C240" s="5" t="s">
        <v>599</v>
      </c>
      <c r="D240" s="5" t="s">
        <v>600</v>
      </c>
      <c r="E240" s="5" t="s">
        <v>22</v>
      </c>
      <c r="F240" s="6">
        <v>0</v>
      </c>
      <c r="G240" s="7">
        <v>14890</v>
      </c>
      <c r="H240" s="7">
        <f t="shared" si="3"/>
        <v>0</v>
      </c>
      <c r="I240" s="5" t="s">
        <v>13</v>
      </c>
      <c r="J240" s="5" t="s">
        <v>586</v>
      </c>
      <c r="K240" s="5" t="s">
        <v>598</v>
      </c>
    </row>
    <row r="241" spans="2:11" hidden="1" x14ac:dyDescent="0.2">
      <c r="B241" s="5">
        <v>235</v>
      </c>
      <c r="C241" s="5" t="s">
        <v>601</v>
      </c>
      <c r="D241" s="5" t="s">
        <v>602</v>
      </c>
      <c r="E241" s="5" t="s">
        <v>22</v>
      </c>
      <c r="F241" s="6">
        <v>0</v>
      </c>
      <c r="G241" s="7">
        <v>21920</v>
      </c>
      <c r="H241" s="7">
        <f t="shared" si="3"/>
        <v>0</v>
      </c>
      <c r="I241" s="5" t="s">
        <v>13</v>
      </c>
      <c r="J241" s="5" t="s">
        <v>586</v>
      </c>
      <c r="K241" s="5" t="s">
        <v>603</v>
      </c>
    </row>
    <row r="242" spans="2:11" hidden="1" x14ac:dyDescent="0.2">
      <c r="B242" s="5">
        <v>236</v>
      </c>
      <c r="C242" s="5" t="s">
        <v>604</v>
      </c>
      <c r="D242" s="5" t="s">
        <v>605</v>
      </c>
      <c r="E242" s="5" t="s">
        <v>22</v>
      </c>
      <c r="F242" s="6">
        <v>0</v>
      </c>
      <c r="G242" s="7">
        <v>8150</v>
      </c>
      <c r="H242" s="7">
        <f t="shared" si="3"/>
        <v>0</v>
      </c>
      <c r="I242" s="5" t="s">
        <v>13</v>
      </c>
      <c r="J242" s="5" t="s">
        <v>586</v>
      </c>
      <c r="K242" s="5" t="s">
        <v>606</v>
      </c>
    </row>
    <row r="243" spans="2:11" hidden="1" x14ac:dyDescent="0.2">
      <c r="B243" s="5">
        <v>237</v>
      </c>
      <c r="C243" s="5" t="s">
        <v>607</v>
      </c>
      <c r="D243" s="5" t="s">
        <v>608</v>
      </c>
      <c r="E243" s="5" t="s">
        <v>22</v>
      </c>
      <c r="F243" s="6">
        <v>0</v>
      </c>
      <c r="G243" s="7">
        <v>12520</v>
      </c>
      <c r="H243" s="7">
        <f t="shared" si="3"/>
        <v>0</v>
      </c>
      <c r="I243" s="5" t="s">
        <v>13</v>
      </c>
      <c r="J243" s="5" t="s">
        <v>586</v>
      </c>
      <c r="K243" s="5" t="s">
        <v>609</v>
      </c>
    </row>
    <row r="244" spans="2:11" hidden="1" x14ac:dyDescent="0.2">
      <c r="B244" s="5">
        <v>238</v>
      </c>
      <c r="C244" s="5" t="s">
        <v>610</v>
      </c>
      <c r="D244" s="5" t="s">
        <v>611</v>
      </c>
      <c r="E244" s="5" t="s">
        <v>22</v>
      </c>
      <c r="F244" s="6">
        <v>0</v>
      </c>
      <c r="G244" s="7">
        <v>16220</v>
      </c>
      <c r="H244" s="7">
        <f t="shared" si="3"/>
        <v>0</v>
      </c>
      <c r="I244" s="5" t="s">
        <v>13</v>
      </c>
      <c r="J244" s="5" t="s">
        <v>586</v>
      </c>
      <c r="K244" s="5" t="s">
        <v>15</v>
      </c>
    </row>
    <row r="245" spans="2:11" hidden="1" x14ac:dyDescent="0.2">
      <c r="B245" s="5">
        <v>239</v>
      </c>
      <c r="C245" s="5" t="s">
        <v>612</v>
      </c>
      <c r="D245" s="5" t="s">
        <v>613</v>
      </c>
      <c r="E245" s="5" t="s">
        <v>18</v>
      </c>
      <c r="F245" s="6">
        <v>0</v>
      </c>
      <c r="G245" s="7">
        <v>3740</v>
      </c>
      <c r="H245" s="7">
        <f t="shared" si="3"/>
        <v>0</v>
      </c>
      <c r="I245" s="5" t="s">
        <v>13</v>
      </c>
      <c r="J245" s="5" t="s">
        <v>586</v>
      </c>
      <c r="K245" s="5" t="s">
        <v>614</v>
      </c>
    </row>
    <row r="246" spans="2:11" hidden="1" x14ac:dyDescent="0.2">
      <c r="B246" s="5">
        <v>240</v>
      </c>
      <c r="C246" s="5" t="s">
        <v>615</v>
      </c>
      <c r="D246" s="5" t="s">
        <v>616</v>
      </c>
      <c r="E246" s="5" t="s">
        <v>18</v>
      </c>
      <c r="F246" s="6">
        <v>0</v>
      </c>
      <c r="G246" s="7">
        <v>23280</v>
      </c>
      <c r="H246" s="7">
        <f t="shared" si="3"/>
        <v>0</v>
      </c>
      <c r="I246" s="5" t="s">
        <v>13</v>
      </c>
      <c r="J246" s="5" t="s">
        <v>586</v>
      </c>
      <c r="K246" s="5" t="s">
        <v>617</v>
      </c>
    </row>
    <row r="247" spans="2:11" x14ac:dyDescent="0.2">
      <c r="B247" s="5">
        <v>241</v>
      </c>
      <c r="C247" s="16" t="s">
        <v>618</v>
      </c>
      <c r="D247" s="5" t="s">
        <v>619</v>
      </c>
      <c r="E247" s="5" t="s">
        <v>620</v>
      </c>
      <c r="F247" s="6">
        <v>1550</v>
      </c>
      <c r="G247" s="7">
        <v>2190</v>
      </c>
      <c r="H247" s="7">
        <f t="shared" si="3"/>
        <v>3394500</v>
      </c>
      <c r="I247" s="5" t="s">
        <v>13</v>
      </c>
      <c r="J247" s="5" t="s">
        <v>621</v>
      </c>
      <c r="K247" s="5" t="s">
        <v>622</v>
      </c>
    </row>
    <row r="248" spans="2:11" x14ac:dyDescent="0.2">
      <c r="B248" s="5">
        <v>242</v>
      </c>
      <c r="C248" s="16" t="s">
        <v>623</v>
      </c>
      <c r="D248" s="5" t="s">
        <v>624</v>
      </c>
      <c r="E248" s="5" t="s">
        <v>620</v>
      </c>
      <c r="F248" s="6">
        <v>1550</v>
      </c>
      <c r="G248" s="7">
        <v>1050</v>
      </c>
      <c r="H248" s="7">
        <f t="shared" si="3"/>
        <v>1627500</v>
      </c>
      <c r="I248" s="5" t="s">
        <v>13</v>
      </c>
      <c r="J248" s="5" t="s">
        <v>621</v>
      </c>
      <c r="K248" s="5" t="s">
        <v>625</v>
      </c>
    </row>
    <row r="249" spans="2:11" x14ac:dyDescent="0.2">
      <c r="B249" s="5">
        <v>243</v>
      </c>
      <c r="C249" s="16" t="s">
        <v>626</v>
      </c>
      <c r="D249" s="5" t="s">
        <v>627</v>
      </c>
      <c r="E249" s="5" t="s">
        <v>74</v>
      </c>
      <c r="F249" s="6">
        <v>0</v>
      </c>
      <c r="G249" s="7">
        <v>42090</v>
      </c>
      <c r="H249" s="7">
        <f t="shared" si="3"/>
        <v>0</v>
      </c>
      <c r="I249" s="5" t="s">
        <v>13</v>
      </c>
      <c r="J249" s="5" t="s">
        <v>628</v>
      </c>
      <c r="K249" s="5" t="s">
        <v>629</v>
      </c>
    </row>
    <row r="250" spans="2:11" x14ac:dyDescent="0.2">
      <c r="B250" s="5">
        <v>244</v>
      </c>
      <c r="C250" s="16" t="s">
        <v>630</v>
      </c>
      <c r="D250" s="5" t="s">
        <v>631</v>
      </c>
      <c r="E250" s="5" t="s">
        <v>74</v>
      </c>
      <c r="F250" s="6">
        <v>80</v>
      </c>
      <c r="G250" s="7">
        <v>38680</v>
      </c>
      <c r="H250" s="7">
        <f t="shared" si="3"/>
        <v>3094400</v>
      </c>
      <c r="I250" s="5" t="s">
        <v>13</v>
      </c>
      <c r="J250" s="5" t="s">
        <v>628</v>
      </c>
      <c r="K250" s="5" t="s">
        <v>629</v>
      </c>
    </row>
    <row r="251" spans="2:11" hidden="1" x14ac:dyDescent="0.2">
      <c r="B251" s="5">
        <v>245</v>
      </c>
      <c r="C251" s="5" t="s">
        <v>632</v>
      </c>
      <c r="D251" s="5" t="s">
        <v>633</v>
      </c>
      <c r="E251" s="5" t="s">
        <v>74</v>
      </c>
      <c r="F251" s="6">
        <v>0</v>
      </c>
      <c r="G251" s="7">
        <v>37860</v>
      </c>
      <c r="H251" s="7">
        <f t="shared" si="3"/>
        <v>0</v>
      </c>
      <c r="I251" s="5" t="s">
        <v>13</v>
      </c>
      <c r="J251" s="5" t="s">
        <v>628</v>
      </c>
      <c r="K251" s="5" t="s">
        <v>629</v>
      </c>
    </row>
    <row r="252" spans="2:11" x14ac:dyDescent="0.2">
      <c r="B252" s="5">
        <v>246</v>
      </c>
      <c r="C252" s="16" t="s">
        <v>634</v>
      </c>
      <c r="D252" s="5" t="s">
        <v>635</v>
      </c>
      <c r="E252" s="5" t="s">
        <v>74</v>
      </c>
      <c r="F252" s="6">
        <v>24</v>
      </c>
      <c r="G252" s="7">
        <v>56880</v>
      </c>
      <c r="H252" s="7">
        <f t="shared" si="3"/>
        <v>1365120</v>
      </c>
      <c r="I252" s="5" t="s">
        <v>13</v>
      </c>
      <c r="J252" s="5" t="s">
        <v>628</v>
      </c>
      <c r="K252" s="5" t="s">
        <v>629</v>
      </c>
    </row>
    <row r="253" spans="2:11" x14ac:dyDescent="0.2">
      <c r="B253" s="5">
        <v>247</v>
      </c>
      <c r="C253" s="16" t="s">
        <v>636</v>
      </c>
      <c r="D253" s="5" t="s">
        <v>637</v>
      </c>
      <c r="E253" s="5" t="s">
        <v>74</v>
      </c>
      <c r="F253" s="6">
        <v>0</v>
      </c>
      <c r="G253" s="7">
        <v>78740</v>
      </c>
      <c r="H253" s="7">
        <f t="shared" si="3"/>
        <v>0</v>
      </c>
      <c r="I253" s="5" t="s">
        <v>13</v>
      </c>
      <c r="J253" s="5" t="s">
        <v>628</v>
      </c>
      <c r="K253" s="5" t="s">
        <v>638</v>
      </c>
    </row>
    <row r="254" spans="2:11" x14ac:dyDescent="0.2">
      <c r="B254" s="5">
        <v>248</v>
      </c>
      <c r="C254" s="16" t="s">
        <v>639</v>
      </c>
      <c r="D254" s="5" t="s">
        <v>640</v>
      </c>
      <c r="E254" s="5" t="s">
        <v>74</v>
      </c>
      <c r="F254" s="6">
        <v>0</v>
      </c>
      <c r="G254" s="7">
        <v>90850</v>
      </c>
      <c r="H254" s="7">
        <f t="shared" si="3"/>
        <v>0</v>
      </c>
      <c r="I254" s="5" t="s">
        <v>13</v>
      </c>
      <c r="J254" s="5" t="s">
        <v>628</v>
      </c>
      <c r="K254" s="5" t="s">
        <v>638</v>
      </c>
    </row>
    <row r="255" spans="2:11" x14ac:dyDescent="0.2">
      <c r="B255" s="5">
        <v>249</v>
      </c>
      <c r="C255" s="16" t="s">
        <v>641</v>
      </c>
      <c r="D255" s="5" t="s">
        <v>642</v>
      </c>
      <c r="E255" s="5" t="s">
        <v>74</v>
      </c>
      <c r="F255" s="6">
        <v>0</v>
      </c>
      <c r="G255" s="7">
        <v>107050</v>
      </c>
      <c r="H255" s="7">
        <f t="shared" si="3"/>
        <v>0</v>
      </c>
      <c r="I255" s="5" t="s">
        <v>13</v>
      </c>
      <c r="J255" s="5" t="s">
        <v>628</v>
      </c>
      <c r="K255" s="5" t="s">
        <v>638</v>
      </c>
    </row>
    <row r="256" spans="2:11" x14ac:dyDescent="0.2">
      <c r="B256" s="5">
        <v>250</v>
      </c>
      <c r="C256" s="16" t="s">
        <v>643</v>
      </c>
      <c r="D256" s="5" t="s">
        <v>644</v>
      </c>
      <c r="E256" s="5" t="s">
        <v>74</v>
      </c>
      <c r="F256" s="6">
        <v>0</v>
      </c>
      <c r="G256" s="7">
        <v>119260</v>
      </c>
      <c r="H256" s="7">
        <f t="shared" si="3"/>
        <v>0</v>
      </c>
      <c r="I256" s="5" t="s">
        <v>13</v>
      </c>
      <c r="J256" s="5" t="s">
        <v>628</v>
      </c>
      <c r="K256" s="5" t="s">
        <v>638</v>
      </c>
    </row>
    <row r="257" spans="2:11" x14ac:dyDescent="0.2">
      <c r="B257" s="5">
        <v>251</v>
      </c>
      <c r="C257" s="16" t="s">
        <v>645</v>
      </c>
      <c r="D257" s="5" t="s">
        <v>646</v>
      </c>
      <c r="E257" s="5" t="s">
        <v>74</v>
      </c>
      <c r="F257" s="6">
        <v>0</v>
      </c>
      <c r="G257" s="7">
        <v>131830</v>
      </c>
      <c r="H257" s="7">
        <f t="shared" si="3"/>
        <v>0</v>
      </c>
      <c r="I257" s="5" t="s">
        <v>13</v>
      </c>
      <c r="J257" s="5" t="s">
        <v>628</v>
      </c>
      <c r="K257" s="5" t="s">
        <v>638</v>
      </c>
    </row>
    <row r="258" spans="2:11" hidden="1" x14ac:dyDescent="0.2">
      <c r="B258" s="5">
        <v>252</v>
      </c>
      <c r="C258" s="5" t="s">
        <v>647</v>
      </c>
      <c r="D258" s="5" t="s">
        <v>648</v>
      </c>
      <c r="E258" s="5" t="s">
        <v>74</v>
      </c>
      <c r="F258" s="6">
        <v>0</v>
      </c>
      <c r="G258" s="7">
        <v>37460</v>
      </c>
      <c r="H258" s="7">
        <f t="shared" si="3"/>
        <v>0</v>
      </c>
      <c r="I258" s="5" t="s">
        <v>13</v>
      </c>
      <c r="J258" s="5" t="s">
        <v>628</v>
      </c>
      <c r="K258" s="5" t="s">
        <v>638</v>
      </c>
    </row>
    <row r="259" spans="2:11" hidden="1" x14ac:dyDescent="0.2">
      <c r="B259" s="5">
        <v>253</v>
      </c>
      <c r="C259" s="5" t="s">
        <v>649</v>
      </c>
      <c r="D259" s="5" t="s">
        <v>650</v>
      </c>
      <c r="E259" s="5" t="s">
        <v>74</v>
      </c>
      <c r="F259" s="6">
        <v>0</v>
      </c>
      <c r="G259" s="7">
        <v>57870</v>
      </c>
      <c r="H259" s="7">
        <f t="shared" si="3"/>
        <v>0</v>
      </c>
      <c r="I259" s="5" t="s">
        <v>13</v>
      </c>
      <c r="J259" s="5" t="s">
        <v>628</v>
      </c>
      <c r="K259" s="5" t="s">
        <v>638</v>
      </c>
    </row>
    <row r="260" spans="2:11" x14ac:dyDescent="0.2">
      <c r="B260" s="5">
        <v>254</v>
      </c>
      <c r="C260" s="16" t="s">
        <v>651</v>
      </c>
      <c r="D260" s="5" t="s">
        <v>652</v>
      </c>
      <c r="E260" s="5" t="s">
        <v>3</v>
      </c>
      <c r="F260" s="6">
        <v>0</v>
      </c>
      <c r="G260" s="7">
        <v>160990</v>
      </c>
      <c r="H260" s="7">
        <f t="shared" si="3"/>
        <v>0</v>
      </c>
      <c r="I260" s="5" t="s">
        <v>13</v>
      </c>
      <c r="J260" s="5" t="s">
        <v>628</v>
      </c>
      <c r="K260" s="5" t="s">
        <v>653</v>
      </c>
    </row>
    <row r="261" spans="2:11" hidden="1" x14ac:dyDescent="0.2">
      <c r="B261" s="5">
        <v>255</v>
      </c>
      <c r="C261" s="5" t="s">
        <v>654</v>
      </c>
      <c r="D261" s="5" t="s">
        <v>655</v>
      </c>
      <c r="E261" s="5" t="s">
        <v>620</v>
      </c>
      <c r="F261" s="6">
        <v>0</v>
      </c>
      <c r="G261" s="7">
        <v>47100</v>
      </c>
      <c r="H261" s="7">
        <f t="shared" si="3"/>
        <v>0</v>
      </c>
      <c r="I261" s="5" t="s">
        <v>13</v>
      </c>
      <c r="J261" s="5" t="s">
        <v>628</v>
      </c>
      <c r="K261" s="5"/>
    </row>
    <row r="262" spans="2:11" hidden="1" x14ac:dyDescent="0.2">
      <c r="B262" s="5">
        <v>256</v>
      </c>
      <c r="C262" s="5" t="s">
        <v>656</v>
      </c>
      <c r="D262" s="5" t="s">
        <v>657</v>
      </c>
      <c r="E262" s="5" t="s">
        <v>3</v>
      </c>
      <c r="F262" s="6">
        <v>0</v>
      </c>
      <c r="G262" s="7">
        <v>1222270</v>
      </c>
      <c r="H262" s="7">
        <f t="shared" ref="H262:H325" si="4">IF(F262&lt;&gt;"",G262*F262,0)</f>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si="4"/>
        <v>0</v>
      </c>
      <c r="I265" s="5" t="s">
        <v>13</v>
      </c>
      <c r="J265" s="5"/>
      <c r="K265" s="5"/>
    </row>
    <row r="266" spans="2:11" hidden="1" x14ac:dyDescent="0.2">
      <c r="B266" s="5">
        <v>260</v>
      </c>
      <c r="C266" s="5" t="s">
        <v>664</v>
      </c>
      <c r="D266" s="5" t="s">
        <v>665</v>
      </c>
      <c r="E266" s="5" t="s">
        <v>3</v>
      </c>
      <c r="F266" s="6">
        <v>0</v>
      </c>
      <c r="G266" s="7">
        <v>689970</v>
      </c>
      <c r="H266" s="7">
        <f t="shared" si="4"/>
        <v>0</v>
      </c>
      <c r="I266" s="5" t="s">
        <v>666</v>
      </c>
      <c r="J266" s="5" t="s">
        <v>667</v>
      </c>
      <c r="K266" s="5" t="s">
        <v>668</v>
      </c>
    </row>
    <row r="267" spans="2:11" x14ac:dyDescent="0.2">
      <c r="B267" s="5">
        <v>261</v>
      </c>
      <c r="C267" s="16" t="s">
        <v>669</v>
      </c>
      <c r="D267" s="5" t="s">
        <v>670</v>
      </c>
      <c r="E267" s="5" t="s">
        <v>3</v>
      </c>
      <c r="F267" s="6">
        <v>1</v>
      </c>
      <c r="G267" s="7">
        <v>613480</v>
      </c>
      <c r="H267" s="7">
        <f t="shared" si="4"/>
        <v>613480</v>
      </c>
      <c r="I267" s="5" t="s">
        <v>666</v>
      </c>
      <c r="J267" s="5" t="s">
        <v>667</v>
      </c>
      <c r="K267" s="5" t="s">
        <v>671</v>
      </c>
    </row>
    <row r="268" spans="2:11" hidden="1" x14ac:dyDescent="0.2">
      <c r="B268" s="5">
        <v>262</v>
      </c>
      <c r="C268" s="5" t="s">
        <v>672</v>
      </c>
      <c r="D268" s="5" t="s">
        <v>673</v>
      </c>
      <c r="E268" s="5" t="s">
        <v>3</v>
      </c>
      <c r="F268" s="6">
        <v>0</v>
      </c>
      <c r="G268" s="7">
        <v>186420</v>
      </c>
      <c r="H268" s="7">
        <f t="shared" si="4"/>
        <v>0</v>
      </c>
      <c r="I268" s="5" t="s">
        <v>666</v>
      </c>
      <c r="J268" s="5" t="s">
        <v>667</v>
      </c>
      <c r="K268" s="5" t="s">
        <v>674</v>
      </c>
    </row>
    <row r="269" spans="2:11" x14ac:dyDescent="0.2">
      <c r="B269" s="5">
        <v>263</v>
      </c>
      <c r="C269" s="16" t="s">
        <v>675</v>
      </c>
      <c r="D269" s="5" t="s">
        <v>676</v>
      </c>
      <c r="E269" s="5" t="s">
        <v>3</v>
      </c>
      <c r="F269" s="6">
        <v>6</v>
      </c>
      <c r="G269" s="7">
        <v>12780</v>
      </c>
      <c r="H269" s="7">
        <f t="shared" si="4"/>
        <v>76680</v>
      </c>
      <c r="I269" s="5" t="s">
        <v>666</v>
      </c>
      <c r="J269" s="5" t="s">
        <v>667</v>
      </c>
      <c r="K269" s="5" t="s">
        <v>677</v>
      </c>
    </row>
    <row r="270" spans="2:11" hidden="1" x14ac:dyDescent="0.2">
      <c r="B270" s="5">
        <v>264</v>
      </c>
      <c r="C270" s="5" t="s">
        <v>678</v>
      </c>
      <c r="D270" s="5" t="s">
        <v>679</v>
      </c>
      <c r="E270" s="5" t="s">
        <v>3</v>
      </c>
      <c r="F270" s="6">
        <v>0</v>
      </c>
      <c r="G270" s="7">
        <v>64760</v>
      </c>
      <c r="H270" s="7">
        <f t="shared" si="4"/>
        <v>0</v>
      </c>
      <c r="I270" s="5" t="s">
        <v>666</v>
      </c>
      <c r="J270" s="5" t="s">
        <v>667</v>
      </c>
      <c r="K270" s="5" t="s">
        <v>680</v>
      </c>
    </row>
    <row r="271" spans="2:11" hidden="1" x14ac:dyDescent="0.2">
      <c r="B271" s="5">
        <v>265</v>
      </c>
      <c r="C271" s="5" t="s">
        <v>681</v>
      </c>
      <c r="D271" s="5" t="s">
        <v>682</v>
      </c>
      <c r="E271" s="5" t="s">
        <v>3</v>
      </c>
      <c r="F271" s="6">
        <v>0</v>
      </c>
      <c r="G271" s="7">
        <v>55360</v>
      </c>
      <c r="H271" s="7">
        <f t="shared" si="4"/>
        <v>0</v>
      </c>
      <c r="I271" s="5" t="s">
        <v>666</v>
      </c>
      <c r="J271" s="5" t="s">
        <v>667</v>
      </c>
      <c r="K271" s="5" t="s">
        <v>683</v>
      </c>
    </row>
    <row r="272" spans="2:11" hidden="1" x14ac:dyDescent="0.2">
      <c r="B272" s="5">
        <v>266</v>
      </c>
      <c r="C272" s="5" t="s">
        <v>684</v>
      </c>
      <c r="D272" s="5" t="s">
        <v>685</v>
      </c>
      <c r="E272" s="5" t="s">
        <v>3</v>
      </c>
      <c r="F272" s="6">
        <v>0</v>
      </c>
      <c r="G272" s="7">
        <v>43470</v>
      </c>
      <c r="H272" s="7">
        <f t="shared" si="4"/>
        <v>0</v>
      </c>
      <c r="I272" s="5" t="s">
        <v>666</v>
      </c>
      <c r="J272" s="5" t="s">
        <v>667</v>
      </c>
      <c r="K272" s="5" t="s">
        <v>686</v>
      </c>
    </row>
    <row r="273" spans="2:11" x14ac:dyDescent="0.2">
      <c r="B273" s="5">
        <v>267</v>
      </c>
      <c r="C273" s="16" t="s">
        <v>687</v>
      </c>
      <c r="D273" s="5" t="s">
        <v>688</v>
      </c>
      <c r="E273" s="5" t="s">
        <v>3</v>
      </c>
      <c r="F273" s="6">
        <v>1</v>
      </c>
      <c r="G273" s="7">
        <v>301780</v>
      </c>
      <c r="H273" s="7">
        <f t="shared" si="4"/>
        <v>301780</v>
      </c>
      <c r="I273" s="5" t="s">
        <v>666</v>
      </c>
      <c r="J273" s="5" t="s">
        <v>667</v>
      </c>
      <c r="K273" s="5" t="s">
        <v>686</v>
      </c>
    </row>
    <row r="274" spans="2:11" x14ac:dyDescent="0.2">
      <c r="B274" s="5">
        <v>268</v>
      </c>
      <c r="C274" s="16" t="s">
        <v>689</v>
      </c>
      <c r="D274" s="5" t="s">
        <v>690</v>
      </c>
      <c r="E274" s="5" t="s">
        <v>3</v>
      </c>
      <c r="F274" s="6">
        <f>60*2</f>
        <v>120</v>
      </c>
      <c r="G274" s="7">
        <v>5170</v>
      </c>
      <c r="H274" s="7">
        <f t="shared" si="4"/>
        <v>620400</v>
      </c>
      <c r="I274" s="5" t="s">
        <v>666</v>
      </c>
      <c r="J274" s="5" t="s">
        <v>667</v>
      </c>
      <c r="K274" s="5" t="s">
        <v>686</v>
      </c>
    </row>
    <row r="275" spans="2:11" x14ac:dyDescent="0.2">
      <c r="B275" s="5">
        <v>269</v>
      </c>
      <c r="C275" s="16" t="s">
        <v>691</v>
      </c>
      <c r="D275" s="5" t="s">
        <v>692</v>
      </c>
      <c r="E275" s="5" t="s">
        <v>3</v>
      </c>
      <c r="F275" s="6">
        <f>60*2</f>
        <v>120</v>
      </c>
      <c r="G275" s="7">
        <v>3450</v>
      </c>
      <c r="H275" s="7">
        <f t="shared" si="4"/>
        <v>414000</v>
      </c>
      <c r="I275" s="5" t="s">
        <v>666</v>
      </c>
      <c r="J275" s="5" t="s">
        <v>667</v>
      </c>
      <c r="K275" s="5" t="s">
        <v>686</v>
      </c>
    </row>
    <row r="276" spans="2:11" x14ac:dyDescent="0.2">
      <c r="B276" s="5">
        <v>270</v>
      </c>
      <c r="C276" s="16" t="s">
        <v>693</v>
      </c>
      <c r="D276" s="5" t="s">
        <v>694</v>
      </c>
      <c r="E276" s="5" t="s">
        <v>3</v>
      </c>
      <c r="F276" s="6">
        <v>2</v>
      </c>
      <c r="G276" s="7">
        <v>22270</v>
      </c>
      <c r="H276" s="7">
        <f t="shared" si="4"/>
        <v>44540</v>
      </c>
      <c r="I276" s="5" t="s">
        <v>666</v>
      </c>
      <c r="J276" s="5" t="s">
        <v>667</v>
      </c>
      <c r="K276" s="5" t="s">
        <v>695</v>
      </c>
    </row>
    <row r="277" spans="2:11" hidden="1" x14ac:dyDescent="0.2">
      <c r="B277" s="5">
        <v>271</v>
      </c>
      <c r="C277" s="5" t="s">
        <v>696</v>
      </c>
      <c r="D277" s="5" t="s">
        <v>697</v>
      </c>
      <c r="E277" s="5" t="s">
        <v>3</v>
      </c>
      <c r="F277" s="6">
        <v>0</v>
      </c>
      <c r="G277" s="7">
        <v>14470</v>
      </c>
      <c r="H277" s="7">
        <f t="shared" si="4"/>
        <v>0</v>
      </c>
      <c r="I277" s="5" t="s">
        <v>666</v>
      </c>
      <c r="J277" s="5" t="s">
        <v>667</v>
      </c>
      <c r="K277" s="5" t="s">
        <v>686</v>
      </c>
    </row>
    <row r="278" spans="2:11" x14ac:dyDescent="0.2">
      <c r="B278" s="5">
        <v>294</v>
      </c>
      <c r="C278" s="16" t="s">
        <v>746</v>
      </c>
      <c r="D278" s="5" t="s">
        <v>747</v>
      </c>
      <c r="E278" s="5" t="s">
        <v>18</v>
      </c>
      <c r="F278" s="6">
        <v>6</v>
      </c>
      <c r="G278" s="7">
        <v>2540</v>
      </c>
      <c r="H278" s="7">
        <f t="shared" si="4"/>
        <v>15240</v>
      </c>
      <c r="I278" s="5" t="s">
        <v>666</v>
      </c>
      <c r="J278" s="5" t="s">
        <v>700</v>
      </c>
      <c r="K278" s="5" t="s">
        <v>671</v>
      </c>
    </row>
    <row r="279" spans="2:11" hidden="1" x14ac:dyDescent="0.2">
      <c r="B279" s="5">
        <v>273</v>
      </c>
      <c r="C279" s="5" t="s">
        <v>701</v>
      </c>
      <c r="D279" s="5" t="s">
        <v>702</v>
      </c>
      <c r="E279" s="5" t="s">
        <v>18</v>
      </c>
      <c r="F279" s="6">
        <v>0</v>
      </c>
      <c r="G279" s="7">
        <v>4460</v>
      </c>
      <c r="H279" s="7">
        <f t="shared" si="4"/>
        <v>0</v>
      </c>
      <c r="I279" s="5" t="s">
        <v>666</v>
      </c>
      <c r="J279" s="5" t="s">
        <v>700</v>
      </c>
      <c r="K279" s="5" t="s">
        <v>671</v>
      </c>
    </row>
    <row r="280" spans="2:11" hidden="1" x14ac:dyDescent="0.2">
      <c r="B280" s="5">
        <v>274</v>
      </c>
      <c r="C280" s="5" t="s">
        <v>703</v>
      </c>
      <c r="D280" s="5" t="s">
        <v>704</v>
      </c>
      <c r="E280" s="5" t="s">
        <v>18</v>
      </c>
      <c r="F280" s="6">
        <v>0</v>
      </c>
      <c r="G280" s="7">
        <v>5360</v>
      </c>
      <c r="H280" s="7">
        <f t="shared" si="4"/>
        <v>0</v>
      </c>
      <c r="I280" s="5" t="s">
        <v>666</v>
      </c>
      <c r="J280" s="5" t="s">
        <v>700</v>
      </c>
      <c r="K280" s="5" t="s">
        <v>705</v>
      </c>
    </row>
    <row r="281" spans="2:11" hidden="1" x14ac:dyDescent="0.2">
      <c r="B281" s="5">
        <v>275</v>
      </c>
      <c r="C281" s="5" t="s">
        <v>706</v>
      </c>
      <c r="D281" s="5" t="s">
        <v>707</v>
      </c>
      <c r="E281" s="5" t="s">
        <v>18</v>
      </c>
      <c r="F281" s="6">
        <v>0</v>
      </c>
      <c r="G281" s="7">
        <v>2220</v>
      </c>
      <c r="H281" s="7">
        <f t="shared" si="4"/>
        <v>0</v>
      </c>
      <c r="I281" s="5" t="s">
        <v>666</v>
      </c>
      <c r="J281" s="5" t="s">
        <v>700</v>
      </c>
      <c r="K281" s="5" t="s">
        <v>708</v>
      </c>
    </row>
    <row r="282" spans="2:11" hidden="1" x14ac:dyDescent="0.2">
      <c r="B282" s="5">
        <v>276</v>
      </c>
      <c r="C282" s="5" t="s">
        <v>709</v>
      </c>
      <c r="D282" s="5" t="s">
        <v>710</v>
      </c>
      <c r="E282" s="5" t="s">
        <v>18</v>
      </c>
      <c r="F282" s="6">
        <v>0</v>
      </c>
      <c r="G282" s="7">
        <v>1690</v>
      </c>
      <c r="H282" s="7">
        <f t="shared" si="4"/>
        <v>0</v>
      </c>
      <c r="I282" s="5" t="s">
        <v>666</v>
      </c>
      <c r="J282" s="5" t="s">
        <v>700</v>
      </c>
      <c r="K282" s="5" t="s">
        <v>711</v>
      </c>
    </row>
    <row r="283" spans="2:11" hidden="1" x14ac:dyDescent="0.2">
      <c r="B283" s="5">
        <v>277</v>
      </c>
      <c r="C283" s="5" t="s">
        <v>712</v>
      </c>
      <c r="D283" s="5" t="s">
        <v>713</v>
      </c>
      <c r="E283" s="5" t="s">
        <v>18</v>
      </c>
      <c r="F283" s="6">
        <v>0</v>
      </c>
      <c r="G283" s="7">
        <v>1730</v>
      </c>
      <c r="H283" s="7">
        <f t="shared" si="4"/>
        <v>0</v>
      </c>
      <c r="I283" s="5" t="s">
        <v>666</v>
      </c>
      <c r="J283" s="5" t="s">
        <v>700</v>
      </c>
      <c r="K283" s="5" t="s">
        <v>671</v>
      </c>
    </row>
    <row r="284" spans="2:11" hidden="1" x14ac:dyDescent="0.2">
      <c r="B284" s="5">
        <v>278</v>
      </c>
      <c r="C284" s="5" t="s">
        <v>714</v>
      </c>
      <c r="D284" s="5" t="s">
        <v>715</v>
      </c>
      <c r="E284" s="5" t="s">
        <v>18</v>
      </c>
      <c r="F284" s="6">
        <v>0</v>
      </c>
      <c r="G284" s="7">
        <v>2400</v>
      </c>
      <c r="H284" s="7">
        <f t="shared" si="4"/>
        <v>0</v>
      </c>
      <c r="I284" s="5" t="s">
        <v>666</v>
      </c>
      <c r="J284" s="5" t="s">
        <v>700</v>
      </c>
      <c r="K284" s="5" t="s">
        <v>671</v>
      </c>
    </row>
    <row r="285" spans="2:11" hidden="1" x14ac:dyDescent="0.2">
      <c r="B285" s="5">
        <v>279</v>
      </c>
      <c r="C285" s="5" t="s">
        <v>716</v>
      </c>
      <c r="D285" s="5" t="s">
        <v>717</v>
      </c>
      <c r="E285" s="5" t="s">
        <v>18</v>
      </c>
      <c r="F285" s="6">
        <v>0</v>
      </c>
      <c r="G285" s="7">
        <v>3720</v>
      </c>
      <c r="H285" s="7">
        <f t="shared" si="4"/>
        <v>0</v>
      </c>
      <c r="I285" s="5" t="s">
        <v>666</v>
      </c>
      <c r="J285" s="5" t="s">
        <v>700</v>
      </c>
      <c r="K285" s="5" t="s">
        <v>671</v>
      </c>
    </row>
    <row r="286" spans="2:11" hidden="1" x14ac:dyDescent="0.2">
      <c r="B286" s="5">
        <v>280</v>
      </c>
      <c r="C286" s="5" t="s">
        <v>718</v>
      </c>
      <c r="D286" s="5" t="s">
        <v>719</v>
      </c>
      <c r="E286" s="5" t="s">
        <v>18</v>
      </c>
      <c r="F286" s="6">
        <v>0</v>
      </c>
      <c r="G286" s="7">
        <v>5300</v>
      </c>
      <c r="H286" s="7">
        <f t="shared" si="4"/>
        <v>0</v>
      </c>
      <c r="I286" s="5" t="s">
        <v>666</v>
      </c>
      <c r="J286" s="5" t="s">
        <v>700</v>
      </c>
      <c r="K286" s="5" t="s">
        <v>671</v>
      </c>
    </row>
    <row r="287" spans="2:11" hidden="1" x14ac:dyDescent="0.2">
      <c r="B287" s="5">
        <v>281</v>
      </c>
      <c r="C287" s="5" t="s">
        <v>720</v>
      </c>
      <c r="D287" s="5" t="s">
        <v>721</v>
      </c>
      <c r="E287" s="5" t="s">
        <v>18</v>
      </c>
      <c r="F287" s="6">
        <v>0</v>
      </c>
      <c r="G287" s="7">
        <v>7620</v>
      </c>
      <c r="H287" s="7">
        <f t="shared" si="4"/>
        <v>0</v>
      </c>
      <c r="I287" s="5" t="s">
        <v>666</v>
      </c>
      <c r="J287" s="5" t="s">
        <v>700</v>
      </c>
      <c r="K287" s="5" t="s">
        <v>671</v>
      </c>
    </row>
    <row r="288" spans="2:11" hidden="1" x14ac:dyDescent="0.2">
      <c r="B288" s="5">
        <v>282</v>
      </c>
      <c r="C288" s="5" t="s">
        <v>722</v>
      </c>
      <c r="D288" s="5" t="s">
        <v>723</v>
      </c>
      <c r="E288" s="5" t="s">
        <v>18</v>
      </c>
      <c r="F288" s="6">
        <v>0</v>
      </c>
      <c r="G288" s="7">
        <v>10430</v>
      </c>
      <c r="H288" s="7">
        <f t="shared" si="4"/>
        <v>0</v>
      </c>
      <c r="I288" s="5" t="s">
        <v>666</v>
      </c>
      <c r="J288" s="5" t="s">
        <v>700</v>
      </c>
      <c r="K288" s="5" t="s">
        <v>671</v>
      </c>
    </row>
    <row r="289" spans="2:11" hidden="1" x14ac:dyDescent="0.2">
      <c r="B289" s="5">
        <v>283</v>
      </c>
      <c r="C289" s="5" t="s">
        <v>724</v>
      </c>
      <c r="D289" s="5" t="s">
        <v>725</v>
      </c>
      <c r="E289" s="5" t="s">
        <v>18</v>
      </c>
      <c r="F289" s="6">
        <v>0</v>
      </c>
      <c r="G289" s="7">
        <v>14100</v>
      </c>
      <c r="H289" s="7">
        <f t="shared" si="4"/>
        <v>0</v>
      </c>
      <c r="I289" s="5" t="s">
        <v>666</v>
      </c>
      <c r="J289" s="5" t="s">
        <v>700</v>
      </c>
      <c r="K289" s="5" t="s">
        <v>671</v>
      </c>
    </row>
    <row r="290" spans="2:11" hidden="1" x14ac:dyDescent="0.2">
      <c r="B290" s="5">
        <v>284</v>
      </c>
      <c r="C290" s="5" t="s">
        <v>726</v>
      </c>
      <c r="D290" s="5" t="s">
        <v>727</v>
      </c>
      <c r="E290" s="5" t="s">
        <v>18</v>
      </c>
      <c r="F290" s="6">
        <v>0</v>
      </c>
      <c r="G290" s="7">
        <v>15130</v>
      </c>
      <c r="H290" s="7">
        <f t="shared" si="4"/>
        <v>0</v>
      </c>
      <c r="I290" s="5" t="s">
        <v>666</v>
      </c>
      <c r="J290" s="5" t="s">
        <v>700</v>
      </c>
      <c r="K290" s="5" t="s">
        <v>671</v>
      </c>
    </row>
    <row r="291" spans="2:11" hidden="1" x14ac:dyDescent="0.2">
      <c r="B291" s="5">
        <v>285</v>
      </c>
      <c r="C291" s="5" t="s">
        <v>728</v>
      </c>
      <c r="D291" s="5" t="s">
        <v>729</v>
      </c>
      <c r="E291" s="5" t="s">
        <v>18</v>
      </c>
      <c r="F291" s="6">
        <v>0</v>
      </c>
      <c r="G291" s="7">
        <v>4040</v>
      </c>
      <c r="H291" s="7">
        <f t="shared" si="4"/>
        <v>0</v>
      </c>
      <c r="I291" s="5" t="s">
        <v>666</v>
      </c>
      <c r="J291" s="5" t="s">
        <v>700</v>
      </c>
      <c r="K291" s="5" t="s">
        <v>671</v>
      </c>
    </row>
    <row r="292" spans="2:11" hidden="1" x14ac:dyDescent="0.2">
      <c r="B292" s="5">
        <v>286</v>
      </c>
      <c r="C292" s="5" t="s">
        <v>730</v>
      </c>
      <c r="D292" s="5" t="s">
        <v>731</v>
      </c>
      <c r="E292" s="5" t="s">
        <v>18</v>
      </c>
      <c r="F292" s="6">
        <v>0</v>
      </c>
      <c r="G292" s="7">
        <v>3020</v>
      </c>
      <c r="H292" s="7">
        <f t="shared" si="4"/>
        <v>0</v>
      </c>
      <c r="I292" s="5" t="s">
        <v>666</v>
      </c>
      <c r="J292" s="5" t="s">
        <v>700</v>
      </c>
      <c r="K292" s="5" t="s">
        <v>671</v>
      </c>
    </row>
    <row r="293" spans="2:11" hidden="1" x14ac:dyDescent="0.2">
      <c r="B293" s="5">
        <v>287</v>
      </c>
      <c r="C293" s="5" t="s">
        <v>732</v>
      </c>
      <c r="D293" s="5" t="s">
        <v>733</v>
      </c>
      <c r="E293" s="5" t="s">
        <v>18</v>
      </c>
      <c r="F293" s="6">
        <v>0</v>
      </c>
      <c r="G293" s="7">
        <v>9090</v>
      </c>
      <c r="H293" s="7">
        <f t="shared" si="4"/>
        <v>0</v>
      </c>
      <c r="I293" s="5" t="s">
        <v>666</v>
      </c>
      <c r="J293" s="5" t="s">
        <v>700</v>
      </c>
      <c r="K293" s="5" t="s">
        <v>671</v>
      </c>
    </row>
    <row r="294" spans="2:11" hidden="1" x14ac:dyDescent="0.2">
      <c r="B294" s="5">
        <v>288</v>
      </c>
      <c r="C294" s="5" t="s">
        <v>734</v>
      </c>
      <c r="D294" s="5" t="s">
        <v>735</v>
      </c>
      <c r="E294" s="5" t="s">
        <v>18</v>
      </c>
      <c r="F294" s="6">
        <v>0</v>
      </c>
      <c r="G294" s="7">
        <v>1880</v>
      </c>
      <c r="H294" s="7">
        <f t="shared" si="4"/>
        <v>0</v>
      </c>
      <c r="I294" s="5" t="s">
        <v>666</v>
      </c>
      <c r="J294" s="5" t="s">
        <v>700</v>
      </c>
      <c r="K294" s="5" t="s">
        <v>671</v>
      </c>
    </row>
    <row r="295" spans="2:11" hidden="1" x14ac:dyDescent="0.2">
      <c r="B295" s="5">
        <v>289</v>
      </c>
      <c r="C295" s="5" t="s">
        <v>736</v>
      </c>
      <c r="D295" s="5" t="s">
        <v>737</v>
      </c>
      <c r="E295" s="5" t="s">
        <v>18</v>
      </c>
      <c r="F295" s="6">
        <v>0</v>
      </c>
      <c r="G295" s="7">
        <v>2330</v>
      </c>
      <c r="H295" s="7">
        <f t="shared" si="4"/>
        <v>0</v>
      </c>
      <c r="I295" s="5" t="s">
        <v>666</v>
      </c>
      <c r="J295" s="5" t="s">
        <v>700</v>
      </c>
      <c r="K295" s="5" t="s">
        <v>671</v>
      </c>
    </row>
    <row r="296" spans="2:11" hidden="1" x14ac:dyDescent="0.2">
      <c r="B296" s="5">
        <v>290</v>
      </c>
      <c r="C296" s="5" t="s">
        <v>738</v>
      </c>
      <c r="D296" s="5" t="s">
        <v>739</v>
      </c>
      <c r="E296" s="5" t="s">
        <v>18</v>
      </c>
      <c r="F296" s="6">
        <v>0</v>
      </c>
      <c r="G296" s="7">
        <v>2250</v>
      </c>
      <c r="H296" s="7">
        <f t="shared" si="4"/>
        <v>0</v>
      </c>
      <c r="I296" s="5" t="s">
        <v>666</v>
      </c>
      <c r="J296" s="5" t="s">
        <v>700</v>
      </c>
      <c r="K296" s="5" t="s">
        <v>671</v>
      </c>
    </row>
    <row r="297" spans="2:11" hidden="1" x14ac:dyDescent="0.2">
      <c r="B297" s="5">
        <v>291</v>
      </c>
      <c r="C297" s="5" t="s">
        <v>740</v>
      </c>
      <c r="D297" s="5" t="s">
        <v>741</v>
      </c>
      <c r="E297" s="5" t="s">
        <v>18</v>
      </c>
      <c r="F297" s="6">
        <v>0</v>
      </c>
      <c r="G297" s="7">
        <v>1110</v>
      </c>
      <c r="H297" s="7">
        <f t="shared" si="4"/>
        <v>0</v>
      </c>
      <c r="I297" s="5" t="s">
        <v>666</v>
      </c>
      <c r="J297" s="5" t="s">
        <v>700</v>
      </c>
      <c r="K297" s="5" t="s">
        <v>671</v>
      </c>
    </row>
    <row r="298" spans="2:11" hidden="1" x14ac:dyDescent="0.2">
      <c r="B298" s="5">
        <v>292</v>
      </c>
      <c r="C298" s="5" t="s">
        <v>742</v>
      </c>
      <c r="D298" s="5" t="s">
        <v>743</v>
      </c>
      <c r="E298" s="5" t="s">
        <v>18</v>
      </c>
      <c r="F298" s="6">
        <v>0</v>
      </c>
      <c r="G298" s="7">
        <v>1470</v>
      </c>
      <c r="H298" s="7">
        <f t="shared" si="4"/>
        <v>0</v>
      </c>
      <c r="I298" s="5" t="s">
        <v>666</v>
      </c>
      <c r="J298" s="5" t="s">
        <v>700</v>
      </c>
      <c r="K298" s="5" t="s">
        <v>671</v>
      </c>
    </row>
    <row r="299" spans="2:11" hidden="1" x14ac:dyDescent="0.2">
      <c r="B299" s="5">
        <v>293</v>
      </c>
      <c r="C299" s="5" t="s">
        <v>744</v>
      </c>
      <c r="D299" s="5" t="s">
        <v>745</v>
      </c>
      <c r="E299" s="5" t="s">
        <v>18</v>
      </c>
      <c r="F299" s="6">
        <v>0</v>
      </c>
      <c r="G299" s="7">
        <v>1890</v>
      </c>
      <c r="H299" s="7">
        <f t="shared" si="4"/>
        <v>0</v>
      </c>
      <c r="I299" s="5" t="s">
        <v>666</v>
      </c>
      <c r="J299" s="5" t="s">
        <v>700</v>
      </c>
      <c r="K299" s="5" t="s">
        <v>671</v>
      </c>
    </row>
    <row r="300" spans="2:11" x14ac:dyDescent="0.2">
      <c r="B300" s="5">
        <v>296</v>
      </c>
      <c r="C300" s="16" t="s">
        <v>750</v>
      </c>
      <c r="D300" s="5" t="s">
        <v>751</v>
      </c>
      <c r="E300" s="5" t="s">
        <v>18</v>
      </c>
      <c r="F300" s="6">
        <v>6</v>
      </c>
      <c r="G300" s="7">
        <v>4100</v>
      </c>
      <c r="H300" s="7">
        <f t="shared" si="4"/>
        <v>24600</v>
      </c>
      <c r="I300" s="5" t="s">
        <v>666</v>
      </c>
      <c r="J300" s="5" t="s">
        <v>700</v>
      </c>
      <c r="K300" s="5" t="s">
        <v>671</v>
      </c>
    </row>
    <row r="301" spans="2:11" hidden="1" x14ac:dyDescent="0.2">
      <c r="B301" s="5">
        <v>295</v>
      </c>
      <c r="C301" s="5" t="s">
        <v>748</v>
      </c>
      <c r="D301" s="5" t="s">
        <v>749</v>
      </c>
      <c r="E301" s="5" t="s">
        <v>18</v>
      </c>
      <c r="F301" s="6">
        <v>0</v>
      </c>
      <c r="G301" s="7">
        <v>3160</v>
      </c>
      <c r="H301" s="7">
        <f t="shared" si="4"/>
        <v>0</v>
      </c>
      <c r="I301" s="5" t="s">
        <v>666</v>
      </c>
      <c r="J301" s="5" t="s">
        <v>700</v>
      </c>
      <c r="K301" s="5" t="s">
        <v>671</v>
      </c>
    </row>
    <row r="302" spans="2:11" x14ac:dyDescent="0.2">
      <c r="B302" s="5">
        <v>304</v>
      </c>
      <c r="C302" s="16" t="s">
        <v>767</v>
      </c>
      <c r="D302" s="5" t="s">
        <v>768</v>
      </c>
      <c r="E302" s="5" t="s">
        <v>18</v>
      </c>
      <c r="F302" s="6">
        <v>12</v>
      </c>
      <c r="G302" s="7">
        <v>10840</v>
      </c>
      <c r="H302" s="7">
        <f t="shared" si="4"/>
        <v>130080</v>
      </c>
      <c r="I302" s="5" t="s">
        <v>666</v>
      </c>
      <c r="J302" s="5" t="s">
        <v>700</v>
      </c>
      <c r="K302" s="5" t="s">
        <v>760</v>
      </c>
    </row>
    <row r="303" spans="2:11" hidden="1" x14ac:dyDescent="0.2">
      <c r="B303" s="5">
        <v>297</v>
      </c>
      <c r="C303" s="5" t="s">
        <v>752</v>
      </c>
      <c r="D303" s="5" t="s">
        <v>753</v>
      </c>
      <c r="E303" s="5" t="s">
        <v>18</v>
      </c>
      <c r="F303" s="6">
        <v>0</v>
      </c>
      <c r="G303" s="7">
        <v>6080</v>
      </c>
      <c r="H303" s="7">
        <f t="shared" si="4"/>
        <v>0</v>
      </c>
      <c r="I303" s="5" t="s">
        <v>666</v>
      </c>
      <c r="J303" s="5" t="s">
        <v>700</v>
      </c>
      <c r="K303" s="5" t="s">
        <v>671</v>
      </c>
    </row>
    <row r="304" spans="2:11" hidden="1" x14ac:dyDescent="0.2">
      <c r="B304" s="5">
        <v>298</v>
      </c>
      <c r="C304" s="5" t="s">
        <v>754</v>
      </c>
      <c r="D304" s="5" t="s">
        <v>755</v>
      </c>
      <c r="E304" s="5" t="s">
        <v>18</v>
      </c>
      <c r="F304" s="6">
        <v>0</v>
      </c>
      <c r="G304" s="7">
        <v>8520</v>
      </c>
      <c r="H304" s="7">
        <f t="shared" si="4"/>
        <v>0</v>
      </c>
      <c r="I304" s="5" t="s">
        <v>666</v>
      </c>
      <c r="J304" s="5" t="s">
        <v>700</v>
      </c>
      <c r="K304" s="5" t="s">
        <v>671</v>
      </c>
    </row>
    <row r="305" spans="2:11" hidden="1" x14ac:dyDescent="0.2">
      <c r="B305" s="5">
        <v>299</v>
      </c>
      <c r="C305" s="5" t="s">
        <v>756</v>
      </c>
      <c r="D305" s="5" t="s">
        <v>757</v>
      </c>
      <c r="E305" s="5" t="s">
        <v>18</v>
      </c>
      <c r="F305" s="6">
        <v>0</v>
      </c>
      <c r="G305" s="7">
        <v>11800</v>
      </c>
      <c r="H305" s="7">
        <f t="shared" si="4"/>
        <v>0</v>
      </c>
      <c r="I305" s="5" t="s">
        <v>666</v>
      </c>
      <c r="J305" s="5" t="s">
        <v>700</v>
      </c>
      <c r="K305" s="5" t="s">
        <v>671</v>
      </c>
    </row>
    <row r="306" spans="2:11" hidden="1" x14ac:dyDescent="0.2">
      <c r="B306" s="5">
        <v>300</v>
      </c>
      <c r="C306" s="5" t="s">
        <v>758</v>
      </c>
      <c r="D306" s="5" t="s">
        <v>759</v>
      </c>
      <c r="E306" s="5" t="s">
        <v>18</v>
      </c>
      <c r="F306" s="6">
        <v>0</v>
      </c>
      <c r="G306" s="7">
        <v>3970</v>
      </c>
      <c r="H306" s="7">
        <f t="shared" si="4"/>
        <v>0</v>
      </c>
      <c r="I306" s="5" t="s">
        <v>666</v>
      </c>
      <c r="J306" s="5" t="s">
        <v>700</v>
      </c>
      <c r="K306" s="5" t="s">
        <v>760</v>
      </c>
    </row>
    <row r="307" spans="2:11" hidden="1" x14ac:dyDescent="0.2">
      <c r="B307" s="5">
        <v>301</v>
      </c>
      <c r="C307" s="5" t="s">
        <v>761</v>
      </c>
      <c r="D307" s="5" t="s">
        <v>762</v>
      </c>
      <c r="E307" s="5" t="s">
        <v>18</v>
      </c>
      <c r="F307" s="6">
        <v>0</v>
      </c>
      <c r="G307" s="7">
        <v>5100</v>
      </c>
      <c r="H307" s="7">
        <f t="shared" si="4"/>
        <v>0</v>
      </c>
      <c r="I307" s="5" t="s">
        <v>666</v>
      </c>
      <c r="J307" s="5" t="s">
        <v>700</v>
      </c>
      <c r="K307" s="5" t="s">
        <v>760</v>
      </c>
    </row>
    <row r="308" spans="2:11" hidden="1" x14ac:dyDescent="0.2">
      <c r="B308" s="5">
        <v>302</v>
      </c>
      <c r="C308" s="5" t="s">
        <v>763</v>
      </c>
      <c r="D308" s="5" t="s">
        <v>764</v>
      </c>
      <c r="E308" s="5" t="s">
        <v>18</v>
      </c>
      <c r="F308" s="6">
        <v>0</v>
      </c>
      <c r="G308" s="7">
        <v>6700</v>
      </c>
      <c r="H308" s="7">
        <f t="shared" si="4"/>
        <v>0</v>
      </c>
      <c r="I308" s="5" t="s">
        <v>666</v>
      </c>
      <c r="J308" s="5" t="s">
        <v>700</v>
      </c>
      <c r="K308" s="5" t="s">
        <v>760</v>
      </c>
    </row>
    <row r="309" spans="2:11" hidden="1" x14ac:dyDescent="0.2">
      <c r="B309" s="5">
        <v>303</v>
      </c>
      <c r="C309" s="5" t="s">
        <v>765</v>
      </c>
      <c r="D309" s="5" t="s">
        <v>766</v>
      </c>
      <c r="E309" s="5" t="s">
        <v>18</v>
      </c>
      <c r="F309" s="6">
        <v>0</v>
      </c>
      <c r="G309" s="7">
        <v>8900</v>
      </c>
      <c r="H309" s="7">
        <f t="shared" si="4"/>
        <v>0</v>
      </c>
      <c r="I309" s="5" t="s">
        <v>666</v>
      </c>
      <c r="J309" s="5" t="s">
        <v>700</v>
      </c>
      <c r="K309" s="5" t="s">
        <v>760</v>
      </c>
    </row>
    <row r="310" spans="2:11" x14ac:dyDescent="0.2">
      <c r="B310" s="5">
        <v>305</v>
      </c>
      <c r="C310" s="16" t="s">
        <v>769</v>
      </c>
      <c r="D310" s="5" t="s">
        <v>770</v>
      </c>
      <c r="E310" s="5" t="s">
        <v>18</v>
      </c>
      <c r="F310" s="6">
        <v>6</v>
      </c>
      <c r="G310" s="7">
        <v>15426</v>
      </c>
      <c r="H310" s="7">
        <f t="shared" si="4"/>
        <v>92556</v>
      </c>
      <c r="I310" s="5" t="s">
        <v>666</v>
      </c>
      <c r="J310" s="5" t="s">
        <v>700</v>
      </c>
      <c r="K310" s="5" t="s">
        <v>760</v>
      </c>
    </row>
    <row r="311" spans="2:11" x14ac:dyDescent="0.2">
      <c r="B311" s="5">
        <v>309</v>
      </c>
      <c r="C311" s="16" t="s">
        <v>777</v>
      </c>
      <c r="D311" s="5" t="s">
        <v>778</v>
      </c>
      <c r="E311" s="5" t="s">
        <v>3</v>
      </c>
      <c r="F311" s="6">
        <v>1</v>
      </c>
      <c r="G311" s="7">
        <v>15170</v>
      </c>
      <c r="H311" s="7">
        <f t="shared" si="4"/>
        <v>15170</v>
      </c>
      <c r="I311" s="5" t="s">
        <v>666</v>
      </c>
      <c r="J311" s="5" t="s">
        <v>700</v>
      </c>
      <c r="K311" s="5" t="s">
        <v>671</v>
      </c>
    </row>
    <row r="312" spans="2:11" hidden="1" x14ac:dyDescent="0.2">
      <c r="B312" s="5">
        <v>306</v>
      </c>
      <c r="C312" s="5" t="s">
        <v>771</v>
      </c>
      <c r="D312" s="5" t="s">
        <v>772</v>
      </c>
      <c r="E312" s="5" t="s">
        <v>18</v>
      </c>
      <c r="F312" s="6">
        <v>0</v>
      </c>
      <c r="G312" s="7">
        <v>21070</v>
      </c>
      <c r="H312" s="7">
        <f t="shared" si="4"/>
        <v>0</v>
      </c>
      <c r="I312" s="5" t="s">
        <v>666</v>
      </c>
      <c r="J312" s="5" t="s">
        <v>700</v>
      </c>
      <c r="K312" s="5" t="s">
        <v>760</v>
      </c>
    </row>
    <row r="313" spans="2:11" hidden="1" x14ac:dyDescent="0.2">
      <c r="B313" s="5">
        <v>307</v>
      </c>
      <c r="C313" s="5" t="s">
        <v>773</v>
      </c>
      <c r="D313" s="5" t="s">
        <v>774</v>
      </c>
      <c r="E313" s="5" t="s">
        <v>18</v>
      </c>
      <c r="F313" s="6">
        <v>0</v>
      </c>
      <c r="G313" s="7">
        <v>26130</v>
      </c>
      <c r="H313" s="7">
        <f t="shared" si="4"/>
        <v>0</v>
      </c>
      <c r="I313" s="5" t="s">
        <v>666</v>
      </c>
      <c r="J313" s="5" t="s">
        <v>700</v>
      </c>
      <c r="K313" s="5" t="s">
        <v>760</v>
      </c>
    </row>
    <row r="314" spans="2:11" hidden="1" x14ac:dyDescent="0.2">
      <c r="B314" s="5">
        <v>308</v>
      </c>
      <c r="C314" s="5" t="s">
        <v>775</v>
      </c>
      <c r="D314" s="5" t="s">
        <v>776</v>
      </c>
      <c r="E314" s="5" t="s">
        <v>3</v>
      </c>
      <c r="F314" s="6">
        <v>0</v>
      </c>
      <c r="G314" s="7">
        <v>6290</v>
      </c>
      <c r="H314" s="7">
        <f t="shared" si="4"/>
        <v>0</v>
      </c>
      <c r="I314" s="5" t="s">
        <v>666</v>
      </c>
      <c r="J314" s="5" t="s">
        <v>700</v>
      </c>
      <c r="K314" s="5" t="s">
        <v>671</v>
      </c>
    </row>
    <row r="315" spans="2:11" x14ac:dyDescent="0.2">
      <c r="B315" s="5">
        <v>321</v>
      </c>
      <c r="C315" s="16" t="s">
        <v>801</v>
      </c>
      <c r="D315" s="5" t="s">
        <v>802</v>
      </c>
      <c r="E315" s="5" t="s">
        <v>18</v>
      </c>
      <c r="F315" s="6">
        <f>60*2</f>
        <v>120</v>
      </c>
      <c r="G315" s="7">
        <v>3580</v>
      </c>
      <c r="H315" s="7">
        <f t="shared" si="4"/>
        <v>429600</v>
      </c>
      <c r="I315" s="5" t="s">
        <v>666</v>
      </c>
      <c r="J315" s="5" t="s">
        <v>700</v>
      </c>
      <c r="K315" s="5" t="s">
        <v>671</v>
      </c>
    </row>
    <row r="316" spans="2:11" hidden="1" x14ac:dyDescent="0.2">
      <c r="B316" s="5">
        <v>310</v>
      </c>
      <c r="C316" s="5" t="s">
        <v>779</v>
      </c>
      <c r="D316" s="5" t="s">
        <v>780</v>
      </c>
      <c r="E316" s="5" t="s">
        <v>3</v>
      </c>
      <c r="F316" s="6">
        <v>0</v>
      </c>
      <c r="G316" s="7">
        <v>28660</v>
      </c>
      <c r="H316" s="7">
        <f t="shared" si="4"/>
        <v>0</v>
      </c>
      <c r="I316" s="5" t="s">
        <v>666</v>
      </c>
      <c r="J316" s="5" t="s">
        <v>700</v>
      </c>
      <c r="K316" s="5" t="s">
        <v>671</v>
      </c>
    </row>
    <row r="317" spans="2:11" hidden="1" x14ac:dyDescent="0.2">
      <c r="B317" s="5">
        <v>311</v>
      </c>
      <c r="C317" s="5" t="s">
        <v>781</v>
      </c>
      <c r="D317" s="5" t="s">
        <v>782</v>
      </c>
      <c r="E317" s="5" t="s">
        <v>3</v>
      </c>
      <c r="F317" s="6">
        <v>0</v>
      </c>
      <c r="G317" s="7">
        <v>37270</v>
      </c>
      <c r="H317" s="7">
        <f t="shared" si="4"/>
        <v>0</v>
      </c>
      <c r="I317" s="5" t="s">
        <v>666</v>
      </c>
      <c r="J317" s="5" t="s">
        <v>700</v>
      </c>
      <c r="K317" s="5" t="s">
        <v>671</v>
      </c>
    </row>
    <row r="318" spans="2:11" hidden="1" x14ac:dyDescent="0.2">
      <c r="B318" s="5">
        <v>312</v>
      </c>
      <c r="C318" s="5" t="s">
        <v>783</v>
      </c>
      <c r="D318" s="5" t="s">
        <v>784</v>
      </c>
      <c r="E318" s="5" t="s">
        <v>18</v>
      </c>
      <c r="F318" s="6">
        <v>0</v>
      </c>
      <c r="G318" s="7">
        <v>2490</v>
      </c>
      <c r="H318" s="7">
        <f t="shared" si="4"/>
        <v>0</v>
      </c>
      <c r="I318" s="5" t="s">
        <v>666</v>
      </c>
      <c r="J318" s="5" t="s">
        <v>700</v>
      </c>
      <c r="K318" s="5" t="s">
        <v>671</v>
      </c>
    </row>
    <row r="319" spans="2:11" hidden="1" x14ac:dyDescent="0.2">
      <c r="B319" s="5">
        <v>313</v>
      </c>
      <c r="C319" s="5" t="s">
        <v>785</v>
      </c>
      <c r="D319" s="5" t="s">
        <v>786</v>
      </c>
      <c r="E319" s="5" t="s">
        <v>18</v>
      </c>
      <c r="F319" s="6">
        <v>0</v>
      </c>
      <c r="G319" s="7">
        <v>3120</v>
      </c>
      <c r="H319" s="7">
        <f t="shared" si="4"/>
        <v>0</v>
      </c>
      <c r="I319" s="5" t="s">
        <v>666</v>
      </c>
      <c r="J319" s="5" t="s">
        <v>700</v>
      </c>
      <c r="K319" s="5" t="s">
        <v>671</v>
      </c>
    </row>
    <row r="320" spans="2:11" hidden="1" x14ac:dyDescent="0.2">
      <c r="B320" s="5">
        <v>314</v>
      </c>
      <c r="C320" s="5" t="s">
        <v>787</v>
      </c>
      <c r="D320" s="5" t="s">
        <v>788</v>
      </c>
      <c r="E320" s="5" t="s">
        <v>18</v>
      </c>
      <c r="F320" s="6">
        <v>0</v>
      </c>
      <c r="G320" s="7">
        <v>4050</v>
      </c>
      <c r="H320" s="7">
        <f t="shared" si="4"/>
        <v>0</v>
      </c>
      <c r="I320" s="5" t="s">
        <v>666</v>
      </c>
      <c r="J320" s="5" t="s">
        <v>700</v>
      </c>
      <c r="K320" s="5" t="s">
        <v>671</v>
      </c>
    </row>
    <row r="321" spans="2:11" hidden="1" x14ac:dyDescent="0.2">
      <c r="B321" s="5">
        <v>315</v>
      </c>
      <c r="C321" s="5" t="s">
        <v>789</v>
      </c>
      <c r="D321" s="5" t="s">
        <v>790</v>
      </c>
      <c r="E321" s="5" t="s">
        <v>18</v>
      </c>
      <c r="F321" s="6">
        <v>0</v>
      </c>
      <c r="G321" s="7">
        <v>6110</v>
      </c>
      <c r="H321" s="7">
        <f t="shared" si="4"/>
        <v>0</v>
      </c>
      <c r="I321" s="5" t="s">
        <v>666</v>
      </c>
      <c r="J321" s="5" t="s">
        <v>700</v>
      </c>
      <c r="K321" s="5" t="s">
        <v>671</v>
      </c>
    </row>
    <row r="322" spans="2:11" hidden="1" x14ac:dyDescent="0.2">
      <c r="B322" s="5">
        <v>316</v>
      </c>
      <c r="C322" s="5" t="s">
        <v>791</v>
      </c>
      <c r="D322" s="5" t="s">
        <v>792</v>
      </c>
      <c r="E322" s="5" t="s">
        <v>18</v>
      </c>
      <c r="F322" s="6">
        <v>0</v>
      </c>
      <c r="G322" s="7">
        <v>7630</v>
      </c>
      <c r="H322" s="7">
        <f t="shared" si="4"/>
        <v>0</v>
      </c>
      <c r="I322" s="5" t="s">
        <v>666</v>
      </c>
      <c r="J322" s="5" t="s">
        <v>700</v>
      </c>
      <c r="K322" s="5" t="s">
        <v>671</v>
      </c>
    </row>
    <row r="323" spans="2:11" hidden="1" x14ac:dyDescent="0.2">
      <c r="B323" s="5">
        <v>317</v>
      </c>
      <c r="C323" s="5" t="s">
        <v>793</v>
      </c>
      <c r="D323" s="5" t="s">
        <v>794</v>
      </c>
      <c r="E323" s="5" t="s">
        <v>18</v>
      </c>
      <c r="F323" s="6">
        <v>0</v>
      </c>
      <c r="G323" s="7">
        <v>10070</v>
      </c>
      <c r="H323" s="7">
        <f t="shared" si="4"/>
        <v>0</v>
      </c>
      <c r="I323" s="5" t="s">
        <v>666</v>
      </c>
      <c r="J323" s="5" t="s">
        <v>700</v>
      </c>
      <c r="K323" s="5" t="s">
        <v>671</v>
      </c>
    </row>
    <row r="324" spans="2:11" hidden="1" x14ac:dyDescent="0.2">
      <c r="B324" s="5">
        <v>318</v>
      </c>
      <c r="C324" s="5" t="s">
        <v>795</v>
      </c>
      <c r="D324" s="5" t="s">
        <v>796</v>
      </c>
      <c r="E324" s="5" t="s">
        <v>18</v>
      </c>
      <c r="F324" s="6">
        <v>0</v>
      </c>
      <c r="G324" s="7">
        <v>14390</v>
      </c>
      <c r="H324" s="7">
        <f t="shared" si="4"/>
        <v>0</v>
      </c>
      <c r="I324" s="5" t="s">
        <v>666</v>
      </c>
      <c r="J324" s="5" t="s">
        <v>700</v>
      </c>
      <c r="K324" s="5" t="s">
        <v>671</v>
      </c>
    </row>
    <row r="325" spans="2:11" hidden="1" x14ac:dyDescent="0.2">
      <c r="B325" s="5">
        <v>319</v>
      </c>
      <c r="C325" s="5" t="s">
        <v>797</v>
      </c>
      <c r="D325" s="5" t="s">
        <v>798</v>
      </c>
      <c r="E325" s="5" t="s">
        <v>18</v>
      </c>
      <c r="F325" s="6">
        <v>0</v>
      </c>
      <c r="G325" s="7">
        <v>11730</v>
      </c>
      <c r="H325" s="7">
        <f t="shared" si="4"/>
        <v>0</v>
      </c>
      <c r="I325" s="5" t="s">
        <v>666</v>
      </c>
      <c r="J325" s="5" t="s">
        <v>700</v>
      </c>
      <c r="K325" s="5" t="s">
        <v>671</v>
      </c>
    </row>
    <row r="326" spans="2:11" hidden="1" x14ac:dyDescent="0.2">
      <c r="B326" s="5">
        <v>320</v>
      </c>
      <c r="C326" s="5" t="s">
        <v>799</v>
      </c>
      <c r="D326" s="5" t="s">
        <v>800</v>
      </c>
      <c r="E326" s="5" t="s">
        <v>18</v>
      </c>
      <c r="F326" s="6">
        <v>0</v>
      </c>
      <c r="G326" s="7">
        <v>2670</v>
      </c>
      <c r="H326" s="7">
        <f t="shared" ref="H326:H389" si="5">IF(F326&lt;&gt;"",G326*F326,0)</f>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4</v>
      </c>
      <c r="G329" s="7">
        <v>82650</v>
      </c>
      <c r="H329" s="7">
        <f t="shared" si="5"/>
        <v>330600</v>
      </c>
      <c r="I329" s="5" t="s">
        <v>666</v>
      </c>
      <c r="J329" s="5" t="s">
        <v>822</v>
      </c>
      <c r="K329" s="5"/>
    </row>
    <row r="330" spans="2:11" hidden="1" x14ac:dyDescent="0.2">
      <c r="B330" s="5">
        <v>324</v>
      </c>
      <c r="C330" s="5" t="s">
        <v>809</v>
      </c>
      <c r="D330" s="5" t="s">
        <v>810</v>
      </c>
      <c r="E330" s="5" t="s">
        <v>18</v>
      </c>
      <c r="F330" s="6">
        <v>0</v>
      </c>
      <c r="G330" s="7">
        <v>35900</v>
      </c>
      <c r="H330" s="7">
        <f t="shared" si="5"/>
        <v>0</v>
      </c>
      <c r="I330" s="5" t="s">
        <v>666</v>
      </c>
      <c r="J330" s="5" t="s">
        <v>700</v>
      </c>
      <c r="K330" s="5"/>
    </row>
    <row r="331" spans="2:11" hidden="1" x14ac:dyDescent="0.2">
      <c r="B331" s="5">
        <v>325</v>
      </c>
      <c r="C331" s="5" t="s">
        <v>811</v>
      </c>
      <c r="D331" s="5" t="s">
        <v>812</v>
      </c>
      <c r="E331" s="5" t="s">
        <v>18</v>
      </c>
      <c r="F331" s="6">
        <v>0</v>
      </c>
      <c r="G331" s="7">
        <v>37150</v>
      </c>
      <c r="H331" s="7">
        <f t="shared" si="5"/>
        <v>0</v>
      </c>
      <c r="I331" s="5" t="s">
        <v>666</v>
      </c>
      <c r="J331" s="5" t="s">
        <v>700</v>
      </c>
      <c r="K331" s="5"/>
    </row>
    <row r="332" spans="2:11" hidden="1" x14ac:dyDescent="0.2">
      <c r="B332" s="5">
        <v>326</v>
      </c>
      <c r="C332" s="5" t="s">
        <v>813</v>
      </c>
      <c r="D332" s="5" t="s">
        <v>814</v>
      </c>
      <c r="E332" s="5" t="s">
        <v>18</v>
      </c>
      <c r="F332" s="6">
        <v>0</v>
      </c>
      <c r="G332" s="7">
        <v>58170</v>
      </c>
      <c r="H332" s="7">
        <f t="shared" si="5"/>
        <v>0</v>
      </c>
      <c r="I332" s="5" t="s">
        <v>666</v>
      </c>
      <c r="J332" s="5" t="s">
        <v>700</v>
      </c>
      <c r="K332" s="5" t="s">
        <v>815</v>
      </c>
    </row>
    <row r="333" spans="2:11" hidden="1" x14ac:dyDescent="0.2">
      <c r="B333" s="5">
        <v>327</v>
      </c>
      <c r="C333" s="5" t="s">
        <v>816</v>
      </c>
      <c r="D333" s="5" t="s">
        <v>817</v>
      </c>
      <c r="E333" s="5" t="s">
        <v>18</v>
      </c>
      <c r="F333" s="6">
        <v>0</v>
      </c>
      <c r="G333" s="7">
        <v>38300</v>
      </c>
      <c r="H333" s="7">
        <f t="shared" si="5"/>
        <v>0</v>
      </c>
      <c r="I333" s="5" t="s">
        <v>666</v>
      </c>
      <c r="J333" s="5" t="s">
        <v>700</v>
      </c>
      <c r="K333" s="5"/>
    </row>
    <row r="334" spans="2:11" hidden="1" x14ac:dyDescent="0.2">
      <c r="B334" s="5">
        <v>328</v>
      </c>
      <c r="C334" s="5" t="s">
        <v>818</v>
      </c>
      <c r="D334" s="5" t="s">
        <v>819</v>
      </c>
      <c r="E334" s="5" t="s">
        <v>18</v>
      </c>
      <c r="F334" s="6">
        <v>0</v>
      </c>
      <c r="G334" s="7">
        <v>62780</v>
      </c>
      <c r="H334" s="7">
        <f t="shared" si="5"/>
        <v>0</v>
      </c>
      <c r="I334" s="5" t="s">
        <v>666</v>
      </c>
      <c r="J334" s="5" t="s">
        <v>700</v>
      </c>
      <c r="K334" s="5"/>
    </row>
    <row r="335" spans="2:11" x14ac:dyDescent="0.2">
      <c r="B335" s="5">
        <v>332</v>
      </c>
      <c r="C335" s="16" t="s">
        <v>827</v>
      </c>
      <c r="D335" s="5" t="s">
        <v>828</v>
      </c>
      <c r="E335" s="5" t="s">
        <v>3</v>
      </c>
      <c r="F335" s="6">
        <v>0</v>
      </c>
      <c r="G335" s="7">
        <v>472720</v>
      </c>
      <c r="H335" s="7">
        <f t="shared" si="5"/>
        <v>0</v>
      </c>
      <c r="I335" s="5" t="s">
        <v>666</v>
      </c>
      <c r="J335" s="5" t="s">
        <v>822</v>
      </c>
      <c r="K335" s="5"/>
    </row>
    <row r="336" spans="2:11" hidden="1" x14ac:dyDescent="0.2">
      <c r="B336" s="5">
        <v>330</v>
      </c>
      <c r="C336" s="5" t="s">
        <v>823</v>
      </c>
      <c r="D336" s="5" t="s">
        <v>824</v>
      </c>
      <c r="E336" s="5" t="s">
        <v>3</v>
      </c>
      <c r="F336" s="6">
        <v>0</v>
      </c>
      <c r="G336" s="7">
        <v>715430</v>
      </c>
      <c r="H336" s="7">
        <f t="shared" si="5"/>
        <v>0</v>
      </c>
      <c r="I336" s="5" t="s">
        <v>666</v>
      </c>
      <c r="J336" s="5" t="s">
        <v>822</v>
      </c>
      <c r="K336" s="5"/>
    </row>
    <row r="337" spans="2:11" hidden="1" x14ac:dyDescent="0.2">
      <c r="B337" s="5">
        <v>331</v>
      </c>
      <c r="C337" s="5" t="s">
        <v>825</v>
      </c>
      <c r="D337" s="5" t="s">
        <v>826</v>
      </c>
      <c r="E337" s="5" t="s">
        <v>3</v>
      </c>
      <c r="F337" s="6">
        <v>0</v>
      </c>
      <c r="G337" s="7">
        <v>698780</v>
      </c>
      <c r="H337" s="7">
        <f t="shared" si="5"/>
        <v>0</v>
      </c>
      <c r="I337" s="5" t="s">
        <v>666</v>
      </c>
      <c r="J337" s="5" t="s">
        <v>822</v>
      </c>
      <c r="K337" s="5"/>
    </row>
    <row r="338" spans="2:11" x14ac:dyDescent="0.2">
      <c r="B338" s="5">
        <v>472</v>
      </c>
      <c r="C338" s="16" t="s">
        <v>1142</v>
      </c>
      <c r="D338" s="5" t="s">
        <v>1143</v>
      </c>
      <c r="E338" s="5" t="s">
        <v>3</v>
      </c>
      <c r="F338" s="6">
        <v>1</v>
      </c>
      <c r="G338" s="7">
        <v>1036930</v>
      </c>
      <c r="H338" s="7">
        <f t="shared" si="5"/>
        <v>1036930</v>
      </c>
      <c r="I338" s="5" t="s">
        <v>666</v>
      </c>
      <c r="J338" s="5" t="s">
        <v>343</v>
      </c>
      <c r="K338" s="5" t="s">
        <v>1141</v>
      </c>
    </row>
    <row r="339" spans="2:11" hidden="1" x14ac:dyDescent="0.2">
      <c r="B339" s="5">
        <v>333</v>
      </c>
      <c r="C339" s="5" t="s">
        <v>829</v>
      </c>
      <c r="D339" s="5" t="s">
        <v>830</v>
      </c>
      <c r="E339" s="5" t="s">
        <v>3</v>
      </c>
      <c r="F339" s="6">
        <v>0</v>
      </c>
      <c r="G339" s="7">
        <v>585610</v>
      </c>
      <c r="H339" s="7">
        <f t="shared" si="5"/>
        <v>0</v>
      </c>
      <c r="I339" s="5" t="s">
        <v>666</v>
      </c>
      <c r="J339" s="5" t="s">
        <v>822</v>
      </c>
      <c r="K339" s="5"/>
    </row>
    <row r="340" spans="2:11" hidden="1" x14ac:dyDescent="0.2">
      <c r="B340" s="5">
        <v>334</v>
      </c>
      <c r="C340" s="5" t="s">
        <v>831</v>
      </c>
      <c r="D340" s="5" t="s">
        <v>832</v>
      </c>
      <c r="E340" s="5" t="s">
        <v>3</v>
      </c>
      <c r="F340" s="6">
        <v>0</v>
      </c>
      <c r="G340" s="7">
        <v>320010</v>
      </c>
      <c r="H340" s="7">
        <f t="shared" si="5"/>
        <v>0</v>
      </c>
      <c r="I340" s="5" t="s">
        <v>666</v>
      </c>
      <c r="J340" s="5" t="s">
        <v>822</v>
      </c>
      <c r="K340" s="5"/>
    </row>
    <row r="341" spans="2:11" hidden="1" x14ac:dyDescent="0.2">
      <c r="B341" s="5">
        <v>335</v>
      </c>
      <c r="C341" s="5" t="s">
        <v>833</v>
      </c>
      <c r="D341" s="5" t="s">
        <v>834</v>
      </c>
      <c r="E341" s="5" t="s">
        <v>3</v>
      </c>
      <c r="F341" s="6">
        <v>0</v>
      </c>
      <c r="G341" s="7">
        <v>48140</v>
      </c>
      <c r="H341" s="7">
        <f t="shared" si="5"/>
        <v>0</v>
      </c>
      <c r="I341" s="5" t="s">
        <v>666</v>
      </c>
      <c r="J341" s="5" t="s">
        <v>822</v>
      </c>
      <c r="K341" s="5"/>
    </row>
    <row r="342" spans="2:11" hidden="1" x14ac:dyDescent="0.2">
      <c r="B342" s="5">
        <v>336</v>
      </c>
      <c r="C342" s="5" t="s">
        <v>835</v>
      </c>
      <c r="D342" s="5" t="s">
        <v>836</v>
      </c>
      <c r="E342" s="5" t="s">
        <v>3</v>
      </c>
      <c r="F342" s="6">
        <v>0</v>
      </c>
      <c r="G342" s="7">
        <v>48380</v>
      </c>
      <c r="H342" s="7">
        <f t="shared" si="5"/>
        <v>0</v>
      </c>
      <c r="I342" s="5" t="s">
        <v>666</v>
      </c>
      <c r="J342" s="5" t="s">
        <v>822</v>
      </c>
      <c r="K342" s="5"/>
    </row>
    <row r="343" spans="2:11" hidden="1" x14ac:dyDescent="0.2">
      <c r="B343" s="5">
        <v>337</v>
      </c>
      <c r="C343" s="5" t="s">
        <v>837</v>
      </c>
      <c r="D343" s="5" t="s">
        <v>838</v>
      </c>
      <c r="E343" s="5" t="s">
        <v>3</v>
      </c>
      <c r="F343" s="6">
        <v>0</v>
      </c>
      <c r="G343" s="7">
        <v>131120</v>
      </c>
      <c r="H343" s="7">
        <f t="shared" si="5"/>
        <v>0</v>
      </c>
      <c r="I343" s="5" t="s">
        <v>666</v>
      </c>
      <c r="J343" s="5" t="s">
        <v>822</v>
      </c>
      <c r="K343" s="5"/>
    </row>
    <row r="344" spans="2:11" hidden="1" x14ac:dyDescent="0.2">
      <c r="B344" s="5">
        <v>338</v>
      </c>
      <c r="C344" s="5" t="s">
        <v>839</v>
      </c>
      <c r="D344" s="5" t="s">
        <v>840</v>
      </c>
      <c r="E344" s="5" t="s">
        <v>3</v>
      </c>
      <c r="F344" s="6">
        <v>0</v>
      </c>
      <c r="G344" s="7">
        <v>59750</v>
      </c>
      <c r="H344" s="7">
        <f t="shared" si="5"/>
        <v>0</v>
      </c>
      <c r="I344" s="5" t="s">
        <v>666</v>
      </c>
      <c r="J344" s="5" t="s">
        <v>822</v>
      </c>
      <c r="K344" s="5"/>
    </row>
    <row r="345" spans="2:11" hidden="1" x14ac:dyDescent="0.2">
      <c r="B345" s="5">
        <v>339</v>
      </c>
      <c r="C345" s="5" t="s">
        <v>841</v>
      </c>
      <c r="D345" s="5" t="s">
        <v>842</v>
      </c>
      <c r="E345" s="5" t="s">
        <v>3</v>
      </c>
      <c r="F345" s="6">
        <v>0</v>
      </c>
      <c r="G345" s="7">
        <v>37790</v>
      </c>
      <c r="H345" s="7">
        <f t="shared" si="5"/>
        <v>0</v>
      </c>
      <c r="I345" s="5" t="s">
        <v>666</v>
      </c>
      <c r="J345" s="5" t="s">
        <v>822</v>
      </c>
      <c r="K345" s="5"/>
    </row>
    <row r="346" spans="2:11" hidden="1" x14ac:dyDescent="0.2">
      <c r="B346" s="5">
        <v>340</v>
      </c>
      <c r="C346" s="5" t="s">
        <v>843</v>
      </c>
      <c r="D346" s="5" t="s">
        <v>844</v>
      </c>
      <c r="E346" s="5" t="s">
        <v>3</v>
      </c>
      <c r="F346" s="6">
        <v>0</v>
      </c>
      <c r="G346" s="7">
        <v>124380</v>
      </c>
      <c r="H346" s="7">
        <f t="shared" si="5"/>
        <v>0</v>
      </c>
      <c r="I346" s="5" t="s">
        <v>666</v>
      </c>
      <c r="J346" s="5" t="s">
        <v>822</v>
      </c>
      <c r="K346" s="5"/>
    </row>
    <row r="347" spans="2:11" hidden="1" x14ac:dyDescent="0.2">
      <c r="B347" s="5">
        <v>341</v>
      </c>
      <c r="C347" s="5" t="s">
        <v>845</v>
      </c>
      <c r="D347" s="5" t="s">
        <v>846</v>
      </c>
      <c r="E347" s="5" t="s">
        <v>3</v>
      </c>
      <c r="F347" s="6">
        <v>0</v>
      </c>
      <c r="G347" s="7">
        <v>37570</v>
      </c>
      <c r="H347" s="7">
        <f t="shared" si="5"/>
        <v>0</v>
      </c>
      <c r="I347" s="5" t="s">
        <v>666</v>
      </c>
      <c r="J347" s="5" t="s">
        <v>822</v>
      </c>
      <c r="K347" s="5"/>
    </row>
    <row r="348" spans="2:11" hidden="1" x14ac:dyDescent="0.2">
      <c r="B348" s="5">
        <v>342</v>
      </c>
      <c r="C348" s="5" t="s">
        <v>847</v>
      </c>
      <c r="D348" s="5" t="s">
        <v>848</v>
      </c>
      <c r="E348" s="5" t="s">
        <v>3</v>
      </c>
      <c r="F348" s="6">
        <v>0</v>
      </c>
      <c r="G348" s="7">
        <v>56370</v>
      </c>
      <c r="H348" s="7">
        <f t="shared" si="5"/>
        <v>0</v>
      </c>
      <c r="I348" s="5" t="s">
        <v>666</v>
      </c>
      <c r="J348" s="5" t="s">
        <v>822</v>
      </c>
      <c r="K348" s="5"/>
    </row>
    <row r="349" spans="2:11" hidden="1" x14ac:dyDescent="0.2">
      <c r="B349" s="5">
        <v>343</v>
      </c>
      <c r="C349" s="5" t="s">
        <v>849</v>
      </c>
      <c r="D349" s="5" t="s">
        <v>850</v>
      </c>
      <c r="E349" s="5" t="s">
        <v>3</v>
      </c>
      <c r="F349" s="6">
        <v>0</v>
      </c>
      <c r="G349" s="7">
        <v>56240</v>
      </c>
      <c r="H349" s="7">
        <f t="shared" si="5"/>
        <v>0</v>
      </c>
      <c r="I349" s="5" t="s">
        <v>666</v>
      </c>
      <c r="J349" s="5" t="s">
        <v>822</v>
      </c>
      <c r="K349" s="5"/>
    </row>
    <row r="350" spans="2:11" hidden="1" x14ac:dyDescent="0.2">
      <c r="B350" s="5">
        <v>344</v>
      </c>
      <c r="C350" s="8" t="s">
        <v>851</v>
      </c>
      <c r="D350" s="5" t="s">
        <v>852</v>
      </c>
      <c r="E350" s="5" t="s">
        <v>3</v>
      </c>
      <c r="F350" s="6">
        <v>0</v>
      </c>
      <c r="G350" s="7">
        <v>145610</v>
      </c>
      <c r="H350" s="7">
        <f t="shared" si="5"/>
        <v>0</v>
      </c>
      <c r="I350" s="5" t="s">
        <v>666</v>
      </c>
      <c r="J350" s="5" t="s">
        <v>822</v>
      </c>
      <c r="K350" s="5"/>
    </row>
    <row r="351" spans="2:11" hidden="1" x14ac:dyDescent="0.2">
      <c r="B351" s="5">
        <v>345</v>
      </c>
      <c r="C351" s="8" t="s">
        <v>853</v>
      </c>
      <c r="D351" s="5" t="s">
        <v>854</v>
      </c>
      <c r="E351" s="5" t="s">
        <v>3</v>
      </c>
      <c r="F351" s="6">
        <v>0</v>
      </c>
      <c r="G351" s="7">
        <v>95620</v>
      </c>
      <c r="H351" s="7">
        <f t="shared" si="5"/>
        <v>0</v>
      </c>
      <c r="I351" s="5" t="s">
        <v>666</v>
      </c>
      <c r="J351" s="5" t="s">
        <v>822</v>
      </c>
      <c r="K351" s="5"/>
    </row>
    <row r="352" spans="2:11" hidden="1" x14ac:dyDescent="0.2">
      <c r="B352" s="5">
        <v>346</v>
      </c>
      <c r="C352" s="5" t="s">
        <v>855</v>
      </c>
      <c r="D352" s="5" t="s">
        <v>856</v>
      </c>
      <c r="E352" s="5" t="s">
        <v>3</v>
      </c>
      <c r="F352" s="6">
        <v>0</v>
      </c>
      <c r="G352" s="7">
        <v>132670</v>
      </c>
      <c r="H352" s="7">
        <f t="shared" si="5"/>
        <v>0</v>
      </c>
      <c r="I352" s="5" t="s">
        <v>666</v>
      </c>
      <c r="J352" s="5" t="s">
        <v>822</v>
      </c>
      <c r="K352" s="5"/>
    </row>
    <row r="353" spans="2:11" hidden="1" x14ac:dyDescent="0.2">
      <c r="B353" s="5">
        <v>347</v>
      </c>
      <c r="C353" s="5" t="s">
        <v>857</v>
      </c>
      <c r="D353" s="5" t="s">
        <v>858</v>
      </c>
      <c r="E353" s="5" t="s">
        <v>3</v>
      </c>
      <c r="F353" s="6">
        <v>0</v>
      </c>
      <c r="G353" s="7">
        <v>135070</v>
      </c>
      <c r="H353" s="7">
        <f t="shared" si="5"/>
        <v>0</v>
      </c>
      <c r="I353" s="5" t="s">
        <v>666</v>
      </c>
      <c r="J353" s="5" t="s">
        <v>822</v>
      </c>
      <c r="K353" s="5"/>
    </row>
    <row r="354" spans="2:11" hidden="1" x14ac:dyDescent="0.2">
      <c r="B354" s="5">
        <v>348</v>
      </c>
      <c r="C354" s="5" t="s">
        <v>859</v>
      </c>
      <c r="D354" s="5" t="s">
        <v>860</v>
      </c>
      <c r="E354" s="5" t="s">
        <v>3</v>
      </c>
      <c r="F354" s="6">
        <v>0</v>
      </c>
      <c r="G354" s="7">
        <v>50570</v>
      </c>
      <c r="H354" s="7">
        <f t="shared" si="5"/>
        <v>0</v>
      </c>
      <c r="I354" s="5" t="s">
        <v>666</v>
      </c>
      <c r="J354" s="5" t="s">
        <v>822</v>
      </c>
      <c r="K354" s="5"/>
    </row>
    <row r="355" spans="2:11" hidden="1" x14ac:dyDescent="0.2">
      <c r="B355" s="5">
        <v>349</v>
      </c>
      <c r="C355" s="5" t="s">
        <v>861</v>
      </c>
      <c r="D355" s="5" t="s">
        <v>862</v>
      </c>
      <c r="E355" s="5" t="s">
        <v>3</v>
      </c>
      <c r="F355" s="6">
        <v>0</v>
      </c>
      <c r="G355" s="7">
        <v>124920</v>
      </c>
      <c r="H355" s="7">
        <f t="shared" si="5"/>
        <v>0</v>
      </c>
      <c r="I355" s="5" t="s">
        <v>666</v>
      </c>
      <c r="J355" s="5" t="s">
        <v>822</v>
      </c>
      <c r="K355" s="5"/>
    </row>
    <row r="356" spans="2:11" hidden="1" x14ac:dyDescent="0.2">
      <c r="B356" s="5">
        <v>350</v>
      </c>
      <c r="C356" s="5" t="s">
        <v>863</v>
      </c>
      <c r="D356" s="5" t="s">
        <v>864</v>
      </c>
      <c r="E356" s="5" t="s">
        <v>3</v>
      </c>
      <c r="F356" s="6">
        <v>0</v>
      </c>
      <c r="G356" s="7">
        <v>90350</v>
      </c>
      <c r="H356" s="7">
        <f t="shared" si="5"/>
        <v>0</v>
      </c>
      <c r="I356" s="5" t="s">
        <v>666</v>
      </c>
      <c r="J356" s="5" t="s">
        <v>822</v>
      </c>
      <c r="K356" s="5"/>
    </row>
    <row r="357" spans="2:11" hidden="1" x14ac:dyDescent="0.2">
      <c r="B357" s="5">
        <v>351</v>
      </c>
      <c r="C357" s="5" t="s">
        <v>865</v>
      </c>
      <c r="D357" s="5" t="s">
        <v>866</v>
      </c>
      <c r="E357" s="5" t="s">
        <v>3</v>
      </c>
      <c r="F357" s="6">
        <v>0</v>
      </c>
      <c r="G357" s="7">
        <v>129360</v>
      </c>
      <c r="H357" s="7">
        <f t="shared" si="5"/>
        <v>0</v>
      </c>
      <c r="I357" s="5" t="s">
        <v>666</v>
      </c>
      <c r="J357" s="5" t="s">
        <v>822</v>
      </c>
      <c r="K357" s="5"/>
    </row>
    <row r="358" spans="2:11" hidden="1" x14ac:dyDescent="0.2">
      <c r="B358" s="5">
        <v>352</v>
      </c>
      <c r="C358" s="5" t="s">
        <v>867</v>
      </c>
      <c r="D358" s="5" t="s">
        <v>868</v>
      </c>
      <c r="E358" s="5" t="s">
        <v>3</v>
      </c>
      <c r="F358" s="6">
        <v>0</v>
      </c>
      <c r="G358" s="7">
        <v>135220</v>
      </c>
      <c r="H358" s="7">
        <f t="shared" si="5"/>
        <v>0</v>
      </c>
      <c r="I358" s="5" t="s">
        <v>666</v>
      </c>
      <c r="J358" s="5" t="s">
        <v>822</v>
      </c>
      <c r="K358" s="5"/>
    </row>
    <row r="359" spans="2:11" hidden="1" x14ac:dyDescent="0.2">
      <c r="B359" s="5">
        <v>353</v>
      </c>
      <c r="C359" s="5" t="s">
        <v>869</v>
      </c>
      <c r="D359" s="5" t="s">
        <v>870</v>
      </c>
      <c r="E359" s="5" t="s">
        <v>18</v>
      </c>
      <c r="F359" s="6">
        <v>0</v>
      </c>
      <c r="G359" s="7">
        <v>60970</v>
      </c>
      <c r="H359" s="7">
        <f t="shared" si="5"/>
        <v>0</v>
      </c>
      <c r="I359" s="5" t="s">
        <v>666</v>
      </c>
      <c r="J359" s="5" t="s">
        <v>822</v>
      </c>
      <c r="K359" s="5"/>
    </row>
    <row r="360" spans="2:11" hidden="1" x14ac:dyDescent="0.2">
      <c r="B360" s="5">
        <v>354</v>
      </c>
      <c r="C360" s="5" t="s">
        <v>871</v>
      </c>
      <c r="D360" s="5" t="s">
        <v>872</v>
      </c>
      <c r="E360" s="5" t="s">
        <v>3</v>
      </c>
      <c r="F360" s="6">
        <v>0</v>
      </c>
      <c r="G360" s="7">
        <v>996660</v>
      </c>
      <c r="H360" s="7">
        <f t="shared" si="5"/>
        <v>0</v>
      </c>
      <c r="I360" s="5" t="s">
        <v>666</v>
      </c>
      <c r="J360" s="5" t="s">
        <v>822</v>
      </c>
      <c r="K360" s="5"/>
    </row>
    <row r="361" spans="2:11" hidden="1" x14ac:dyDescent="0.2">
      <c r="B361" s="5">
        <v>355</v>
      </c>
      <c r="C361" s="5" t="s">
        <v>873</v>
      </c>
      <c r="D361" s="5" t="s">
        <v>874</v>
      </c>
      <c r="E361" s="5" t="s">
        <v>3</v>
      </c>
      <c r="F361" s="6">
        <v>0</v>
      </c>
      <c r="G361" s="7">
        <v>815200</v>
      </c>
      <c r="H361" s="7">
        <f t="shared" si="5"/>
        <v>0</v>
      </c>
      <c r="I361" s="5" t="s">
        <v>666</v>
      </c>
      <c r="J361" s="5" t="s">
        <v>822</v>
      </c>
      <c r="K361" s="5"/>
    </row>
    <row r="362" spans="2:11" hidden="1" x14ac:dyDescent="0.2">
      <c r="B362" s="5">
        <v>356</v>
      </c>
      <c r="C362" s="5" t="s">
        <v>875</v>
      </c>
      <c r="D362" s="5" t="s">
        <v>876</v>
      </c>
      <c r="E362" s="5" t="s">
        <v>18</v>
      </c>
      <c r="F362" s="6">
        <v>0</v>
      </c>
      <c r="G362" s="7">
        <v>49720</v>
      </c>
      <c r="H362" s="7">
        <f t="shared" si="5"/>
        <v>0</v>
      </c>
      <c r="I362" s="5" t="s">
        <v>666</v>
      </c>
      <c r="J362" s="5" t="s">
        <v>822</v>
      </c>
      <c r="K362" s="5"/>
    </row>
    <row r="363" spans="2:11" hidden="1" x14ac:dyDescent="0.2">
      <c r="B363" s="5">
        <v>357</v>
      </c>
      <c r="C363" s="5" t="s">
        <v>877</v>
      </c>
      <c r="D363" s="5" t="s">
        <v>878</v>
      </c>
      <c r="E363" s="5" t="s">
        <v>3</v>
      </c>
      <c r="F363" s="6">
        <v>0</v>
      </c>
      <c r="G363" s="7">
        <v>753820</v>
      </c>
      <c r="H363" s="7">
        <f t="shared" si="5"/>
        <v>0</v>
      </c>
      <c r="I363" s="5" t="s">
        <v>666</v>
      </c>
      <c r="J363" s="5" t="s">
        <v>822</v>
      </c>
      <c r="K363" s="5"/>
    </row>
    <row r="364" spans="2:11" hidden="1" x14ac:dyDescent="0.2">
      <c r="B364" s="5">
        <v>358</v>
      </c>
      <c r="C364" s="5" t="s">
        <v>879</v>
      </c>
      <c r="D364" s="5" t="s">
        <v>880</v>
      </c>
      <c r="E364" s="5" t="s">
        <v>3</v>
      </c>
      <c r="F364" s="6">
        <v>0</v>
      </c>
      <c r="G364" s="7">
        <v>690660</v>
      </c>
      <c r="H364" s="7">
        <f t="shared" si="5"/>
        <v>0</v>
      </c>
      <c r="I364" s="5" t="s">
        <v>666</v>
      </c>
      <c r="J364" s="5" t="s">
        <v>822</v>
      </c>
      <c r="K364" s="5"/>
    </row>
    <row r="365" spans="2:11" hidden="1" x14ac:dyDescent="0.2">
      <c r="B365" s="5">
        <v>359</v>
      </c>
      <c r="C365" s="8" t="s">
        <v>881</v>
      </c>
      <c r="D365" s="5" t="s">
        <v>882</v>
      </c>
      <c r="E365" s="5" t="s">
        <v>3</v>
      </c>
      <c r="F365" s="6">
        <v>0</v>
      </c>
      <c r="G365" s="7">
        <v>56430</v>
      </c>
      <c r="H365" s="7">
        <f t="shared" si="5"/>
        <v>0</v>
      </c>
      <c r="I365" s="5" t="s">
        <v>666</v>
      </c>
      <c r="J365" s="5" t="s">
        <v>822</v>
      </c>
      <c r="K365" s="5"/>
    </row>
    <row r="366" spans="2:11" hidden="1" x14ac:dyDescent="0.2">
      <c r="B366" s="5">
        <v>360</v>
      </c>
      <c r="C366" s="8" t="s">
        <v>883</v>
      </c>
      <c r="D366" s="5" t="s">
        <v>884</v>
      </c>
      <c r="E366" s="5" t="s">
        <v>3</v>
      </c>
      <c r="F366" s="6">
        <v>0</v>
      </c>
      <c r="G366" s="7">
        <v>57760</v>
      </c>
      <c r="H366" s="7">
        <f t="shared" si="5"/>
        <v>0</v>
      </c>
      <c r="I366" s="5" t="s">
        <v>666</v>
      </c>
      <c r="J366" s="5" t="s">
        <v>822</v>
      </c>
      <c r="K366" s="5"/>
    </row>
    <row r="367" spans="2:11" hidden="1" x14ac:dyDescent="0.2">
      <c r="B367" s="5">
        <v>361</v>
      </c>
      <c r="C367" s="5" t="s">
        <v>885</v>
      </c>
      <c r="D367" s="5" t="s">
        <v>886</v>
      </c>
      <c r="E367" s="5" t="s">
        <v>3</v>
      </c>
      <c r="F367" s="6">
        <v>0</v>
      </c>
      <c r="G367" s="7">
        <v>437780</v>
      </c>
      <c r="H367" s="7">
        <f t="shared" si="5"/>
        <v>0</v>
      </c>
      <c r="I367" s="5" t="s">
        <v>666</v>
      </c>
      <c r="J367" s="5" t="s">
        <v>822</v>
      </c>
      <c r="K367" s="5"/>
    </row>
    <row r="368" spans="2:11" hidden="1" x14ac:dyDescent="0.2">
      <c r="B368" s="5">
        <v>362</v>
      </c>
      <c r="C368" s="5" t="s">
        <v>887</v>
      </c>
      <c r="D368" s="5" t="s">
        <v>888</v>
      </c>
      <c r="E368" s="5" t="s">
        <v>18</v>
      </c>
      <c r="F368" s="6">
        <v>0</v>
      </c>
      <c r="G368" s="7">
        <v>36420</v>
      </c>
      <c r="H368" s="7">
        <f t="shared" si="5"/>
        <v>0</v>
      </c>
      <c r="I368" s="5" t="s">
        <v>666</v>
      </c>
      <c r="J368" s="5" t="s">
        <v>822</v>
      </c>
      <c r="K368" s="5"/>
    </row>
    <row r="369" spans="2:11" hidden="1" x14ac:dyDescent="0.2">
      <c r="B369" s="5">
        <v>363</v>
      </c>
      <c r="C369" s="5" t="s">
        <v>889</v>
      </c>
      <c r="D369" s="5" t="s">
        <v>890</v>
      </c>
      <c r="E369" s="5" t="s">
        <v>3</v>
      </c>
      <c r="F369" s="6">
        <v>0</v>
      </c>
      <c r="G369" s="7">
        <v>169000</v>
      </c>
      <c r="H369" s="7">
        <f t="shared" si="5"/>
        <v>0</v>
      </c>
      <c r="I369" s="5" t="s">
        <v>666</v>
      </c>
      <c r="J369" s="5" t="s">
        <v>822</v>
      </c>
      <c r="K369" s="5"/>
    </row>
    <row r="370" spans="2:11" hidden="1" x14ac:dyDescent="0.2">
      <c r="B370" s="5">
        <v>364</v>
      </c>
      <c r="C370" s="5" t="s">
        <v>891</v>
      </c>
      <c r="D370" s="5" t="s">
        <v>892</v>
      </c>
      <c r="E370" s="5" t="s">
        <v>3</v>
      </c>
      <c r="F370" s="6">
        <v>0</v>
      </c>
      <c r="G370" s="7">
        <v>265000</v>
      </c>
      <c r="H370" s="7">
        <f t="shared" si="5"/>
        <v>0</v>
      </c>
      <c r="I370" s="5" t="s">
        <v>666</v>
      </c>
      <c r="J370" s="5" t="s">
        <v>822</v>
      </c>
      <c r="K370" s="5"/>
    </row>
    <row r="371" spans="2:11" hidden="1" x14ac:dyDescent="0.2">
      <c r="B371" s="5">
        <v>365</v>
      </c>
      <c r="C371" s="5" t="s">
        <v>893</v>
      </c>
      <c r="D371" s="5" t="s">
        <v>894</v>
      </c>
      <c r="E371" s="5" t="s">
        <v>3</v>
      </c>
      <c r="F371" s="6">
        <v>0</v>
      </c>
      <c r="G371" s="7">
        <v>380000</v>
      </c>
      <c r="H371" s="7">
        <f t="shared" si="5"/>
        <v>0</v>
      </c>
      <c r="I371" s="5" t="s">
        <v>666</v>
      </c>
      <c r="J371" s="5" t="s">
        <v>822</v>
      </c>
      <c r="K371" s="5"/>
    </row>
    <row r="372" spans="2:11" hidden="1" x14ac:dyDescent="0.2">
      <c r="B372" s="5">
        <v>366</v>
      </c>
      <c r="C372" s="5" t="s">
        <v>895</v>
      </c>
      <c r="D372" s="5" t="s">
        <v>896</v>
      </c>
      <c r="E372" s="5" t="s">
        <v>3</v>
      </c>
      <c r="F372" s="6">
        <v>0</v>
      </c>
      <c r="G372" s="7">
        <v>547040</v>
      </c>
      <c r="H372" s="7">
        <f t="shared" si="5"/>
        <v>0</v>
      </c>
      <c r="I372" s="5" t="s">
        <v>666</v>
      </c>
      <c r="J372" s="5" t="s">
        <v>822</v>
      </c>
      <c r="K372" s="5"/>
    </row>
    <row r="373" spans="2:11" hidden="1" x14ac:dyDescent="0.2">
      <c r="B373" s="5">
        <v>367</v>
      </c>
      <c r="C373" s="5" t="s">
        <v>897</v>
      </c>
      <c r="D373" s="5" t="s">
        <v>898</v>
      </c>
      <c r="E373" s="5" t="s">
        <v>3</v>
      </c>
      <c r="F373" s="6">
        <v>0</v>
      </c>
      <c r="G373" s="7">
        <v>183000</v>
      </c>
      <c r="H373" s="7">
        <f t="shared" si="5"/>
        <v>0</v>
      </c>
      <c r="I373" s="5" t="s">
        <v>666</v>
      </c>
      <c r="J373" s="5" t="s">
        <v>822</v>
      </c>
      <c r="K373" s="5"/>
    </row>
    <row r="374" spans="2:11" hidden="1" x14ac:dyDescent="0.2">
      <c r="B374" s="5">
        <v>368</v>
      </c>
      <c r="C374" s="5" t="s">
        <v>899</v>
      </c>
      <c r="D374" s="5" t="s">
        <v>900</v>
      </c>
      <c r="E374" s="5" t="s">
        <v>3</v>
      </c>
      <c r="F374" s="6">
        <v>0</v>
      </c>
      <c r="G374" s="7">
        <v>125000</v>
      </c>
      <c r="H374" s="7">
        <f t="shared" si="5"/>
        <v>0</v>
      </c>
      <c r="I374" s="5" t="s">
        <v>666</v>
      </c>
      <c r="J374" s="5" t="s">
        <v>822</v>
      </c>
      <c r="K374" s="5"/>
    </row>
    <row r="375" spans="2:11" hidden="1" x14ac:dyDescent="0.2">
      <c r="B375" s="5">
        <v>369</v>
      </c>
      <c r="C375" s="5" t="s">
        <v>901</v>
      </c>
      <c r="D375" s="5" t="s">
        <v>902</v>
      </c>
      <c r="E375" s="5" t="s">
        <v>3</v>
      </c>
      <c r="F375" s="6">
        <v>0</v>
      </c>
      <c r="G375" s="7">
        <v>58570</v>
      </c>
      <c r="H375" s="7">
        <f t="shared" si="5"/>
        <v>0</v>
      </c>
      <c r="I375" s="5" t="s">
        <v>666</v>
      </c>
      <c r="J375" s="5" t="s">
        <v>822</v>
      </c>
      <c r="K375" s="5"/>
    </row>
    <row r="376" spans="2:11" hidden="1" x14ac:dyDescent="0.2">
      <c r="B376" s="5">
        <v>370</v>
      </c>
      <c r="C376" s="5" t="s">
        <v>903</v>
      </c>
      <c r="D376" s="5" t="s">
        <v>904</v>
      </c>
      <c r="E376" s="5" t="s">
        <v>3</v>
      </c>
      <c r="F376" s="6">
        <v>0</v>
      </c>
      <c r="G376" s="7">
        <v>23000</v>
      </c>
      <c r="H376" s="7">
        <f t="shared" si="5"/>
        <v>0</v>
      </c>
      <c r="I376" s="5" t="s">
        <v>666</v>
      </c>
      <c r="J376" s="5" t="s">
        <v>822</v>
      </c>
      <c r="K376" s="5"/>
    </row>
    <row r="377" spans="2:11" hidden="1" x14ac:dyDescent="0.2">
      <c r="B377" s="5">
        <v>371</v>
      </c>
      <c r="C377" s="5" t="s">
        <v>905</v>
      </c>
      <c r="D377" s="5" t="s">
        <v>906</v>
      </c>
      <c r="E377" s="5" t="s">
        <v>3</v>
      </c>
      <c r="F377" s="6">
        <v>0</v>
      </c>
      <c r="G377" s="7">
        <v>5000</v>
      </c>
      <c r="H377" s="7">
        <f t="shared" si="5"/>
        <v>0</v>
      </c>
      <c r="I377" s="5" t="s">
        <v>666</v>
      </c>
      <c r="J377" s="5" t="s">
        <v>822</v>
      </c>
      <c r="K377" s="5"/>
    </row>
    <row r="378" spans="2:11" hidden="1" x14ac:dyDescent="0.2">
      <c r="B378" s="5">
        <v>372</v>
      </c>
      <c r="C378" s="5" t="s">
        <v>907</v>
      </c>
      <c r="D378" s="5" t="s">
        <v>908</v>
      </c>
      <c r="E378" s="5" t="s">
        <v>3</v>
      </c>
      <c r="F378" s="6">
        <v>0</v>
      </c>
      <c r="G378" s="7">
        <v>4270</v>
      </c>
      <c r="H378" s="7">
        <f t="shared" si="5"/>
        <v>0</v>
      </c>
      <c r="I378" s="5" t="s">
        <v>666</v>
      </c>
      <c r="J378" s="5" t="s">
        <v>822</v>
      </c>
      <c r="K378" s="5"/>
    </row>
    <row r="379" spans="2:11" hidden="1" x14ac:dyDescent="0.2">
      <c r="B379" s="5">
        <v>373</v>
      </c>
      <c r="C379" s="5" t="s">
        <v>909</v>
      </c>
      <c r="D379" s="5" t="s">
        <v>665</v>
      </c>
      <c r="E379" s="5" t="s">
        <v>3</v>
      </c>
      <c r="F379" s="6">
        <v>0</v>
      </c>
      <c r="G379" s="7">
        <v>654200</v>
      </c>
      <c r="H379" s="7">
        <f t="shared" si="5"/>
        <v>0</v>
      </c>
      <c r="I379" s="5" t="s">
        <v>666</v>
      </c>
      <c r="J379" s="5" t="s">
        <v>822</v>
      </c>
      <c r="K379" s="5"/>
    </row>
    <row r="380" spans="2:11" hidden="1" x14ac:dyDescent="0.2">
      <c r="B380" s="5">
        <v>374</v>
      </c>
      <c r="C380" s="5" t="s">
        <v>910</v>
      </c>
      <c r="D380" s="5" t="s">
        <v>911</v>
      </c>
      <c r="E380" s="5" t="s">
        <v>3</v>
      </c>
      <c r="F380" s="6">
        <v>0</v>
      </c>
      <c r="G380" s="7">
        <v>244000</v>
      </c>
      <c r="H380" s="7">
        <f t="shared" si="5"/>
        <v>0</v>
      </c>
      <c r="I380" s="5" t="s">
        <v>666</v>
      </c>
      <c r="J380" s="5" t="s">
        <v>822</v>
      </c>
      <c r="K380" s="5"/>
    </row>
    <row r="381" spans="2:11" hidden="1" x14ac:dyDescent="0.2">
      <c r="B381" s="5">
        <v>375</v>
      </c>
      <c r="C381" s="5" t="s">
        <v>912</v>
      </c>
      <c r="D381" s="5" t="s">
        <v>913</v>
      </c>
      <c r="E381" s="5" t="s">
        <v>3</v>
      </c>
      <c r="F381" s="6">
        <v>0</v>
      </c>
      <c r="G381" s="7">
        <v>240000</v>
      </c>
      <c r="H381" s="7">
        <f t="shared" si="5"/>
        <v>0</v>
      </c>
      <c r="I381" s="5" t="s">
        <v>666</v>
      </c>
      <c r="J381" s="5" t="s">
        <v>822</v>
      </c>
      <c r="K381" s="5"/>
    </row>
    <row r="382" spans="2:11" hidden="1" x14ac:dyDescent="0.2">
      <c r="B382" s="5">
        <v>376</v>
      </c>
      <c r="C382" s="5" t="s">
        <v>914</v>
      </c>
      <c r="D382" s="5" t="s">
        <v>915</v>
      </c>
      <c r="E382" s="5" t="s">
        <v>3</v>
      </c>
      <c r="F382" s="6">
        <v>0</v>
      </c>
      <c r="G382" s="7">
        <v>808500</v>
      </c>
      <c r="H382" s="7">
        <f t="shared" si="5"/>
        <v>0</v>
      </c>
      <c r="I382" s="5" t="s">
        <v>666</v>
      </c>
      <c r="J382" s="5" t="s">
        <v>822</v>
      </c>
      <c r="K382" s="5"/>
    </row>
    <row r="383" spans="2:11" hidden="1" x14ac:dyDescent="0.2">
      <c r="B383" s="5">
        <v>377</v>
      </c>
      <c r="C383" s="5" t="s">
        <v>916</v>
      </c>
      <c r="D383" s="5" t="s">
        <v>917</v>
      </c>
      <c r="E383" s="5" t="s">
        <v>3</v>
      </c>
      <c r="F383" s="6">
        <v>0</v>
      </c>
      <c r="G383" s="7">
        <v>87000</v>
      </c>
      <c r="H383" s="7">
        <f t="shared" si="5"/>
        <v>0</v>
      </c>
      <c r="I383" s="5" t="s">
        <v>666</v>
      </c>
      <c r="J383" s="5" t="s">
        <v>822</v>
      </c>
      <c r="K383" s="5"/>
    </row>
    <row r="384" spans="2:11" hidden="1" x14ac:dyDescent="0.2">
      <c r="B384" s="5">
        <v>378</v>
      </c>
      <c r="C384" s="5" t="s">
        <v>918</v>
      </c>
      <c r="D384" s="5" t="s">
        <v>919</v>
      </c>
      <c r="E384" s="5" t="s">
        <v>3</v>
      </c>
      <c r="F384" s="6">
        <v>0</v>
      </c>
      <c r="G384" s="7">
        <v>252500</v>
      </c>
      <c r="H384" s="7">
        <f t="shared" si="5"/>
        <v>0</v>
      </c>
      <c r="I384" s="5" t="s">
        <v>666</v>
      </c>
      <c r="J384" s="5" t="s">
        <v>822</v>
      </c>
      <c r="K384" s="5"/>
    </row>
    <row r="385" spans="2:11" hidden="1" x14ac:dyDescent="0.2">
      <c r="B385" s="5">
        <v>379</v>
      </c>
      <c r="C385" s="5" t="s">
        <v>920</v>
      </c>
      <c r="D385" s="5" t="s">
        <v>921</v>
      </c>
      <c r="E385" s="5" t="s">
        <v>3</v>
      </c>
      <c r="F385" s="6">
        <v>0</v>
      </c>
      <c r="G385" s="7">
        <v>226000</v>
      </c>
      <c r="H385" s="7">
        <f t="shared" si="5"/>
        <v>0</v>
      </c>
      <c r="I385" s="5" t="s">
        <v>666</v>
      </c>
      <c r="J385" s="5" t="s">
        <v>822</v>
      </c>
      <c r="K385" s="5"/>
    </row>
    <row r="386" spans="2:11" hidden="1" x14ac:dyDescent="0.2">
      <c r="B386" s="5">
        <v>380</v>
      </c>
      <c r="C386" s="5" t="s">
        <v>922</v>
      </c>
      <c r="D386" s="5" t="s">
        <v>923</v>
      </c>
      <c r="E386" s="5" t="s">
        <v>3</v>
      </c>
      <c r="F386" s="6">
        <v>0</v>
      </c>
      <c r="G386" s="7">
        <v>427500</v>
      </c>
      <c r="H386" s="7">
        <f t="shared" si="5"/>
        <v>0</v>
      </c>
      <c r="I386" s="5" t="s">
        <v>666</v>
      </c>
      <c r="J386" s="5" t="s">
        <v>822</v>
      </c>
      <c r="K386" s="5"/>
    </row>
    <row r="387" spans="2:11" hidden="1" x14ac:dyDescent="0.2">
      <c r="B387" s="5">
        <v>381</v>
      </c>
      <c r="C387" s="5" t="s">
        <v>924</v>
      </c>
      <c r="D387" s="5" t="s">
        <v>925</v>
      </c>
      <c r="E387" s="5" t="s">
        <v>3</v>
      </c>
      <c r="F387" s="6">
        <v>0</v>
      </c>
      <c r="G387" s="7">
        <v>250000</v>
      </c>
      <c r="H387" s="7">
        <f t="shared" si="5"/>
        <v>0</v>
      </c>
      <c r="I387" s="5" t="s">
        <v>666</v>
      </c>
      <c r="J387" s="5" t="s">
        <v>822</v>
      </c>
      <c r="K387" s="5"/>
    </row>
    <row r="388" spans="2:11" hidden="1" x14ac:dyDescent="0.2">
      <c r="B388" s="5">
        <v>382</v>
      </c>
      <c r="C388" s="5" t="s">
        <v>926</v>
      </c>
      <c r="D388" s="5" t="s">
        <v>927</v>
      </c>
      <c r="E388" s="5" t="s">
        <v>3</v>
      </c>
      <c r="F388" s="6">
        <v>0</v>
      </c>
      <c r="G388" s="7">
        <v>511250</v>
      </c>
      <c r="H388" s="7">
        <f t="shared" si="5"/>
        <v>0</v>
      </c>
      <c r="I388" s="5" t="s">
        <v>666</v>
      </c>
      <c r="J388" s="5" t="s">
        <v>822</v>
      </c>
      <c r="K388" s="5"/>
    </row>
    <row r="389" spans="2:11" hidden="1" x14ac:dyDescent="0.2">
      <c r="B389" s="5">
        <v>383</v>
      </c>
      <c r="C389" s="5" t="s">
        <v>928</v>
      </c>
      <c r="D389" s="5" t="s">
        <v>929</v>
      </c>
      <c r="E389" s="5" t="s">
        <v>3</v>
      </c>
      <c r="F389" s="6">
        <v>0</v>
      </c>
      <c r="G389" s="7">
        <v>544000</v>
      </c>
      <c r="H389" s="7">
        <f t="shared" si="5"/>
        <v>0</v>
      </c>
      <c r="I389" s="5" t="s">
        <v>666</v>
      </c>
      <c r="J389" s="5" t="s">
        <v>822</v>
      </c>
      <c r="K389" s="5"/>
    </row>
    <row r="390" spans="2:11" hidden="1" x14ac:dyDescent="0.2">
      <c r="B390" s="5">
        <v>384</v>
      </c>
      <c r="C390" s="5" t="s">
        <v>930</v>
      </c>
      <c r="D390" s="5" t="s">
        <v>931</v>
      </c>
      <c r="E390" s="5" t="s">
        <v>3</v>
      </c>
      <c r="F390" s="6">
        <v>0</v>
      </c>
      <c r="G390" s="7">
        <v>655830</v>
      </c>
      <c r="H390" s="7">
        <f t="shared" ref="H390:H453" si="6">IF(F390&lt;&gt;"",G390*F390,0)</f>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si="6"/>
        <v>0</v>
      </c>
      <c r="I393" s="5" t="s">
        <v>666</v>
      </c>
      <c r="J393" s="5" t="s">
        <v>822</v>
      </c>
      <c r="K393" s="5"/>
    </row>
    <row r="394" spans="2:11" hidden="1" x14ac:dyDescent="0.2">
      <c r="B394" s="5">
        <v>388</v>
      </c>
      <c r="C394" s="5" t="s">
        <v>938</v>
      </c>
      <c r="D394" s="5" t="s">
        <v>939</v>
      </c>
      <c r="E394" s="5" t="s">
        <v>3</v>
      </c>
      <c r="F394" s="6">
        <v>0</v>
      </c>
      <c r="G394" s="7">
        <v>29420</v>
      </c>
      <c r="H394" s="7">
        <f t="shared" si="6"/>
        <v>0</v>
      </c>
      <c r="I394" s="5" t="s">
        <v>666</v>
      </c>
      <c r="J394" s="5" t="s">
        <v>822</v>
      </c>
      <c r="K394" s="5"/>
    </row>
    <row r="395" spans="2:11" hidden="1" x14ac:dyDescent="0.2">
      <c r="B395" s="5">
        <v>389</v>
      </c>
      <c r="C395" s="5" t="s">
        <v>940</v>
      </c>
      <c r="D395" s="5" t="s">
        <v>941</v>
      </c>
      <c r="E395" s="5" t="s">
        <v>3</v>
      </c>
      <c r="F395" s="6">
        <v>0</v>
      </c>
      <c r="G395" s="7">
        <v>16420</v>
      </c>
      <c r="H395" s="7">
        <f t="shared" si="6"/>
        <v>0</v>
      </c>
      <c r="I395" s="5" t="s">
        <v>666</v>
      </c>
      <c r="J395" s="5" t="s">
        <v>822</v>
      </c>
      <c r="K395" s="5"/>
    </row>
    <row r="396" spans="2:11" hidden="1" x14ac:dyDescent="0.2">
      <c r="B396" s="5">
        <v>390</v>
      </c>
      <c r="C396" s="5" t="s">
        <v>942</v>
      </c>
      <c r="D396" s="5" t="s">
        <v>943</v>
      </c>
      <c r="E396" s="5" t="s">
        <v>3</v>
      </c>
      <c r="F396" s="6">
        <v>0</v>
      </c>
      <c r="G396" s="7">
        <v>15160</v>
      </c>
      <c r="H396" s="7">
        <f t="shared" si="6"/>
        <v>0</v>
      </c>
      <c r="I396" s="5" t="s">
        <v>666</v>
      </c>
      <c r="J396" s="5" t="s">
        <v>822</v>
      </c>
      <c r="K396" s="5"/>
    </row>
    <row r="397" spans="2:11" hidden="1" x14ac:dyDescent="0.2">
      <c r="B397" s="5">
        <v>391</v>
      </c>
      <c r="C397" s="5" t="s">
        <v>944</v>
      </c>
      <c r="D397" s="5" t="s">
        <v>945</v>
      </c>
      <c r="E397" s="5" t="s">
        <v>3</v>
      </c>
      <c r="F397" s="6">
        <v>0</v>
      </c>
      <c r="G397" s="7">
        <v>17230</v>
      </c>
      <c r="H397" s="7">
        <f t="shared" si="6"/>
        <v>0</v>
      </c>
      <c r="I397" s="5" t="s">
        <v>666</v>
      </c>
      <c r="J397" s="5" t="s">
        <v>822</v>
      </c>
      <c r="K397" s="5"/>
    </row>
    <row r="398" spans="2:11" hidden="1" x14ac:dyDescent="0.2">
      <c r="B398" s="5">
        <v>392</v>
      </c>
      <c r="C398" s="5" t="s">
        <v>946</v>
      </c>
      <c r="D398" s="5" t="s">
        <v>947</v>
      </c>
      <c r="E398" s="5" t="s">
        <v>3</v>
      </c>
      <c r="F398" s="6">
        <v>0</v>
      </c>
      <c r="G398" s="7">
        <v>23830</v>
      </c>
      <c r="H398" s="7">
        <f t="shared" si="6"/>
        <v>0</v>
      </c>
      <c r="I398" s="5" t="s">
        <v>666</v>
      </c>
      <c r="J398" s="5" t="s">
        <v>822</v>
      </c>
      <c r="K398" s="5"/>
    </row>
    <row r="399" spans="2:11" hidden="1" x14ac:dyDescent="0.2">
      <c r="B399" s="5">
        <v>393</v>
      </c>
      <c r="C399" s="5" t="s">
        <v>948</v>
      </c>
      <c r="D399" s="5" t="s">
        <v>949</v>
      </c>
      <c r="E399" s="5" t="s">
        <v>3</v>
      </c>
      <c r="F399" s="6">
        <v>0</v>
      </c>
      <c r="G399" s="7">
        <v>24700</v>
      </c>
      <c r="H399" s="7">
        <f t="shared" si="6"/>
        <v>0</v>
      </c>
      <c r="I399" s="5" t="s">
        <v>666</v>
      </c>
      <c r="J399" s="5" t="s">
        <v>822</v>
      </c>
      <c r="K399" s="5"/>
    </row>
    <row r="400" spans="2:11" hidden="1" x14ac:dyDescent="0.2">
      <c r="B400" s="5">
        <v>394</v>
      </c>
      <c r="C400" s="5" t="s">
        <v>950</v>
      </c>
      <c r="D400" s="5" t="s">
        <v>951</v>
      </c>
      <c r="E400" s="5" t="s">
        <v>3</v>
      </c>
      <c r="F400" s="6">
        <v>0</v>
      </c>
      <c r="G400" s="7">
        <v>163130</v>
      </c>
      <c r="H400" s="7">
        <f t="shared" si="6"/>
        <v>0</v>
      </c>
      <c r="I400" s="5" t="s">
        <v>666</v>
      </c>
      <c r="J400" s="5" t="s">
        <v>822</v>
      </c>
      <c r="K400" s="5"/>
    </row>
    <row r="401" spans="2:11" hidden="1" x14ac:dyDescent="0.2">
      <c r="B401" s="5">
        <v>395</v>
      </c>
      <c r="C401" s="5" t="s">
        <v>952</v>
      </c>
      <c r="D401" s="5" t="s">
        <v>953</v>
      </c>
      <c r="E401" s="5" t="s">
        <v>3</v>
      </c>
      <c r="F401" s="6">
        <v>0</v>
      </c>
      <c r="G401" s="7">
        <v>104750</v>
      </c>
      <c r="H401" s="7">
        <f t="shared" si="6"/>
        <v>0</v>
      </c>
      <c r="I401" s="5" t="s">
        <v>666</v>
      </c>
      <c r="J401" s="5" t="s">
        <v>822</v>
      </c>
      <c r="K401" s="5"/>
    </row>
    <row r="402" spans="2:11" hidden="1" x14ac:dyDescent="0.2">
      <c r="B402" s="5">
        <v>396</v>
      </c>
      <c r="C402" s="5" t="s">
        <v>954</v>
      </c>
      <c r="D402" s="5" t="s">
        <v>955</v>
      </c>
      <c r="E402" s="5" t="s">
        <v>3</v>
      </c>
      <c r="F402" s="6">
        <v>0</v>
      </c>
      <c r="G402" s="7">
        <v>98090</v>
      </c>
      <c r="H402" s="7">
        <f t="shared" si="6"/>
        <v>0</v>
      </c>
      <c r="I402" s="5" t="s">
        <v>666</v>
      </c>
      <c r="J402" s="5" t="s">
        <v>822</v>
      </c>
      <c r="K402" s="5"/>
    </row>
    <row r="403" spans="2:11" hidden="1" x14ac:dyDescent="0.2">
      <c r="B403" s="5">
        <v>397</v>
      </c>
      <c r="C403" s="5" t="s">
        <v>956</v>
      </c>
      <c r="D403" s="5" t="s">
        <v>957</v>
      </c>
      <c r="E403" s="5" t="s">
        <v>3</v>
      </c>
      <c r="F403" s="6">
        <v>0</v>
      </c>
      <c r="G403" s="7">
        <v>87640</v>
      </c>
      <c r="H403" s="7">
        <f t="shared" si="6"/>
        <v>0</v>
      </c>
      <c r="I403" s="5" t="s">
        <v>666</v>
      </c>
      <c r="J403" s="5" t="s">
        <v>822</v>
      </c>
      <c r="K403" s="5"/>
    </row>
    <row r="404" spans="2:11" hidden="1" x14ac:dyDescent="0.2">
      <c r="B404" s="5">
        <v>398</v>
      </c>
      <c r="C404" s="5" t="s">
        <v>958</v>
      </c>
      <c r="D404" s="5" t="s">
        <v>959</v>
      </c>
      <c r="E404" s="5" t="s">
        <v>3</v>
      </c>
      <c r="F404" s="6">
        <v>0</v>
      </c>
      <c r="G404" s="7">
        <v>5001350</v>
      </c>
      <c r="H404" s="7">
        <f t="shared" si="6"/>
        <v>0</v>
      </c>
      <c r="I404" s="5" t="s">
        <v>666</v>
      </c>
      <c r="J404" s="5" t="s">
        <v>822</v>
      </c>
      <c r="K404" s="5"/>
    </row>
    <row r="405" spans="2:11" hidden="1" x14ac:dyDescent="0.2">
      <c r="B405" s="5">
        <v>399</v>
      </c>
      <c r="C405" s="5" t="s">
        <v>960</v>
      </c>
      <c r="D405" s="5" t="s">
        <v>961</v>
      </c>
      <c r="E405" s="5" t="s">
        <v>3</v>
      </c>
      <c r="F405" s="6">
        <v>0</v>
      </c>
      <c r="G405" s="7">
        <v>5401870</v>
      </c>
      <c r="H405" s="7">
        <f t="shared" si="6"/>
        <v>0</v>
      </c>
      <c r="I405" s="5" t="s">
        <v>666</v>
      </c>
      <c r="J405" s="5" t="s">
        <v>822</v>
      </c>
      <c r="K405" s="5"/>
    </row>
    <row r="406" spans="2:11" hidden="1" x14ac:dyDescent="0.2">
      <c r="B406" s="5">
        <v>400</v>
      </c>
      <c r="C406" s="5" t="s">
        <v>962</v>
      </c>
      <c r="D406" s="5" t="s">
        <v>963</v>
      </c>
      <c r="E406" s="5" t="s">
        <v>3</v>
      </c>
      <c r="F406" s="6">
        <v>0</v>
      </c>
      <c r="G406" s="7">
        <v>5903610</v>
      </c>
      <c r="H406" s="7">
        <f t="shared" si="6"/>
        <v>0</v>
      </c>
      <c r="I406" s="5" t="s">
        <v>666</v>
      </c>
      <c r="J406" s="5" t="s">
        <v>822</v>
      </c>
      <c r="K406" s="5"/>
    </row>
    <row r="407" spans="2:11" hidden="1" x14ac:dyDescent="0.2">
      <c r="B407" s="5">
        <v>401</v>
      </c>
      <c r="C407" s="5" t="s">
        <v>964</v>
      </c>
      <c r="D407" s="5" t="s">
        <v>965</v>
      </c>
      <c r="E407" s="5" t="s">
        <v>3</v>
      </c>
      <c r="F407" s="6">
        <v>0</v>
      </c>
      <c r="G407" s="7">
        <v>236600</v>
      </c>
      <c r="H407" s="7">
        <f t="shared" si="6"/>
        <v>0</v>
      </c>
      <c r="I407" s="5" t="s">
        <v>666</v>
      </c>
      <c r="J407" s="5" t="s">
        <v>822</v>
      </c>
      <c r="K407" s="5"/>
    </row>
    <row r="408" spans="2:11" hidden="1" x14ac:dyDescent="0.2">
      <c r="B408" s="5">
        <v>402</v>
      </c>
      <c r="C408" s="5" t="s">
        <v>966</v>
      </c>
      <c r="D408" s="5" t="s">
        <v>967</v>
      </c>
      <c r="E408" s="5" t="s">
        <v>3</v>
      </c>
      <c r="F408" s="6">
        <v>0</v>
      </c>
      <c r="G408" s="7">
        <v>281190</v>
      </c>
      <c r="H408" s="7">
        <f t="shared" si="6"/>
        <v>0</v>
      </c>
      <c r="I408" s="5" t="s">
        <v>666</v>
      </c>
      <c r="J408" s="5" t="s">
        <v>822</v>
      </c>
      <c r="K408" s="5"/>
    </row>
    <row r="409" spans="2:11" hidden="1" x14ac:dyDescent="0.2">
      <c r="B409" s="5">
        <v>403</v>
      </c>
      <c r="C409" s="5" t="s">
        <v>968</v>
      </c>
      <c r="D409" s="5" t="s">
        <v>969</v>
      </c>
      <c r="E409" s="5" t="s">
        <v>3</v>
      </c>
      <c r="F409" s="6">
        <v>0</v>
      </c>
      <c r="G409" s="7">
        <v>197750</v>
      </c>
      <c r="H409" s="7">
        <f t="shared" si="6"/>
        <v>0</v>
      </c>
      <c r="I409" s="5" t="s">
        <v>666</v>
      </c>
      <c r="J409" s="5" t="s">
        <v>822</v>
      </c>
      <c r="K409" s="5"/>
    </row>
    <row r="410" spans="2:11" hidden="1" x14ac:dyDescent="0.2">
      <c r="B410" s="5">
        <v>404</v>
      </c>
      <c r="C410" s="5" t="s">
        <v>970</v>
      </c>
      <c r="D410" s="5" t="s">
        <v>971</v>
      </c>
      <c r="E410" s="5" t="s">
        <v>3</v>
      </c>
      <c r="F410" s="6">
        <v>0</v>
      </c>
      <c r="G410" s="7">
        <v>307100</v>
      </c>
      <c r="H410" s="7">
        <f t="shared" si="6"/>
        <v>0</v>
      </c>
      <c r="I410" s="5" t="s">
        <v>666</v>
      </c>
      <c r="J410" s="5" t="s">
        <v>822</v>
      </c>
      <c r="K410" s="5"/>
    </row>
    <row r="411" spans="2:11" hidden="1" x14ac:dyDescent="0.2">
      <c r="B411" s="5">
        <v>405</v>
      </c>
      <c r="C411" s="5" t="s">
        <v>972</v>
      </c>
      <c r="D411" s="5" t="s">
        <v>973</v>
      </c>
      <c r="E411" s="5" t="s">
        <v>3</v>
      </c>
      <c r="F411" s="6">
        <v>0</v>
      </c>
      <c r="G411" s="7">
        <v>646660</v>
      </c>
      <c r="H411" s="7">
        <f t="shared" si="6"/>
        <v>0</v>
      </c>
      <c r="I411" s="5" t="s">
        <v>666</v>
      </c>
      <c r="J411" s="5" t="s">
        <v>822</v>
      </c>
      <c r="K411" s="5" t="s">
        <v>974</v>
      </c>
    </row>
    <row r="412" spans="2:11" hidden="1" x14ac:dyDescent="0.2">
      <c r="B412" s="5">
        <v>406</v>
      </c>
      <c r="C412" s="5" t="s">
        <v>975</v>
      </c>
      <c r="D412" s="5" t="s">
        <v>976</v>
      </c>
      <c r="E412" s="5" t="s">
        <v>3</v>
      </c>
      <c r="F412" s="6">
        <v>0</v>
      </c>
      <c r="G412" s="7">
        <v>695030</v>
      </c>
      <c r="H412" s="7">
        <f t="shared" si="6"/>
        <v>0</v>
      </c>
      <c r="I412" s="5" t="s">
        <v>666</v>
      </c>
      <c r="J412" s="5" t="s">
        <v>822</v>
      </c>
      <c r="K412" s="5" t="s">
        <v>974</v>
      </c>
    </row>
    <row r="413" spans="2:11" hidden="1" x14ac:dyDescent="0.2">
      <c r="B413" s="5">
        <v>407</v>
      </c>
      <c r="C413" s="5" t="s">
        <v>977</v>
      </c>
      <c r="D413" s="5" t="s">
        <v>978</v>
      </c>
      <c r="E413" s="5" t="s">
        <v>18</v>
      </c>
      <c r="F413" s="6">
        <v>0</v>
      </c>
      <c r="G413" s="7">
        <v>18660</v>
      </c>
      <c r="H413" s="7">
        <f t="shared" si="6"/>
        <v>0</v>
      </c>
      <c r="I413" s="5" t="s">
        <v>666</v>
      </c>
      <c r="J413" s="5" t="s">
        <v>822</v>
      </c>
      <c r="K413" s="5" t="s">
        <v>979</v>
      </c>
    </row>
    <row r="414" spans="2:11" hidden="1" x14ac:dyDescent="0.2">
      <c r="B414" s="5">
        <v>408</v>
      </c>
      <c r="C414" s="5" t="s">
        <v>980</v>
      </c>
      <c r="D414" s="5" t="s">
        <v>981</v>
      </c>
      <c r="E414" s="5" t="s">
        <v>18</v>
      </c>
      <c r="F414" s="6">
        <v>0</v>
      </c>
      <c r="G414" s="7">
        <v>23120</v>
      </c>
      <c r="H414" s="7">
        <f t="shared" si="6"/>
        <v>0</v>
      </c>
      <c r="I414" s="5" t="s">
        <v>666</v>
      </c>
      <c r="J414" s="5" t="s">
        <v>822</v>
      </c>
      <c r="K414" s="5" t="s">
        <v>982</v>
      </c>
    </row>
    <row r="415" spans="2:11" hidden="1" x14ac:dyDescent="0.2">
      <c r="B415" s="5">
        <v>409</v>
      </c>
      <c r="C415" s="5" t="s">
        <v>983</v>
      </c>
      <c r="D415" s="5" t="s">
        <v>984</v>
      </c>
      <c r="E415" s="5" t="s">
        <v>18</v>
      </c>
      <c r="F415" s="6">
        <v>0</v>
      </c>
      <c r="G415" s="7">
        <v>23680</v>
      </c>
      <c r="H415" s="7">
        <f t="shared" si="6"/>
        <v>0</v>
      </c>
      <c r="I415" s="5" t="s">
        <v>666</v>
      </c>
      <c r="J415" s="5" t="s">
        <v>822</v>
      </c>
      <c r="K415" s="5" t="s">
        <v>985</v>
      </c>
    </row>
    <row r="416" spans="2:11" hidden="1" x14ac:dyDescent="0.2">
      <c r="B416" s="5">
        <v>410</v>
      </c>
      <c r="C416" s="5" t="s">
        <v>986</v>
      </c>
      <c r="D416" s="5" t="s">
        <v>987</v>
      </c>
      <c r="E416" s="5" t="s">
        <v>18</v>
      </c>
      <c r="F416" s="6">
        <v>0</v>
      </c>
      <c r="G416" s="7">
        <v>24830</v>
      </c>
      <c r="H416" s="7">
        <f t="shared" si="6"/>
        <v>0</v>
      </c>
      <c r="I416" s="5" t="s">
        <v>666</v>
      </c>
      <c r="J416" s="5" t="s">
        <v>822</v>
      </c>
      <c r="K416" s="5" t="s">
        <v>988</v>
      </c>
    </row>
    <row r="417" spans="2:11" hidden="1" x14ac:dyDescent="0.2">
      <c r="B417" s="5">
        <v>411</v>
      </c>
      <c r="C417" s="5" t="s">
        <v>989</v>
      </c>
      <c r="D417" s="5" t="s">
        <v>990</v>
      </c>
      <c r="E417" s="5" t="s">
        <v>18</v>
      </c>
      <c r="F417" s="6">
        <v>0</v>
      </c>
      <c r="G417" s="7">
        <v>46510</v>
      </c>
      <c r="H417" s="7">
        <f t="shared" si="6"/>
        <v>0</v>
      </c>
      <c r="I417" s="5" t="s">
        <v>666</v>
      </c>
      <c r="J417" s="5" t="s">
        <v>822</v>
      </c>
      <c r="K417" s="5" t="s">
        <v>991</v>
      </c>
    </row>
    <row r="418" spans="2:11" hidden="1" x14ac:dyDescent="0.2">
      <c r="B418" s="5">
        <v>412</v>
      </c>
      <c r="C418" s="5" t="s">
        <v>992</v>
      </c>
      <c r="D418" s="5" t="s">
        <v>993</v>
      </c>
      <c r="E418" s="5" t="s">
        <v>18</v>
      </c>
      <c r="F418" s="6">
        <v>0</v>
      </c>
      <c r="G418" s="7">
        <v>42960</v>
      </c>
      <c r="H418" s="7">
        <f t="shared" si="6"/>
        <v>0</v>
      </c>
      <c r="I418" s="5" t="s">
        <v>666</v>
      </c>
      <c r="J418" s="5" t="s">
        <v>822</v>
      </c>
      <c r="K418" s="5" t="s">
        <v>994</v>
      </c>
    </row>
    <row r="419" spans="2:11" hidden="1" x14ac:dyDescent="0.2">
      <c r="B419" s="5">
        <v>413</v>
      </c>
      <c r="C419" s="5" t="s">
        <v>995</v>
      </c>
      <c r="D419" s="5" t="s">
        <v>996</v>
      </c>
      <c r="E419" s="5" t="s">
        <v>18</v>
      </c>
      <c r="F419" s="6">
        <v>0</v>
      </c>
      <c r="G419" s="7">
        <v>45350</v>
      </c>
      <c r="H419" s="7">
        <f t="shared" si="6"/>
        <v>0</v>
      </c>
      <c r="I419" s="5" t="s">
        <v>666</v>
      </c>
      <c r="J419" s="5" t="s">
        <v>822</v>
      </c>
      <c r="K419" s="5" t="s">
        <v>997</v>
      </c>
    </row>
    <row r="420" spans="2:11" hidden="1" x14ac:dyDescent="0.2">
      <c r="B420" s="5">
        <v>414</v>
      </c>
      <c r="C420" s="5" t="s">
        <v>998</v>
      </c>
      <c r="D420" s="5" t="s">
        <v>999</v>
      </c>
      <c r="E420" s="5" t="s">
        <v>18</v>
      </c>
      <c r="F420" s="6">
        <v>0</v>
      </c>
      <c r="G420" s="7">
        <v>45900</v>
      </c>
      <c r="H420" s="7">
        <f t="shared" si="6"/>
        <v>0</v>
      </c>
      <c r="I420" s="5" t="s">
        <v>666</v>
      </c>
      <c r="J420" s="5" t="s">
        <v>822</v>
      </c>
      <c r="K420" s="5" t="s">
        <v>1000</v>
      </c>
    </row>
    <row r="421" spans="2:11" hidden="1" x14ac:dyDescent="0.2">
      <c r="B421" s="5">
        <v>415</v>
      </c>
      <c r="C421" s="5" t="s">
        <v>1001</v>
      </c>
      <c r="D421" s="5" t="s">
        <v>1002</v>
      </c>
      <c r="E421" s="5" t="s">
        <v>18</v>
      </c>
      <c r="F421" s="6">
        <v>0</v>
      </c>
      <c r="G421" s="7">
        <v>46490</v>
      </c>
      <c r="H421" s="7">
        <f t="shared" si="6"/>
        <v>0</v>
      </c>
      <c r="I421" s="5" t="s">
        <v>666</v>
      </c>
      <c r="J421" s="5" t="s">
        <v>822</v>
      </c>
      <c r="K421" s="5" t="s">
        <v>1003</v>
      </c>
    </row>
    <row r="422" spans="2:11" hidden="1" x14ac:dyDescent="0.2">
      <c r="B422" s="5">
        <v>416</v>
      </c>
      <c r="C422" s="5" t="s">
        <v>1004</v>
      </c>
      <c r="D422" s="5" t="s">
        <v>1005</v>
      </c>
      <c r="E422" s="5" t="s">
        <v>3</v>
      </c>
      <c r="F422" s="6">
        <v>0</v>
      </c>
      <c r="G422" s="7">
        <v>4002810</v>
      </c>
      <c r="H422" s="7">
        <f t="shared" si="6"/>
        <v>0</v>
      </c>
      <c r="I422" s="5" t="s">
        <v>666</v>
      </c>
      <c r="J422" s="5" t="s">
        <v>822</v>
      </c>
      <c r="K422" s="5" t="s">
        <v>1006</v>
      </c>
    </row>
    <row r="423" spans="2:11" hidden="1" x14ac:dyDescent="0.2">
      <c r="B423" s="5">
        <v>417</v>
      </c>
      <c r="C423" s="5" t="s">
        <v>1007</v>
      </c>
      <c r="D423" s="5" t="s">
        <v>1008</v>
      </c>
      <c r="E423" s="5" t="s">
        <v>3</v>
      </c>
      <c r="F423" s="6">
        <v>0</v>
      </c>
      <c r="G423" s="7">
        <v>4449240</v>
      </c>
      <c r="H423" s="7">
        <f t="shared" si="6"/>
        <v>0</v>
      </c>
      <c r="I423" s="5" t="s">
        <v>666</v>
      </c>
      <c r="J423" s="5" t="s">
        <v>822</v>
      </c>
      <c r="K423" s="5" t="s">
        <v>1006</v>
      </c>
    </row>
    <row r="424" spans="2:11" hidden="1" x14ac:dyDescent="0.2">
      <c r="B424" s="5">
        <v>418</v>
      </c>
      <c r="C424" s="5" t="s">
        <v>1009</v>
      </c>
      <c r="D424" s="5" t="s">
        <v>1010</v>
      </c>
      <c r="E424" s="5" t="s">
        <v>3</v>
      </c>
      <c r="F424" s="6">
        <v>0</v>
      </c>
      <c r="G424" s="7">
        <v>321860</v>
      </c>
      <c r="H424" s="7">
        <f t="shared" si="6"/>
        <v>0</v>
      </c>
      <c r="I424" s="5" t="s">
        <v>666</v>
      </c>
      <c r="J424" s="5" t="s">
        <v>822</v>
      </c>
      <c r="K424" s="5" t="s">
        <v>1011</v>
      </c>
    </row>
    <row r="425" spans="2:11" hidden="1" x14ac:dyDescent="0.2">
      <c r="B425" s="5">
        <v>419</v>
      </c>
      <c r="C425" s="5" t="s">
        <v>1012</v>
      </c>
      <c r="D425" s="5" t="s">
        <v>1013</v>
      </c>
      <c r="E425" s="5" t="s">
        <v>3</v>
      </c>
      <c r="F425" s="6">
        <v>0</v>
      </c>
      <c r="G425" s="7">
        <v>527850</v>
      </c>
      <c r="H425" s="7">
        <f t="shared" si="6"/>
        <v>0</v>
      </c>
      <c r="I425" s="5" t="s">
        <v>666</v>
      </c>
      <c r="J425" s="5" t="s">
        <v>822</v>
      </c>
      <c r="K425" s="5" t="s">
        <v>1014</v>
      </c>
    </row>
    <row r="426" spans="2:11" hidden="1" x14ac:dyDescent="0.2">
      <c r="B426" s="5">
        <v>420</v>
      </c>
      <c r="C426" s="5" t="s">
        <v>1015</v>
      </c>
      <c r="D426" s="5" t="s">
        <v>1016</v>
      </c>
      <c r="E426" s="5" t="s">
        <v>3</v>
      </c>
      <c r="F426" s="6">
        <v>0</v>
      </c>
      <c r="G426" s="7">
        <v>481420</v>
      </c>
      <c r="H426" s="7">
        <f t="shared" si="6"/>
        <v>0</v>
      </c>
      <c r="I426" s="5" t="s">
        <v>666</v>
      </c>
      <c r="J426" s="5" t="s">
        <v>822</v>
      </c>
      <c r="K426" s="5" t="s">
        <v>1014</v>
      </c>
    </row>
    <row r="427" spans="2:11" hidden="1" x14ac:dyDescent="0.2">
      <c r="B427" s="5">
        <v>421</v>
      </c>
      <c r="C427" s="5" t="s">
        <v>1017</v>
      </c>
      <c r="D427" s="5" t="s">
        <v>1018</v>
      </c>
      <c r="E427" s="5" t="s">
        <v>3</v>
      </c>
      <c r="F427" s="6">
        <v>0</v>
      </c>
      <c r="G427" s="7">
        <v>1773730</v>
      </c>
      <c r="H427" s="7">
        <f t="shared" si="6"/>
        <v>0</v>
      </c>
      <c r="I427" s="5" t="s">
        <v>666</v>
      </c>
      <c r="J427" s="5" t="s">
        <v>822</v>
      </c>
      <c r="K427" s="5"/>
    </row>
    <row r="428" spans="2:11" hidden="1" x14ac:dyDescent="0.2">
      <c r="B428" s="5">
        <v>422</v>
      </c>
      <c r="C428" s="5" t="s">
        <v>1019</v>
      </c>
      <c r="D428" s="5" t="s">
        <v>1020</v>
      </c>
      <c r="E428" s="5" t="s">
        <v>3</v>
      </c>
      <c r="F428" s="6">
        <v>0</v>
      </c>
      <c r="G428" s="7">
        <v>1239080</v>
      </c>
      <c r="H428" s="7">
        <f t="shared" si="6"/>
        <v>0</v>
      </c>
      <c r="I428" s="5" t="s">
        <v>666</v>
      </c>
      <c r="J428" s="5" t="s">
        <v>822</v>
      </c>
      <c r="K428" s="5"/>
    </row>
    <row r="429" spans="2:11" hidden="1" x14ac:dyDescent="0.2">
      <c r="B429" s="5">
        <v>423</v>
      </c>
      <c r="C429" s="5" t="s">
        <v>1021</v>
      </c>
      <c r="D429" s="5" t="s">
        <v>1022</v>
      </c>
      <c r="E429" s="5" t="s">
        <v>3</v>
      </c>
      <c r="F429" s="6">
        <v>0</v>
      </c>
      <c r="G429" s="7">
        <v>511140</v>
      </c>
      <c r="H429" s="7">
        <f t="shared" si="6"/>
        <v>0</v>
      </c>
      <c r="I429" s="5" t="s">
        <v>666</v>
      </c>
      <c r="J429" s="5" t="s">
        <v>822</v>
      </c>
      <c r="K429" s="5"/>
    </row>
    <row r="430" spans="2:11" hidden="1" x14ac:dyDescent="0.2">
      <c r="B430" s="5">
        <v>424</v>
      </c>
      <c r="C430" s="5" t="s">
        <v>1023</v>
      </c>
      <c r="D430" s="5" t="s">
        <v>1024</v>
      </c>
      <c r="E430" s="5" t="s">
        <v>3</v>
      </c>
      <c r="F430" s="6">
        <v>0</v>
      </c>
      <c r="G430" s="7">
        <v>463100</v>
      </c>
      <c r="H430" s="7">
        <f t="shared" si="6"/>
        <v>0</v>
      </c>
      <c r="I430" s="5" t="s">
        <v>666</v>
      </c>
      <c r="J430" s="5" t="s">
        <v>822</v>
      </c>
      <c r="K430" s="5"/>
    </row>
    <row r="431" spans="2:11" hidden="1" x14ac:dyDescent="0.2">
      <c r="B431" s="5">
        <v>425</v>
      </c>
      <c r="C431" s="5" t="s">
        <v>1025</v>
      </c>
      <c r="D431" s="5" t="s">
        <v>1026</v>
      </c>
      <c r="E431" s="5" t="s">
        <v>3</v>
      </c>
      <c r="F431" s="6">
        <v>0</v>
      </c>
      <c r="G431" s="7">
        <v>262170</v>
      </c>
      <c r="H431" s="7">
        <f t="shared" si="6"/>
        <v>0</v>
      </c>
      <c r="I431" s="5" t="s">
        <v>666</v>
      </c>
      <c r="J431" s="5" t="s">
        <v>822</v>
      </c>
      <c r="K431" s="5" t="s">
        <v>1027</v>
      </c>
    </row>
    <row r="432" spans="2:11" hidden="1" x14ac:dyDescent="0.2">
      <c r="B432" s="5">
        <v>426</v>
      </c>
      <c r="C432" s="5" t="s">
        <v>1028</v>
      </c>
      <c r="D432" s="5" t="s">
        <v>1029</v>
      </c>
      <c r="E432" s="5" t="s">
        <v>3</v>
      </c>
      <c r="F432" s="6">
        <v>0</v>
      </c>
      <c r="G432" s="7">
        <v>242190</v>
      </c>
      <c r="H432" s="7">
        <f t="shared" si="6"/>
        <v>0</v>
      </c>
      <c r="I432" s="5" t="s">
        <v>666</v>
      </c>
      <c r="J432" s="5" t="s">
        <v>822</v>
      </c>
      <c r="K432" s="5" t="s">
        <v>1027</v>
      </c>
    </row>
    <row r="433" spans="2:11" hidden="1" x14ac:dyDescent="0.2">
      <c r="B433" s="5">
        <v>427</v>
      </c>
      <c r="C433" s="5" t="s">
        <v>1030</v>
      </c>
      <c r="D433" s="5" t="s">
        <v>1031</v>
      </c>
      <c r="E433" s="5" t="s">
        <v>3</v>
      </c>
      <c r="F433" s="6">
        <v>0</v>
      </c>
      <c r="G433" s="7">
        <v>156910</v>
      </c>
      <c r="H433" s="7">
        <f t="shared" si="6"/>
        <v>0</v>
      </c>
      <c r="I433" s="5" t="s">
        <v>666</v>
      </c>
      <c r="J433" s="5" t="s">
        <v>822</v>
      </c>
      <c r="K433" s="5" t="s">
        <v>1032</v>
      </c>
    </row>
    <row r="434" spans="2:11" hidden="1" x14ac:dyDescent="0.2">
      <c r="B434" s="5">
        <v>428</v>
      </c>
      <c r="C434" s="5" t="s">
        <v>1033</v>
      </c>
      <c r="D434" s="5" t="s">
        <v>1034</v>
      </c>
      <c r="E434" s="5" t="s">
        <v>3</v>
      </c>
      <c r="F434" s="6">
        <v>0</v>
      </c>
      <c r="G434" s="7">
        <v>147070</v>
      </c>
      <c r="H434" s="7">
        <f t="shared" si="6"/>
        <v>0</v>
      </c>
      <c r="I434" s="5" t="s">
        <v>666</v>
      </c>
      <c r="J434" s="5" t="s">
        <v>822</v>
      </c>
      <c r="K434" s="5" t="s">
        <v>1032</v>
      </c>
    </row>
    <row r="435" spans="2:11" hidden="1" x14ac:dyDescent="0.2">
      <c r="B435" s="5">
        <v>429</v>
      </c>
      <c r="C435" s="5" t="s">
        <v>1035</v>
      </c>
      <c r="D435" s="5" t="s">
        <v>1036</v>
      </c>
      <c r="E435" s="5" t="s">
        <v>3</v>
      </c>
      <c r="F435" s="6">
        <v>0</v>
      </c>
      <c r="G435" s="7">
        <v>29710</v>
      </c>
      <c r="H435" s="7">
        <f t="shared" si="6"/>
        <v>0</v>
      </c>
      <c r="I435" s="5" t="s">
        <v>666</v>
      </c>
      <c r="J435" s="5" t="s">
        <v>822</v>
      </c>
      <c r="K435" s="5" t="s">
        <v>1037</v>
      </c>
    </row>
    <row r="436" spans="2:11" hidden="1" x14ac:dyDescent="0.2">
      <c r="B436" s="5">
        <v>430</v>
      </c>
      <c r="C436" s="5" t="s">
        <v>1038</v>
      </c>
      <c r="D436" s="5" t="s">
        <v>1039</v>
      </c>
      <c r="E436" s="5" t="s">
        <v>3</v>
      </c>
      <c r="F436" s="6">
        <v>0</v>
      </c>
      <c r="G436" s="7">
        <v>36260</v>
      </c>
      <c r="H436" s="7">
        <f t="shared" si="6"/>
        <v>0</v>
      </c>
      <c r="I436" s="5" t="s">
        <v>666</v>
      </c>
      <c r="J436" s="5" t="s">
        <v>822</v>
      </c>
      <c r="K436" s="5" t="s">
        <v>1037</v>
      </c>
    </row>
    <row r="437" spans="2:11" hidden="1" x14ac:dyDescent="0.2">
      <c r="B437" s="5">
        <v>431</v>
      </c>
      <c r="C437" s="5" t="s">
        <v>1040</v>
      </c>
      <c r="D437" s="5" t="s">
        <v>1041</v>
      </c>
      <c r="E437" s="5" t="s">
        <v>3</v>
      </c>
      <c r="F437" s="6">
        <v>0</v>
      </c>
      <c r="G437" s="7">
        <v>38210</v>
      </c>
      <c r="H437" s="7">
        <f t="shared" si="6"/>
        <v>0</v>
      </c>
      <c r="I437" s="5" t="s">
        <v>666</v>
      </c>
      <c r="J437" s="5" t="s">
        <v>822</v>
      </c>
      <c r="K437" s="5" t="s">
        <v>1042</v>
      </c>
    </row>
    <row r="438" spans="2:11" hidden="1" x14ac:dyDescent="0.2">
      <c r="B438" s="5">
        <v>432</v>
      </c>
      <c r="C438" s="5" t="s">
        <v>1043</v>
      </c>
      <c r="D438" s="5" t="s">
        <v>1044</v>
      </c>
      <c r="E438" s="5" t="s">
        <v>3</v>
      </c>
      <c r="F438" s="6">
        <v>0</v>
      </c>
      <c r="G438" s="7">
        <v>52160</v>
      </c>
      <c r="H438" s="7">
        <f t="shared" si="6"/>
        <v>0</v>
      </c>
      <c r="I438" s="5" t="s">
        <v>666</v>
      </c>
      <c r="J438" s="5" t="s">
        <v>822</v>
      </c>
      <c r="K438" s="5" t="s">
        <v>1045</v>
      </c>
    </row>
    <row r="439" spans="2:11" hidden="1" x14ac:dyDescent="0.2">
      <c r="B439" s="5">
        <v>433</v>
      </c>
      <c r="C439" s="5" t="s">
        <v>1046</v>
      </c>
      <c r="D439" s="5" t="s">
        <v>1047</v>
      </c>
      <c r="E439" s="5" t="s">
        <v>3</v>
      </c>
      <c r="F439" s="6">
        <v>0</v>
      </c>
      <c r="G439" s="7">
        <v>66500</v>
      </c>
      <c r="H439" s="7">
        <f t="shared" si="6"/>
        <v>0</v>
      </c>
      <c r="I439" s="5" t="s">
        <v>666</v>
      </c>
      <c r="J439" s="5" t="s">
        <v>822</v>
      </c>
      <c r="K439" s="5" t="s">
        <v>1048</v>
      </c>
    </row>
    <row r="440" spans="2:11" hidden="1" x14ac:dyDescent="0.2">
      <c r="B440" s="5">
        <v>434</v>
      </c>
      <c r="C440" s="5" t="s">
        <v>1049</v>
      </c>
      <c r="D440" s="5" t="s">
        <v>1050</v>
      </c>
      <c r="E440" s="5" t="s">
        <v>3</v>
      </c>
      <c r="F440" s="6">
        <v>0</v>
      </c>
      <c r="G440" s="7">
        <v>60690</v>
      </c>
      <c r="H440" s="7">
        <f t="shared" si="6"/>
        <v>0</v>
      </c>
      <c r="I440" s="5" t="s">
        <v>666</v>
      </c>
      <c r="J440" s="5" t="s">
        <v>822</v>
      </c>
      <c r="K440" s="5" t="s">
        <v>1048</v>
      </c>
    </row>
    <row r="441" spans="2:11" hidden="1" x14ac:dyDescent="0.2">
      <c r="B441" s="5">
        <v>435</v>
      </c>
      <c r="C441" s="5" t="s">
        <v>1051</v>
      </c>
      <c r="D441" s="5" t="s">
        <v>1052</v>
      </c>
      <c r="E441" s="5" t="s">
        <v>3</v>
      </c>
      <c r="F441" s="6">
        <v>0</v>
      </c>
      <c r="G441" s="7">
        <v>686670</v>
      </c>
      <c r="H441" s="7">
        <f t="shared" si="6"/>
        <v>0</v>
      </c>
      <c r="I441" s="5" t="s">
        <v>666</v>
      </c>
      <c r="J441" s="5" t="s">
        <v>822</v>
      </c>
      <c r="K441" s="5" t="s">
        <v>1053</v>
      </c>
    </row>
    <row r="442" spans="2:11" hidden="1" x14ac:dyDescent="0.2">
      <c r="B442" s="5">
        <v>436</v>
      </c>
      <c r="C442" s="5" t="s">
        <v>1054</v>
      </c>
      <c r="D442" s="5" t="s">
        <v>1055</v>
      </c>
      <c r="E442" s="5" t="s">
        <v>3</v>
      </c>
      <c r="F442" s="6">
        <v>0</v>
      </c>
      <c r="G442" s="7">
        <v>35730</v>
      </c>
      <c r="H442" s="7">
        <f t="shared" si="6"/>
        <v>0</v>
      </c>
      <c r="I442" s="5" t="s">
        <v>666</v>
      </c>
      <c r="J442" s="5" t="s">
        <v>822</v>
      </c>
      <c r="K442" s="5" t="s">
        <v>1056</v>
      </c>
    </row>
    <row r="443" spans="2:11" hidden="1" x14ac:dyDescent="0.2">
      <c r="B443" s="5">
        <v>437</v>
      </c>
      <c r="C443" s="5" t="s">
        <v>1057</v>
      </c>
      <c r="D443" s="5" t="s">
        <v>1058</v>
      </c>
      <c r="E443" s="5" t="s">
        <v>3</v>
      </c>
      <c r="F443" s="6">
        <v>0</v>
      </c>
      <c r="G443" s="7">
        <v>30770</v>
      </c>
      <c r="H443" s="7">
        <f t="shared" si="6"/>
        <v>0</v>
      </c>
      <c r="I443" s="5" t="s">
        <v>666</v>
      </c>
      <c r="J443" s="5" t="s">
        <v>822</v>
      </c>
      <c r="K443" s="5" t="s">
        <v>1056</v>
      </c>
    </row>
    <row r="444" spans="2:11" hidden="1" x14ac:dyDescent="0.2">
      <c r="B444" s="5">
        <v>438</v>
      </c>
      <c r="C444" s="5" t="s">
        <v>1059</v>
      </c>
      <c r="D444" s="5" t="s">
        <v>1060</v>
      </c>
      <c r="E444" s="5" t="s">
        <v>3</v>
      </c>
      <c r="F444" s="6">
        <v>0</v>
      </c>
      <c r="G444" s="7">
        <v>40110</v>
      </c>
      <c r="H444" s="7">
        <f t="shared" si="6"/>
        <v>0</v>
      </c>
      <c r="I444" s="5" t="s">
        <v>666</v>
      </c>
      <c r="J444" s="5" t="s">
        <v>822</v>
      </c>
      <c r="K444" s="5" t="s">
        <v>1061</v>
      </c>
    </row>
    <row r="445" spans="2:11" hidden="1" x14ac:dyDescent="0.2">
      <c r="B445" s="5">
        <v>439</v>
      </c>
      <c r="C445" s="5" t="s">
        <v>1062</v>
      </c>
      <c r="D445" s="5" t="s">
        <v>1063</v>
      </c>
      <c r="E445" s="5" t="s">
        <v>3</v>
      </c>
      <c r="F445" s="6">
        <v>0</v>
      </c>
      <c r="G445" s="7">
        <v>33820</v>
      </c>
      <c r="H445" s="7">
        <f t="shared" si="6"/>
        <v>0</v>
      </c>
      <c r="I445" s="5" t="s">
        <v>666</v>
      </c>
      <c r="J445" s="5" t="s">
        <v>822</v>
      </c>
      <c r="K445" s="5" t="s">
        <v>1061</v>
      </c>
    </row>
    <row r="446" spans="2:11" hidden="1" x14ac:dyDescent="0.2">
      <c r="B446" s="5">
        <v>440</v>
      </c>
      <c r="C446" s="5" t="s">
        <v>1064</v>
      </c>
      <c r="D446" s="5" t="s">
        <v>1065</v>
      </c>
      <c r="E446" s="5" t="s">
        <v>3</v>
      </c>
      <c r="F446" s="6">
        <v>0</v>
      </c>
      <c r="G446" s="7">
        <v>746785</v>
      </c>
      <c r="H446" s="7">
        <f t="shared" si="6"/>
        <v>0</v>
      </c>
      <c r="I446" s="5" t="s">
        <v>666</v>
      </c>
      <c r="J446" s="5" t="s">
        <v>822</v>
      </c>
      <c r="K446" s="5" t="s">
        <v>1066</v>
      </c>
    </row>
    <row r="447" spans="2:11" hidden="1" x14ac:dyDescent="0.2">
      <c r="B447" s="5">
        <v>441</v>
      </c>
      <c r="C447" s="5" t="s">
        <v>1067</v>
      </c>
      <c r="D447" s="5" t="s">
        <v>1068</v>
      </c>
      <c r="E447" s="5" t="s">
        <v>3</v>
      </c>
      <c r="F447" s="6">
        <v>0</v>
      </c>
      <c r="G447" s="7">
        <v>927170</v>
      </c>
      <c r="H447" s="7">
        <f t="shared" si="6"/>
        <v>0</v>
      </c>
      <c r="I447" s="5" t="s">
        <v>666</v>
      </c>
      <c r="J447" s="5" t="s">
        <v>822</v>
      </c>
      <c r="K447" s="5" t="s">
        <v>1066</v>
      </c>
    </row>
    <row r="448" spans="2:11" hidden="1" x14ac:dyDescent="0.2">
      <c r="B448" s="5">
        <v>442</v>
      </c>
      <c r="C448" s="5" t="s">
        <v>1069</v>
      </c>
      <c r="D448" s="5" t="s">
        <v>1070</v>
      </c>
      <c r="E448" s="5" t="s">
        <v>3</v>
      </c>
      <c r="F448" s="6">
        <v>0</v>
      </c>
      <c r="G448" s="7">
        <v>744370</v>
      </c>
      <c r="H448" s="7">
        <f t="shared" si="6"/>
        <v>0</v>
      </c>
      <c r="I448" s="5" t="s">
        <v>666</v>
      </c>
      <c r="J448" s="5" t="s">
        <v>822</v>
      </c>
      <c r="K448" s="5" t="s">
        <v>1071</v>
      </c>
    </row>
    <row r="449" spans="2:11" hidden="1" x14ac:dyDescent="0.2">
      <c r="B449" s="5">
        <v>443</v>
      </c>
      <c r="C449" s="5" t="s">
        <v>1072</v>
      </c>
      <c r="D449" s="5" t="s">
        <v>1073</v>
      </c>
      <c r="E449" s="5" t="s">
        <v>3</v>
      </c>
      <c r="F449" s="6">
        <v>0</v>
      </c>
      <c r="G449" s="7">
        <v>609930</v>
      </c>
      <c r="H449" s="7">
        <f t="shared" si="6"/>
        <v>0</v>
      </c>
      <c r="I449" s="5" t="s">
        <v>666</v>
      </c>
      <c r="J449" s="5" t="s">
        <v>822</v>
      </c>
      <c r="K449" s="5" t="s">
        <v>1071</v>
      </c>
    </row>
    <row r="450" spans="2:11" hidden="1" x14ac:dyDescent="0.2">
      <c r="B450" s="5">
        <v>444</v>
      </c>
      <c r="C450" s="5" t="s">
        <v>1074</v>
      </c>
      <c r="D450" s="5" t="s">
        <v>1075</v>
      </c>
      <c r="E450" s="5" t="s">
        <v>3</v>
      </c>
      <c r="F450" s="6">
        <v>0</v>
      </c>
      <c r="G450" s="7">
        <v>4740720</v>
      </c>
      <c r="H450" s="7">
        <f t="shared" si="6"/>
        <v>0</v>
      </c>
      <c r="I450" s="5" t="s">
        <v>666</v>
      </c>
      <c r="J450" s="5" t="s">
        <v>822</v>
      </c>
      <c r="K450" s="5" t="s">
        <v>1006</v>
      </c>
    </row>
    <row r="451" spans="2:11" hidden="1" x14ac:dyDescent="0.2">
      <c r="B451" s="5">
        <v>445</v>
      </c>
      <c r="C451" s="5" t="s">
        <v>1076</v>
      </c>
      <c r="D451" s="5" t="s">
        <v>1077</v>
      </c>
      <c r="E451" s="5" t="s">
        <v>3</v>
      </c>
      <c r="F451" s="6">
        <v>0</v>
      </c>
      <c r="G451" s="7">
        <v>5297700</v>
      </c>
      <c r="H451" s="7">
        <f t="shared" si="6"/>
        <v>0</v>
      </c>
      <c r="I451" s="5" t="s">
        <v>666</v>
      </c>
      <c r="J451" s="5" t="s">
        <v>822</v>
      </c>
      <c r="K451" s="5" t="s">
        <v>1006</v>
      </c>
    </row>
    <row r="452" spans="2:11" hidden="1" x14ac:dyDescent="0.2">
      <c r="B452" s="5">
        <v>446</v>
      </c>
      <c r="C452" s="5" t="s">
        <v>1078</v>
      </c>
      <c r="D452" s="5" t="s">
        <v>1079</v>
      </c>
      <c r="E452" s="5" t="s">
        <v>3</v>
      </c>
      <c r="F452" s="6">
        <v>0</v>
      </c>
      <c r="G452" s="7">
        <v>4494440</v>
      </c>
      <c r="H452" s="7">
        <f t="shared" si="6"/>
        <v>0</v>
      </c>
      <c r="I452" s="5" t="s">
        <v>666</v>
      </c>
      <c r="J452" s="5" t="s">
        <v>822</v>
      </c>
      <c r="K452" s="5" t="s">
        <v>1006</v>
      </c>
    </row>
    <row r="453" spans="2:11" hidden="1" x14ac:dyDescent="0.2">
      <c r="B453" s="5">
        <v>447</v>
      </c>
      <c r="C453" s="5" t="s">
        <v>1080</v>
      </c>
      <c r="D453" s="5" t="s">
        <v>1081</v>
      </c>
      <c r="E453" s="5" t="s">
        <v>3</v>
      </c>
      <c r="F453" s="6">
        <v>0</v>
      </c>
      <c r="G453" s="7">
        <v>5374830</v>
      </c>
      <c r="H453" s="7">
        <f t="shared" si="6"/>
        <v>0</v>
      </c>
      <c r="I453" s="5" t="s">
        <v>666</v>
      </c>
      <c r="J453" s="5" t="s">
        <v>822</v>
      </c>
      <c r="K453" s="5" t="s">
        <v>1006</v>
      </c>
    </row>
    <row r="454" spans="2:11" hidden="1" x14ac:dyDescent="0.2">
      <c r="B454" s="5">
        <v>448</v>
      </c>
      <c r="C454" s="5" t="s">
        <v>1082</v>
      </c>
      <c r="D454" s="5" t="s">
        <v>1083</v>
      </c>
      <c r="E454" s="5" t="s">
        <v>3</v>
      </c>
      <c r="F454" s="6">
        <v>0</v>
      </c>
      <c r="G454" s="7">
        <v>4043470</v>
      </c>
      <c r="H454" s="7">
        <f t="shared" ref="H454:H517" si="7">IF(F454&lt;&gt;"",G454*F454,0)</f>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si="7"/>
        <v>0</v>
      </c>
      <c r="I457" s="5" t="s">
        <v>666</v>
      </c>
      <c r="J457" s="5" t="s">
        <v>822</v>
      </c>
      <c r="K457" s="5" t="s">
        <v>1088</v>
      </c>
    </row>
    <row r="458" spans="2:11" hidden="1" x14ac:dyDescent="0.2">
      <c r="B458" s="5">
        <v>452</v>
      </c>
      <c r="C458" s="5" t="s">
        <v>1091</v>
      </c>
      <c r="D458" s="5" t="s">
        <v>951</v>
      </c>
      <c r="E458" s="5" t="s">
        <v>3</v>
      </c>
      <c r="F458" s="6">
        <v>0</v>
      </c>
      <c r="G458" s="7">
        <v>221550</v>
      </c>
      <c r="H458" s="7">
        <f t="shared" si="7"/>
        <v>0</v>
      </c>
      <c r="I458" s="5" t="s">
        <v>666</v>
      </c>
      <c r="J458" s="5" t="s">
        <v>822</v>
      </c>
      <c r="K458" s="5" t="s">
        <v>1092</v>
      </c>
    </row>
    <row r="459" spans="2:11" hidden="1" x14ac:dyDescent="0.2">
      <c r="B459" s="5">
        <v>453</v>
      </c>
      <c r="C459" s="5" t="s">
        <v>1093</v>
      </c>
      <c r="D459" s="5" t="s">
        <v>1094</v>
      </c>
      <c r="E459" s="5" t="s">
        <v>3</v>
      </c>
      <c r="F459" s="6">
        <v>0</v>
      </c>
      <c r="G459" s="7">
        <v>32800</v>
      </c>
      <c r="H459" s="7">
        <f t="shared" si="7"/>
        <v>0</v>
      </c>
      <c r="I459" s="5" t="s">
        <v>666</v>
      </c>
      <c r="J459" s="5" t="s">
        <v>822</v>
      </c>
      <c r="K459" s="5" t="s">
        <v>1095</v>
      </c>
    </row>
    <row r="460" spans="2:11" hidden="1" x14ac:dyDescent="0.2">
      <c r="B460" s="5">
        <v>454</v>
      </c>
      <c r="C460" s="5" t="s">
        <v>1096</v>
      </c>
      <c r="D460" s="5" t="s">
        <v>1097</v>
      </c>
      <c r="E460" s="5" t="s">
        <v>3</v>
      </c>
      <c r="F460" s="6">
        <v>0</v>
      </c>
      <c r="G460" s="7">
        <v>9920</v>
      </c>
      <c r="H460" s="7">
        <f t="shared" si="7"/>
        <v>0</v>
      </c>
      <c r="I460" s="5" t="s">
        <v>666</v>
      </c>
      <c r="J460" s="5" t="s">
        <v>822</v>
      </c>
      <c r="K460" s="5" t="s">
        <v>1098</v>
      </c>
    </row>
    <row r="461" spans="2:11" hidden="1" x14ac:dyDescent="0.2">
      <c r="B461" s="5">
        <v>455</v>
      </c>
      <c r="C461" s="5" t="s">
        <v>1099</v>
      </c>
      <c r="D461" s="5" t="s">
        <v>1100</v>
      </c>
      <c r="E461" s="5" t="s">
        <v>3</v>
      </c>
      <c r="F461" s="6">
        <v>0</v>
      </c>
      <c r="G461" s="7">
        <v>13040</v>
      </c>
      <c r="H461" s="7">
        <f t="shared" si="7"/>
        <v>0</v>
      </c>
      <c r="I461" s="5" t="s">
        <v>666</v>
      </c>
      <c r="J461" s="5" t="s">
        <v>822</v>
      </c>
      <c r="K461" s="5" t="s">
        <v>1101</v>
      </c>
    </row>
    <row r="462" spans="2:11" hidden="1" x14ac:dyDescent="0.2">
      <c r="B462" s="5">
        <v>456</v>
      </c>
      <c r="C462" s="5" t="s">
        <v>1102</v>
      </c>
      <c r="D462" s="5" t="s">
        <v>971</v>
      </c>
      <c r="E462" s="5" t="s">
        <v>3</v>
      </c>
      <c r="F462" s="6">
        <v>0</v>
      </c>
      <c r="G462" s="7">
        <v>302380</v>
      </c>
      <c r="H462" s="7">
        <f t="shared" si="7"/>
        <v>0</v>
      </c>
      <c r="I462" s="5" t="s">
        <v>666</v>
      </c>
      <c r="J462" s="5" t="s">
        <v>822</v>
      </c>
      <c r="K462" s="5" t="s">
        <v>1092</v>
      </c>
    </row>
    <row r="463" spans="2:11" hidden="1" x14ac:dyDescent="0.2">
      <c r="B463" s="5">
        <v>457</v>
      </c>
      <c r="C463" s="5" t="s">
        <v>1103</v>
      </c>
      <c r="D463" s="5" t="s">
        <v>1104</v>
      </c>
      <c r="E463" s="5" t="s">
        <v>3</v>
      </c>
      <c r="F463" s="6">
        <v>0</v>
      </c>
      <c r="G463" s="7">
        <v>800400</v>
      </c>
      <c r="H463" s="7">
        <f t="shared" si="7"/>
        <v>0</v>
      </c>
      <c r="I463" s="5" t="s">
        <v>666</v>
      </c>
      <c r="J463" s="5" t="s">
        <v>822</v>
      </c>
      <c r="K463" s="5"/>
    </row>
    <row r="464" spans="2:11" hidden="1" x14ac:dyDescent="0.2">
      <c r="B464" s="5">
        <v>458</v>
      </c>
      <c r="C464" s="5" t="s">
        <v>1105</v>
      </c>
      <c r="D464" s="5" t="s">
        <v>1106</v>
      </c>
      <c r="E464" s="5" t="s">
        <v>22</v>
      </c>
      <c r="F464" s="6">
        <v>0</v>
      </c>
      <c r="G464" s="7">
        <v>5220</v>
      </c>
      <c r="H464" s="7">
        <f t="shared" si="7"/>
        <v>0</v>
      </c>
      <c r="I464" s="5" t="s">
        <v>666</v>
      </c>
      <c r="J464" s="5" t="s">
        <v>1107</v>
      </c>
      <c r="K464" s="5" t="s">
        <v>1108</v>
      </c>
    </row>
    <row r="465" spans="2:11" hidden="1" x14ac:dyDescent="0.2">
      <c r="B465" s="5">
        <v>459</v>
      </c>
      <c r="C465" s="5" t="s">
        <v>1109</v>
      </c>
      <c r="D465" s="5" t="s">
        <v>1110</v>
      </c>
      <c r="E465" s="5" t="s">
        <v>12</v>
      </c>
      <c r="F465" s="6">
        <v>0</v>
      </c>
      <c r="G465" s="7">
        <v>22520</v>
      </c>
      <c r="H465" s="7">
        <f t="shared" si="7"/>
        <v>0</v>
      </c>
      <c r="I465" s="5" t="s">
        <v>666</v>
      </c>
      <c r="J465" s="5" t="s">
        <v>1107</v>
      </c>
      <c r="K465" s="5" t="s">
        <v>1111</v>
      </c>
    </row>
    <row r="466" spans="2:11" hidden="1" x14ac:dyDescent="0.2">
      <c r="B466" s="5">
        <v>460</v>
      </c>
      <c r="C466" s="5" t="s">
        <v>1112</v>
      </c>
      <c r="D466" s="5" t="s">
        <v>1113</v>
      </c>
      <c r="E466" s="5" t="s">
        <v>3</v>
      </c>
      <c r="F466" s="6">
        <v>0</v>
      </c>
      <c r="G466" s="7">
        <v>54680</v>
      </c>
      <c r="H466" s="7">
        <f t="shared" si="7"/>
        <v>0</v>
      </c>
      <c r="I466" s="5" t="s">
        <v>666</v>
      </c>
      <c r="J466" s="5" t="s">
        <v>1107</v>
      </c>
      <c r="K466" s="5" t="s">
        <v>1114</v>
      </c>
    </row>
    <row r="467" spans="2:11" hidden="1" x14ac:dyDescent="0.2">
      <c r="B467" s="5">
        <v>461</v>
      </c>
      <c r="C467" s="5" t="s">
        <v>1115</v>
      </c>
      <c r="D467" s="5" t="s">
        <v>1116</v>
      </c>
      <c r="E467" s="5" t="s">
        <v>3</v>
      </c>
      <c r="F467" s="6">
        <v>0</v>
      </c>
      <c r="G467" s="7">
        <v>507830</v>
      </c>
      <c r="H467" s="7">
        <f t="shared" si="7"/>
        <v>0</v>
      </c>
      <c r="I467" s="5" t="s">
        <v>666</v>
      </c>
      <c r="J467" s="5" t="s">
        <v>1107</v>
      </c>
      <c r="K467" s="5"/>
    </row>
    <row r="468" spans="2:11" hidden="1" x14ac:dyDescent="0.2">
      <c r="B468" s="5">
        <v>462</v>
      </c>
      <c r="C468" s="5" t="s">
        <v>1117</v>
      </c>
      <c r="D468" s="5" t="s">
        <v>1118</v>
      </c>
      <c r="E468" s="5" t="s">
        <v>18</v>
      </c>
      <c r="F468" s="6">
        <v>0</v>
      </c>
      <c r="G468" s="7">
        <v>31450</v>
      </c>
      <c r="H468" s="7">
        <f t="shared" si="7"/>
        <v>0</v>
      </c>
      <c r="I468" s="5" t="s">
        <v>666</v>
      </c>
      <c r="J468" s="5" t="s">
        <v>1107</v>
      </c>
      <c r="K468" s="5" t="s">
        <v>1119</v>
      </c>
    </row>
    <row r="469" spans="2:11" hidden="1" x14ac:dyDescent="0.2">
      <c r="B469" s="5">
        <v>463</v>
      </c>
      <c r="C469" s="5" t="s">
        <v>1120</v>
      </c>
      <c r="D469" s="5" t="s">
        <v>1121</v>
      </c>
      <c r="E469" s="5" t="s">
        <v>3</v>
      </c>
      <c r="F469" s="6">
        <v>0</v>
      </c>
      <c r="G469" s="7">
        <v>29830</v>
      </c>
      <c r="H469" s="7">
        <f t="shared" si="7"/>
        <v>0</v>
      </c>
      <c r="I469" s="5" t="s">
        <v>666</v>
      </c>
      <c r="J469" s="5" t="s">
        <v>1107</v>
      </c>
      <c r="K469" s="5" t="s">
        <v>1119</v>
      </c>
    </row>
    <row r="470" spans="2:11" hidden="1" x14ac:dyDescent="0.2">
      <c r="B470" s="5">
        <v>464</v>
      </c>
      <c r="C470" s="5" t="s">
        <v>1122</v>
      </c>
      <c r="D470" s="5" t="s">
        <v>1123</v>
      </c>
      <c r="E470" s="5" t="s">
        <v>3</v>
      </c>
      <c r="F470" s="6">
        <v>0</v>
      </c>
      <c r="G470" s="7">
        <v>32690</v>
      </c>
      <c r="H470" s="7">
        <f t="shared" si="7"/>
        <v>0</v>
      </c>
      <c r="I470" s="5" t="s">
        <v>666</v>
      </c>
      <c r="J470" s="5" t="s">
        <v>1107</v>
      </c>
      <c r="K470" s="5" t="s">
        <v>1119</v>
      </c>
    </row>
    <row r="471" spans="2:11" hidden="1" x14ac:dyDescent="0.2">
      <c r="B471" s="5">
        <v>465</v>
      </c>
      <c r="C471" s="5" t="s">
        <v>1124</v>
      </c>
      <c r="D471" s="5" t="s">
        <v>1125</v>
      </c>
      <c r="E471" s="5" t="s">
        <v>3</v>
      </c>
      <c r="F471" s="6">
        <v>0</v>
      </c>
      <c r="G471" s="7">
        <v>30200</v>
      </c>
      <c r="H471" s="7">
        <f t="shared" si="7"/>
        <v>0</v>
      </c>
      <c r="I471" s="5" t="s">
        <v>666</v>
      </c>
      <c r="J471" s="5" t="s">
        <v>1107</v>
      </c>
      <c r="K471" s="5" t="s">
        <v>1119</v>
      </c>
    </row>
    <row r="472" spans="2:11" hidden="1" x14ac:dyDescent="0.2">
      <c r="B472" s="5">
        <v>466</v>
      </c>
      <c r="C472" s="5" t="s">
        <v>1126</v>
      </c>
      <c r="D472" s="5" t="s">
        <v>1127</v>
      </c>
      <c r="E472" s="5" t="s">
        <v>18</v>
      </c>
      <c r="F472" s="6">
        <v>0</v>
      </c>
      <c r="G472" s="7">
        <v>15280</v>
      </c>
      <c r="H472" s="7">
        <f t="shared" si="7"/>
        <v>0</v>
      </c>
      <c r="I472" s="5" t="s">
        <v>666</v>
      </c>
      <c r="J472" s="5" t="s">
        <v>1107</v>
      </c>
      <c r="K472" s="5" t="s">
        <v>1119</v>
      </c>
    </row>
    <row r="473" spans="2:11" hidden="1" x14ac:dyDescent="0.2">
      <c r="B473" s="5">
        <v>467</v>
      </c>
      <c r="C473" s="5" t="s">
        <v>1128</v>
      </c>
      <c r="D473" s="5" t="s">
        <v>915</v>
      </c>
      <c r="E473" s="5" t="s">
        <v>3</v>
      </c>
      <c r="F473" s="6">
        <v>0</v>
      </c>
      <c r="G473" s="7">
        <v>903540</v>
      </c>
      <c r="H473" s="7">
        <f t="shared" si="7"/>
        <v>0</v>
      </c>
      <c r="I473" s="5" t="s">
        <v>666</v>
      </c>
      <c r="J473" s="5" t="s">
        <v>1107</v>
      </c>
      <c r="K473" s="5" t="s">
        <v>1129</v>
      </c>
    </row>
    <row r="474" spans="2:11" hidden="1" x14ac:dyDescent="0.2">
      <c r="B474" s="5">
        <v>468</v>
      </c>
      <c r="C474" s="5" t="s">
        <v>1130</v>
      </c>
      <c r="D474" s="5" t="s">
        <v>1131</v>
      </c>
      <c r="E474" s="5" t="s">
        <v>3</v>
      </c>
      <c r="F474" s="6">
        <v>0</v>
      </c>
      <c r="G474" s="7">
        <v>83280</v>
      </c>
      <c r="H474" s="7">
        <f t="shared" si="7"/>
        <v>0</v>
      </c>
      <c r="I474" s="5" t="s">
        <v>666</v>
      </c>
      <c r="J474" s="5" t="s">
        <v>343</v>
      </c>
      <c r="K474" s="5" t="s">
        <v>1132</v>
      </c>
    </row>
    <row r="475" spans="2:11" hidden="1" x14ac:dyDescent="0.2">
      <c r="B475" s="5">
        <v>469</v>
      </c>
      <c r="C475" s="5" t="s">
        <v>1133</v>
      </c>
      <c r="D475" s="5" t="s">
        <v>1134</v>
      </c>
      <c r="E475" s="5" t="s">
        <v>3</v>
      </c>
      <c r="F475" s="6">
        <v>0</v>
      </c>
      <c r="G475" s="7">
        <v>58920</v>
      </c>
      <c r="H475" s="7">
        <f t="shared" si="7"/>
        <v>0</v>
      </c>
      <c r="I475" s="5" t="s">
        <v>666</v>
      </c>
      <c r="J475" s="5" t="s">
        <v>343</v>
      </c>
      <c r="K475" s="5" t="s">
        <v>1135</v>
      </c>
    </row>
    <row r="476" spans="2:11" hidden="1" x14ac:dyDescent="0.2">
      <c r="B476" s="5">
        <v>470</v>
      </c>
      <c r="C476" s="5" t="s">
        <v>1136</v>
      </c>
      <c r="D476" s="5" t="s">
        <v>1137</v>
      </c>
      <c r="E476" s="5" t="s">
        <v>3</v>
      </c>
      <c r="F476" s="6">
        <v>0</v>
      </c>
      <c r="G476" s="7">
        <v>659660</v>
      </c>
      <c r="H476" s="7">
        <f t="shared" si="7"/>
        <v>0</v>
      </c>
      <c r="I476" s="5" t="s">
        <v>666</v>
      </c>
      <c r="J476" s="5" t="s">
        <v>343</v>
      </c>
      <c r="K476" s="5" t="s">
        <v>1138</v>
      </c>
    </row>
    <row r="477" spans="2:11" hidden="1" x14ac:dyDescent="0.2">
      <c r="B477" s="5">
        <v>471</v>
      </c>
      <c r="C477" s="5" t="s">
        <v>1139</v>
      </c>
      <c r="D477" s="5" t="s">
        <v>1140</v>
      </c>
      <c r="E477" s="5" t="s">
        <v>3</v>
      </c>
      <c r="F477" s="6">
        <v>0</v>
      </c>
      <c r="G477" s="7">
        <v>581650</v>
      </c>
      <c r="H477" s="7">
        <f t="shared" si="7"/>
        <v>0</v>
      </c>
      <c r="I477" s="5" t="s">
        <v>666</v>
      </c>
      <c r="J477" s="5" t="s">
        <v>343</v>
      </c>
      <c r="K477" s="5" t="s">
        <v>1141</v>
      </c>
    </row>
    <row r="478" spans="2:11" x14ac:dyDescent="0.2">
      <c r="B478" s="5">
        <v>500</v>
      </c>
      <c r="C478" s="16" t="s">
        <v>1206</v>
      </c>
      <c r="D478" s="5" t="s">
        <v>1207</v>
      </c>
      <c r="E478" s="5" t="s">
        <v>3</v>
      </c>
      <c r="F478" s="6">
        <v>20</v>
      </c>
      <c r="G478" s="7">
        <v>3990</v>
      </c>
      <c r="H478" s="7">
        <f t="shared" si="7"/>
        <v>79800</v>
      </c>
      <c r="I478" s="5" t="s">
        <v>1187</v>
      </c>
      <c r="J478" s="5" t="s">
        <v>223</v>
      </c>
      <c r="K478" s="5" t="s">
        <v>1208</v>
      </c>
    </row>
    <row r="479" spans="2:11" hidden="1" x14ac:dyDescent="0.2">
      <c r="B479" s="5">
        <v>473</v>
      </c>
      <c r="C479" s="5" t="s">
        <v>1144</v>
      </c>
      <c r="D479" s="5" t="s">
        <v>1145</v>
      </c>
      <c r="E479" s="5" t="s">
        <v>3</v>
      </c>
      <c r="F479" s="6">
        <v>0</v>
      </c>
      <c r="G479" s="7">
        <v>1424000</v>
      </c>
      <c r="H479" s="7">
        <f t="shared" si="7"/>
        <v>0</v>
      </c>
      <c r="I479" s="5" t="s">
        <v>666</v>
      </c>
      <c r="J479" s="5" t="s">
        <v>343</v>
      </c>
      <c r="K479" s="5" t="s">
        <v>1141</v>
      </c>
    </row>
    <row r="480" spans="2:11" hidden="1" x14ac:dyDescent="0.2">
      <c r="B480" s="5">
        <v>474</v>
      </c>
      <c r="C480" s="5" t="s">
        <v>1146</v>
      </c>
      <c r="D480" s="5" t="s">
        <v>1147</v>
      </c>
      <c r="E480" s="5" t="s">
        <v>3</v>
      </c>
      <c r="F480" s="6">
        <v>0</v>
      </c>
      <c r="G480" s="7">
        <v>277340</v>
      </c>
      <c r="H480" s="7">
        <f t="shared" si="7"/>
        <v>0</v>
      </c>
      <c r="I480" s="5" t="s">
        <v>666</v>
      </c>
      <c r="J480" s="5" t="s">
        <v>343</v>
      </c>
      <c r="K480" s="5" t="s">
        <v>1141</v>
      </c>
    </row>
    <row r="481" spans="2:11" hidden="1" x14ac:dyDescent="0.2">
      <c r="B481" s="5">
        <v>475</v>
      </c>
      <c r="C481" s="5" t="s">
        <v>1148</v>
      </c>
      <c r="D481" s="5" t="s">
        <v>1149</v>
      </c>
      <c r="E481" s="5" t="s">
        <v>3</v>
      </c>
      <c r="F481" s="6">
        <v>0</v>
      </c>
      <c r="G481" s="7">
        <v>300770</v>
      </c>
      <c r="H481" s="7">
        <f t="shared" si="7"/>
        <v>0</v>
      </c>
      <c r="I481" s="5" t="s">
        <v>666</v>
      </c>
      <c r="J481" s="5" t="s">
        <v>343</v>
      </c>
      <c r="K481" s="5" t="s">
        <v>1150</v>
      </c>
    </row>
    <row r="482" spans="2:11" hidden="1" x14ac:dyDescent="0.2">
      <c r="B482" s="5">
        <v>476</v>
      </c>
      <c r="C482" s="5" t="s">
        <v>1151</v>
      </c>
      <c r="D482" s="5" t="s">
        <v>1152</v>
      </c>
      <c r="E482" s="5" t="s">
        <v>3</v>
      </c>
      <c r="F482" s="6">
        <v>0</v>
      </c>
      <c r="G482" s="7">
        <v>360000</v>
      </c>
      <c r="H482" s="7">
        <f t="shared" si="7"/>
        <v>0</v>
      </c>
      <c r="I482" s="5" t="s">
        <v>666</v>
      </c>
      <c r="J482" s="5" t="s">
        <v>343</v>
      </c>
      <c r="K482" s="5" t="s">
        <v>1153</v>
      </c>
    </row>
    <row r="483" spans="2:11" hidden="1" x14ac:dyDescent="0.2">
      <c r="B483" s="5">
        <v>477</v>
      </c>
      <c r="C483" s="5" t="s">
        <v>1154</v>
      </c>
      <c r="D483" s="5" t="s">
        <v>836</v>
      </c>
      <c r="E483" s="5" t="s">
        <v>3</v>
      </c>
      <c r="F483" s="6">
        <v>0</v>
      </c>
      <c r="G483" s="7">
        <v>48880</v>
      </c>
      <c r="H483" s="7">
        <f t="shared" si="7"/>
        <v>0</v>
      </c>
      <c r="I483" s="5" t="s">
        <v>666</v>
      </c>
      <c r="J483" s="5" t="s">
        <v>343</v>
      </c>
      <c r="K483" s="5"/>
    </row>
    <row r="484" spans="2:11" hidden="1" x14ac:dyDescent="0.2">
      <c r="B484" s="5">
        <v>478</v>
      </c>
      <c r="C484" s="5" t="s">
        <v>1155</v>
      </c>
      <c r="D484" s="5" t="s">
        <v>1156</v>
      </c>
      <c r="E484" s="5" t="s">
        <v>3</v>
      </c>
      <c r="F484" s="6">
        <v>0</v>
      </c>
      <c r="G484" s="7">
        <v>124790</v>
      </c>
      <c r="H484" s="7">
        <f t="shared" si="7"/>
        <v>0</v>
      </c>
      <c r="I484" s="5" t="s">
        <v>666</v>
      </c>
      <c r="J484" s="5" t="s">
        <v>343</v>
      </c>
      <c r="K484" s="5"/>
    </row>
    <row r="485" spans="2:11" hidden="1" x14ac:dyDescent="0.2">
      <c r="B485" s="5">
        <v>479</v>
      </c>
      <c r="C485" s="5" t="s">
        <v>1157</v>
      </c>
      <c r="D485" s="5" t="s">
        <v>1158</v>
      </c>
      <c r="E485" s="5" t="s">
        <v>3</v>
      </c>
      <c r="F485" s="6">
        <v>0</v>
      </c>
      <c r="G485" s="7">
        <v>54940</v>
      </c>
      <c r="H485" s="7">
        <f t="shared" si="7"/>
        <v>0</v>
      </c>
      <c r="I485" s="5" t="s">
        <v>666</v>
      </c>
      <c r="J485" s="5" t="s">
        <v>343</v>
      </c>
      <c r="K485" s="5"/>
    </row>
    <row r="486" spans="2:11" hidden="1" x14ac:dyDescent="0.2">
      <c r="B486" s="5">
        <v>480</v>
      </c>
      <c r="C486" s="5" t="s">
        <v>1159</v>
      </c>
      <c r="D486" s="5" t="s">
        <v>842</v>
      </c>
      <c r="E486" s="5" t="s">
        <v>3</v>
      </c>
      <c r="F486" s="6">
        <v>0</v>
      </c>
      <c r="G486" s="7">
        <v>36530</v>
      </c>
      <c r="H486" s="7">
        <f t="shared" si="7"/>
        <v>0</v>
      </c>
      <c r="I486" s="5" t="s">
        <v>666</v>
      </c>
      <c r="J486" s="5" t="s">
        <v>343</v>
      </c>
      <c r="K486" s="5"/>
    </row>
    <row r="487" spans="2:11" hidden="1" x14ac:dyDescent="0.2">
      <c r="B487" s="5">
        <v>481</v>
      </c>
      <c r="C487" s="5" t="s">
        <v>1160</v>
      </c>
      <c r="D487" s="5" t="s">
        <v>1161</v>
      </c>
      <c r="E487" s="5" t="s">
        <v>3</v>
      </c>
      <c r="F487" s="6">
        <v>0</v>
      </c>
      <c r="G487" s="7">
        <v>111320</v>
      </c>
      <c r="H487" s="7">
        <f t="shared" si="7"/>
        <v>0</v>
      </c>
      <c r="I487" s="5" t="s">
        <v>666</v>
      </c>
      <c r="J487" s="5" t="s">
        <v>343</v>
      </c>
      <c r="K487" s="5"/>
    </row>
    <row r="488" spans="2:11" hidden="1" x14ac:dyDescent="0.2">
      <c r="B488" s="5">
        <v>482</v>
      </c>
      <c r="C488" s="5" t="s">
        <v>1162</v>
      </c>
      <c r="D488" s="5" t="s">
        <v>1163</v>
      </c>
      <c r="E488" s="5" t="s">
        <v>3</v>
      </c>
      <c r="F488" s="6">
        <v>0</v>
      </c>
      <c r="G488" s="7">
        <v>36250</v>
      </c>
      <c r="H488" s="7">
        <f t="shared" si="7"/>
        <v>0</v>
      </c>
      <c r="I488" s="5" t="s">
        <v>666</v>
      </c>
      <c r="J488" s="5" t="s">
        <v>343</v>
      </c>
      <c r="K488" s="5"/>
    </row>
    <row r="489" spans="2:11" hidden="1" x14ac:dyDescent="0.2">
      <c r="B489" s="5">
        <v>483</v>
      </c>
      <c r="C489" s="5" t="s">
        <v>1164</v>
      </c>
      <c r="D489" s="5" t="s">
        <v>1165</v>
      </c>
      <c r="E489" s="5" t="s">
        <v>3</v>
      </c>
      <c r="F489" s="6">
        <v>0</v>
      </c>
      <c r="G489" s="7">
        <v>59420</v>
      </c>
      <c r="H489" s="7">
        <f t="shared" si="7"/>
        <v>0</v>
      </c>
      <c r="I489" s="5" t="s">
        <v>666</v>
      </c>
      <c r="J489" s="5" t="s">
        <v>343</v>
      </c>
      <c r="K489" s="5"/>
    </row>
    <row r="490" spans="2:11" hidden="1" x14ac:dyDescent="0.2">
      <c r="B490" s="5">
        <v>484</v>
      </c>
      <c r="C490" s="5" t="s">
        <v>1166</v>
      </c>
      <c r="D490" s="5" t="s">
        <v>1167</v>
      </c>
      <c r="E490" s="5" t="s">
        <v>3</v>
      </c>
      <c r="F490" s="6">
        <v>0</v>
      </c>
      <c r="G490" s="7">
        <v>56960</v>
      </c>
      <c r="H490" s="7">
        <f t="shared" si="7"/>
        <v>0</v>
      </c>
      <c r="I490" s="5" t="s">
        <v>666</v>
      </c>
      <c r="J490" s="5" t="s">
        <v>343</v>
      </c>
      <c r="K490" s="5"/>
    </row>
    <row r="491" spans="2:11" hidden="1" x14ac:dyDescent="0.2">
      <c r="B491" s="5">
        <v>485</v>
      </c>
      <c r="C491" s="5" t="s">
        <v>1168</v>
      </c>
      <c r="D491" s="5" t="s">
        <v>1169</v>
      </c>
      <c r="E491" s="5" t="s">
        <v>3</v>
      </c>
      <c r="F491" s="6">
        <v>0</v>
      </c>
      <c r="G491" s="7">
        <v>126270</v>
      </c>
      <c r="H491" s="7">
        <f t="shared" si="7"/>
        <v>0</v>
      </c>
      <c r="I491" s="5" t="s">
        <v>666</v>
      </c>
      <c r="J491" s="5" t="s">
        <v>343</v>
      </c>
      <c r="K491" s="5"/>
    </row>
    <row r="492" spans="2:11" hidden="1" x14ac:dyDescent="0.2">
      <c r="B492" s="5">
        <v>486</v>
      </c>
      <c r="C492" s="5" t="s">
        <v>1170</v>
      </c>
      <c r="D492" s="5" t="s">
        <v>1171</v>
      </c>
      <c r="E492" s="5" t="s">
        <v>3</v>
      </c>
      <c r="F492" s="6">
        <v>0</v>
      </c>
      <c r="G492" s="7">
        <v>124960</v>
      </c>
      <c r="H492" s="7">
        <f t="shared" si="7"/>
        <v>0</v>
      </c>
      <c r="I492" s="5" t="s">
        <v>666</v>
      </c>
      <c r="J492" s="5" t="s">
        <v>343</v>
      </c>
      <c r="K492" s="5"/>
    </row>
    <row r="493" spans="2:11" hidden="1" x14ac:dyDescent="0.2">
      <c r="B493" s="5">
        <v>487</v>
      </c>
      <c r="C493" s="5" t="s">
        <v>1172</v>
      </c>
      <c r="D493" s="5" t="s">
        <v>1173</v>
      </c>
      <c r="E493" s="5" t="s">
        <v>3</v>
      </c>
      <c r="F493" s="6">
        <v>0</v>
      </c>
      <c r="G493" s="7">
        <v>51810</v>
      </c>
      <c r="H493" s="7">
        <f t="shared" si="7"/>
        <v>0</v>
      </c>
      <c r="I493" s="5" t="s">
        <v>666</v>
      </c>
      <c r="J493" s="5" t="s">
        <v>1174</v>
      </c>
      <c r="K493" s="5"/>
    </row>
    <row r="494" spans="2:11" hidden="1" x14ac:dyDescent="0.2">
      <c r="B494" s="5">
        <v>488</v>
      </c>
      <c r="C494" s="5" t="s">
        <v>1175</v>
      </c>
      <c r="D494" s="5" t="s">
        <v>1176</v>
      </c>
      <c r="E494" s="5" t="s">
        <v>3</v>
      </c>
      <c r="F494" s="6">
        <v>0</v>
      </c>
      <c r="G494" s="7">
        <v>368610</v>
      </c>
      <c r="H494" s="7">
        <f t="shared" si="7"/>
        <v>0</v>
      </c>
      <c r="I494" s="5" t="s">
        <v>666</v>
      </c>
      <c r="J494" s="5" t="s">
        <v>1174</v>
      </c>
      <c r="K494" s="5"/>
    </row>
    <row r="495" spans="2:11" hidden="1" x14ac:dyDescent="0.2">
      <c r="B495" s="5">
        <v>489</v>
      </c>
      <c r="C495" s="5" t="s">
        <v>1177</v>
      </c>
      <c r="D495" s="5" t="s">
        <v>1178</v>
      </c>
      <c r="E495" s="5" t="s">
        <v>18</v>
      </c>
      <c r="F495" s="6">
        <v>0</v>
      </c>
      <c r="G495" s="7">
        <v>12520</v>
      </c>
      <c r="H495" s="7">
        <f t="shared" si="7"/>
        <v>0</v>
      </c>
      <c r="I495" s="5" t="s">
        <v>666</v>
      </c>
      <c r="J495" s="5" t="s">
        <v>1174</v>
      </c>
      <c r="K495" s="5"/>
    </row>
    <row r="496" spans="2:11" hidden="1" x14ac:dyDescent="0.2">
      <c r="B496" s="5">
        <v>490</v>
      </c>
      <c r="C496" s="5" t="s">
        <v>1179</v>
      </c>
      <c r="D496" s="5" t="s">
        <v>1180</v>
      </c>
      <c r="E496" s="5" t="s">
        <v>18</v>
      </c>
      <c r="F496" s="6">
        <v>0</v>
      </c>
      <c r="G496" s="7">
        <v>58150</v>
      </c>
      <c r="H496" s="7">
        <f t="shared" si="7"/>
        <v>0</v>
      </c>
      <c r="I496" s="5" t="s">
        <v>666</v>
      </c>
      <c r="J496" s="5" t="s">
        <v>1174</v>
      </c>
      <c r="K496" s="5"/>
    </row>
    <row r="497" spans="2:11" hidden="1" x14ac:dyDescent="0.2">
      <c r="B497" s="5">
        <v>491</v>
      </c>
      <c r="C497" s="5" t="s">
        <v>1181</v>
      </c>
      <c r="D497" s="5" t="s">
        <v>1182</v>
      </c>
      <c r="E497" s="5" t="s">
        <v>3</v>
      </c>
      <c r="F497" s="6">
        <v>0</v>
      </c>
      <c r="G497" s="7">
        <v>383260</v>
      </c>
      <c r="H497" s="7">
        <f t="shared" si="7"/>
        <v>0</v>
      </c>
      <c r="I497" s="5" t="s">
        <v>666</v>
      </c>
      <c r="J497" s="5" t="s">
        <v>1174</v>
      </c>
      <c r="K497" s="5"/>
    </row>
    <row r="498" spans="2:11" hidden="1" x14ac:dyDescent="0.2">
      <c r="B498" s="5">
        <v>492</v>
      </c>
      <c r="C498" s="5" t="s">
        <v>1183</v>
      </c>
      <c r="D498" s="5" t="s">
        <v>1184</v>
      </c>
      <c r="E498" s="5" t="s">
        <v>3</v>
      </c>
      <c r="F498" s="6">
        <v>0</v>
      </c>
      <c r="G498" s="7">
        <v>593220</v>
      </c>
      <c r="H498" s="7">
        <f t="shared" si="7"/>
        <v>0</v>
      </c>
      <c r="I498" s="5" t="s">
        <v>666</v>
      </c>
      <c r="J498" s="5" t="s">
        <v>1174</v>
      </c>
      <c r="K498" s="5"/>
    </row>
    <row r="499" spans="2:11" hidden="1" x14ac:dyDescent="0.2">
      <c r="B499" s="5">
        <v>493</v>
      </c>
      <c r="C499" s="5" t="s">
        <v>1185</v>
      </c>
      <c r="D499" s="5" t="s">
        <v>1186</v>
      </c>
      <c r="E499" s="5" t="s">
        <v>3</v>
      </c>
      <c r="F499" s="6">
        <v>0</v>
      </c>
      <c r="G499" s="7">
        <v>890400</v>
      </c>
      <c r="H499" s="7">
        <f t="shared" si="7"/>
        <v>0</v>
      </c>
      <c r="I499" s="5" t="s">
        <v>1187</v>
      </c>
      <c r="J499" s="5" t="s">
        <v>1188</v>
      </c>
      <c r="K499" s="5" t="s">
        <v>1189</v>
      </c>
    </row>
    <row r="500" spans="2:11" ht="210" hidden="1" x14ac:dyDescent="0.2">
      <c r="B500" s="5">
        <v>494</v>
      </c>
      <c r="C500" s="5" t="s">
        <v>1190</v>
      </c>
      <c r="D500" s="5" t="s">
        <v>1191</v>
      </c>
      <c r="E500" s="5" t="s">
        <v>3</v>
      </c>
      <c r="F500" s="6">
        <v>0</v>
      </c>
      <c r="G500" s="7">
        <v>592460</v>
      </c>
      <c r="H500" s="7">
        <f t="shared" si="7"/>
        <v>0</v>
      </c>
      <c r="I500" s="5" t="s">
        <v>1187</v>
      </c>
      <c r="J500" s="5" t="s">
        <v>1188</v>
      </c>
      <c r="K500" s="9" t="s">
        <v>1192</v>
      </c>
    </row>
    <row r="501" spans="2:11" ht="210" hidden="1" x14ac:dyDescent="0.2">
      <c r="B501" s="5">
        <v>495</v>
      </c>
      <c r="C501" s="5" t="s">
        <v>1193</v>
      </c>
      <c r="D501" s="5" t="s">
        <v>1194</v>
      </c>
      <c r="E501" s="5" t="s">
        <v>3</v>
      </c>
      <c r="F501" s="6">
        <v>0</v>
      </c>
      <c r="G501" s="7">
        <v>452860</v>
      </c>
      <c r="H501" s="7">
        <f t="shared" si="7"/>
        <v>0</v>
      </c>
      <c r="I501" s="5" t="s">
        <v>1187</v>
      </c>
      <c r="J501" s="5" t="s">
        <v>1188</v>
      </c>
      <c r="K501" s="9" t="s">
        <v>1192</v>
      </c>
    </row>
    <row r="502" spans="2:11" ht="210" hidden="1" x14ac:dyDescent="0.2">
      <c r="B502" s="5">
        <v>496</v>
      </c>
      <c r="C502" s="5" t="s">
        <v>1195</v>
      </c>
      <c r="D502" s="5" t="s">
        <v>1196</v>
      </c>
      <c r="E502" s="5" t="s">
        <v>3</v>
      </c>
      <c r="F502" s="6">
        <v>0</v>
      </c>
      <c r="G502" s="7">
        <v>778460</v>
      </c>
      <c r="H502" s="7">
        <f t="shared" si="7"/>
        <v>0</v>
      </c>
      <c r="I502" s="5" t="s">
        <v>1187</v>
      </c>
      <c r="J502" s="5" t="s">
        <v>1188</v>
      </c>
      <c r="K502" s="9" t="s">
        <v>1192</v>
      </c>
    </row>
    <row r="503" spans="2:11" ht="210" hidden="1" x14ac:dyDescent="0.2">
      <c r="B503" s="5">
        <v>497</v>
      </c>
      <c r="C503" s="5" t="s">
        <v>1197</v>
      </c>
      <c r="D503" s="5" t="s">
        <v>1198</v>
      </c>
      <c r="E503" s="5" t="s">
        <v>3</v>
      </c>
      <c r="F503" s="6">
        <v>0</v>
      </c>
      <c r="G503" s="7">
        <v>652710</v>
      </c>
      <c r="H503" s="7">
        <f t="shared" si="7"/>
        <v>0</v>
      </c>
      <c r="I503" s="5" t="s">
        <v>1187</v>
      </c>
      <c r="J503" s="5" t="s">
        <v>1188</v>
      </c>
      <c r="K503" s="9" t="s">
        <v>1192</v>
      </c>
    </row>
    <row r="504" spans="2:11" hidden="1" x14ac:dyDescent="0.2">
      <c r="B504" s="5">
        <v>498</v>
      </c>
      <c r="C504" s="5" t="s">
        <v>1199</v>
      </c>
      <c r="D504" s="5" t="s">
        <v>1200</v>
      </c>
      <c r="E504" s="5" t="s">
        <v>1201</v>
      </c>
      <c r="F504" s="6">
        <v>0</v>
      </c>
      <c r="G504" s="7">
        <v>3210</v>
      </c>
      <c r="H504" s="7">
        <f t="shared" si="7"/>
        <v>0</v>
      </c>
      <c r="I504" s="5" t="s">
        <v>1187</v>
      </c>
      <c r="J504" s="5" t="s">
        <v>223</v>
      </c>
      <c r="K504" s="5" t="s">
        <v>1202</v>
      </c>
    </row>
    <row r="505" spans="2:11" hidden="1" x14ac:dyDescent="0.2">
      <c r="B505" s="5">
        <v>499</v>
      </c>
      <c r="C505" s="5" t="s">
        <v>1203</v>
      </c>
      <c r="D505" s="5" t="s">
        <v>1204</v>
      </c>
      <c r="E505" s="5" t="s">
        <v>3</v>
      </c>
      <c r="F505" s="6">
        <v>0</v>
      </c>
      <c r="G505" s="7">
        <v>56080</v>
      </c>
      <c r="H505" s="7">
        <f t="shared" si="7"/>
        <v>0</v>
      </c>
      <c r="I505" s="5" t="s">
        <v>1187</v>
      </c>
      <c r="J505" s="5" t="s">
        <v>223</v>
      </c>
      <c r="K505" s="5" t="s">
        <v>1205</v>
      </c>
    </row>
    <row r="506" spans="2:11" x14ac:dyDescent="0.2">
      <c r="B506" s="5">
        <v>501</v>
      </c>
      <c r="C506" s="16" t="s">
        <v>1209</v>
      </c>
      <c r="D506" s="5" t="s">
        <v>1210</v>
      </c>
      <c r="E506" s="5" t="s">
        <v>359</v>
      </c>
      <c r="F506" s="6">
        <v>25</v>
      </c>
      <c r="G506" s="7">
        <v>31080</v>
      </c>
      <c r="H506" s="7">
        <f t="shared" si="7"/>
        <v>777000</v>
      </c>
      <c r="I506" s="5" t="s">
        <v>1187</v>
      </c>
      <c r="J506" s="5" t="s">
        <v>223</v>
      </c>
      <c r="K506" s="5" t="s">
        <v>1211</v>
      </c>
    </row>
    <row r="507" spans="2:11" x14ac:dyDescent="0.2">
      <c r="B507" s="5">
        <v>503</v>
      </c>
      <c r="C507" s="16" t="s">
        <v>1215</v>
      </c>
      <c r="D507" s="5" t="s">
        <v>1216</v>
      </c>
      <c r="E507" s="5" t="s">
        <v>3</v>
      </c>
      <c r="F507" s="6">
        <v>1</v>
      </c>
      <c r="G507" s="7">
        <v>80930</v>
      </c>
      <c r="H507" s="7">
        <f t="shared" si="7"/>
        <v>80930</v>
      </c>
      <c r="I507" s="5" t="s">
        <v>1187</v>
      </c>
      <c r="J507" s="5" t="s">
        <v>223</v>
      </c>
      <c r="K507" s="5" t="s">
        <v>1217</v>
      </c>
    </row>
    <row r="508" spans="2:11" hidden="1" x14ac:dyDescent="0.2">
      <c r="B508" s="5">
        <v>502</v>
      </c>
      <c r="C508" s="5" t="s">
        <v>1212</v>
      </c>
      <c r="D508" s="5" t="s">
        <v>1213</v>
      </c>
      <c r="E508" s="5" t="s">
        <v>359</v>
      </c>
      <c r="F508" s="6">
        <v>0</v>
      </c>
      <c r="G508" s="7">
        <v>17610</v>
      </c>
      <c r="H508" s="7">
        <f t="shared" si="7"/>
        <v>0</v>
      </c>
      <c r="I508" s="5" t="s">
        <v>1187</v>
      </c>
      <c r="J508" s="5" t="s">
        <v>223</v>
      </c>
      <c r="K508" s="5" t="s">
        <v>1214</v>
      </c>
    </row>
    <row r="509" spans="2:11" x14ac:dyDescent="0.2">
      <c r="B509" s="5">
        <v>550</v>
      </c>
      <c r="C509" s="16" t="s">
        <v>1320</v>
      </c>
      <c r="D509" s="5" t="s">
        <v>1321</v>
      </c>
      <c r="E509" s="5" t="s">
        <v>3</v>
      </c>
      <c r="F509" s="6">
        <v>1</v>
      </c>
      <c r="G509" s="7">
        <v>125390</v>
      </c>
      <c r="H509" s="7">
        <f t="shared" si="7"/>
        <v>125390</v>
      </c>
      <c r="I509" s="5" t="s">
        <v>1187</v>
      </c>
      <c r="J509" s="5" t="s">
        <v>1251</v>
      </c>
      <c r="K509" s="5" t="s">
        <v>1238</v>
      </c>
    </row>
    <row r="510" spans="2:11" hidden="1" x14ac:dyDescent="0.2">
      <c r="B510" s="5">
        <v>504</v>
      </c>
      <c r="C510" s="5" t="s">
        <v>1218</v>
      </c>
      <c r="D510" s="5" t="s">
        <v>1219</v>
      </c>
      <c r="E510" s="5" t="s">
        <v>12</v>
      </c>
      <c r="F510" s="6">
        <v>0</v>
      </c>
      <c r="G510" s="7">
        <v>240700</v>
      </c>
      <c r="H510" s="7">
        <f t="shared" si="7"/>
        <v>0</v>
      </c>
      <c r="I510" s="5" t="s">
        <v>1187</v>
      </c>
      <c r="J510" s="5" t="s">
        <v>223</v>
      </c>
      <c r="K510" s="5" t="s">
        <v>1220</v>
      </c>
    </row>
    <row r="511" spans="2:11" hidden="1" x14ac:dyDescent="0.2">
      <c r="B511" s="5">
        <v>505</v>
      </c>
      <c r="C511" s="5" t="s">
        <v>1221</v>
      </c>
      <c r="D511" s="5" t="s">
        <v>1222</v>
      </c>
      <c r="E511" s="5" t="s">
        <v>3</v>
      </c>
      <c r="F511" s="6">
        <v>0</v>
      </c>
      <c r="G511" s="7">
        <v>7580</v>
      </c>
      <c r="H511" s="7">
        <f t="shared" si="7"/>
        <v>0</v>
      </c>
      <c r="I511" s="5" t="s">
        <v>1187</v>
      </c>
      <c r="J511" s="5" t="s">
        <v>223</v>
      </c>
      <c r="K511" s="5" t="s">
        <v>1223</v>
      </c>
    </row>
    <row r="512" spans="2:11" hidden="1" x14ac:dyDescent="0.2">
      <c r="B512" s="5">
        <v>506</v>
      </c>
      <c r="C512" s="5" t="s">
        <v>1224</v>
      </c>
      <c r="D512" s="5" t="s">
        <v>1225</v>
      </c>
      <c r="E512" s="5" t="s">
        <v>18</v>
      </c>
      <c r="F512" s="6">
        <v>0</v>
      </c>
      <c r="G512" s="7">
        <v>6160</v>
      </c>
      <c r="H512" s="7">
        <f t="shared" si="7"/>
        <v>0</v>
      </c>
      <c r="I512" s="5" t="s">
        <v>1187</v>
      </c>
      <c r="J512" s="5" t="s">
        <v>223</v>
      </c>
      <c r="K512" s="5" t="s">
        <v>1226</v>
      </c>
    </row>
    <row r="513" spans="2:11" hidden="1" x14ac:dyDescent="0.2">
      <c r="B513" s="5">
        <v>507</v>
      </c>
      <c r="C513" s="5" t="s">
        <v>1227</v>
      </c>
      <c r="D513" s="5" t="s">
        <v>1228</v>
      </c>
      <c r="E513" s="5" t="s">
        <v>18</v>
      </c>
      <c r="F513" s="6">
        <v>0</v>
      </c>
      <c r="G513" s="7">
        <v>3090</v>
      </c>
      <c r="H513" s="7">
        <f t="shared" si="7"/>
        <v>0</v>
      </c>
      <c r="I513" s="5" t="s">
        <v>1187</v>
      </c>
      <c r="J513" s="5" t="s">
        <v>223</v>
      </c>
      <c r="K513" s="5" t="s">
        <v>1229</v>
      </c>
    </row>
    <row r="514" spans="2:11" hidden="1" x14ac:dyDescent="0.2">
      <c r="B514" s="5">
        <v>508</v>
      </c>
      <c r="C514" s="5" t="s">
        <v>1230</v>
      </c>
      <c r="D514" s="5" t="s">
        <v>1231</v>
      </c>
      <c r="E514" s="5" t="s">
        <v>18</v>
      </c>
      <c r="F514" s="6">
        <v>0</v>
      </c>
      <c r="G514" s="7">
        <v>3090</v>
      </c>
      <c r="H514" s="7">
        <f t="shared" si="7"/>
        <v>0</v>
      </c>
      <c r="I514" s="5" t="s">
        <v>1187</v>
      </c>
      <c r="J514" s="5" t="s">
        <v>223</v>
      </c>
      <c r="K514" s="5" t="s">
        <v>1229</v>
      </c>
    </row>
    <row r="515" spans="2:11" hidden="1" x14ac:dyDescent="0.2">
      <c r="B515" s="5">
        <v>509</v>
      </c>
      <c r="C515" s="5" t="s">
        <v>1232</v>
      </c>
      <c r="D515" s="5" t="s">
        <v>1233</v>
      </c>
      <c r="E515" s="5" t="s">
        <v>18</v>
      </c>
      <c r="F515" s="6">
        <v>0</v>
      </c>
      <c r="G515" s="7">
        <v>3090</v>
      </c>
      <c r="H515" s="7">
        <f t="shared" si="7"/>
        <v>0</v>
      </c>
      <c r="I515" s="5" t="s">
        <v>1187</v>
      </c>
      <c r="J515" s="5" t="s">
        <v>223</v>
      </c>
      <c r="K515" s="5" t="s">
        <v>1229</v>
      </c>
    </row>
    <row r="516" spans="2:11" hidden="1" x14ac:dyDescent="0.2">
      <c r="B516" s="5">
        <v>510</v>
      </c>
      <c r="C516" s="5" t="s">
        <v>1234</v>
      </c>
      <c r="D516" s="5" t="s">
        <v>1235</v>
      </c>
      <c r="E516" s="5" t="s">
        <v>18</v>
      </c>
      <c r="F516" s="6">
        <v>0</v>
      </c>
      <c r="G516" s="7">
        <v>3090</v>
      </c>
      <c r="H516" s="7">
        <f t="shared" si="7"/>
        <v>0</v>
      </c>
      <c r="I516" s="5" t="s">
        <v>1187</v>
      </c>
      <c r="J516" s="5" t="s">
        <v>223</v>
      </c>
      <c r="K516" s="5" t="s">
        <v>1229</v>
      </c>
    </row>
    <row r="517" spans="2:11" hidden="1" x14ac:dyDescent="0.2">
      <c r="B517" s="5">
        <v>511</v>
      </c>
      <c r="C517" s="5" t="s">
        <v>1236</v>
      </c>
      <c r="D517" s="5" t="s">
        <v>1237</v>
      </c>
      <c r="E517" s="5" t="s">
        <v>3</v>
      </c>
      <c r="F517" s="6">
        <v>0</v>
      </c>
      <c r="G517" s="7">
        <v>425</v>
      </c>
      <c r="H517" s="7">
        <f t="shared" si="7"/>
        <v>0</v>
      </c>
      <c r="I517" s="5" t="s">
        <v>1187</v>
      </c>
      <c r="J517" s="5" t="s">
        <v>223</v>
      </c>
      <c r="K517" s="5" t="s">
        <v>1238</v>
      </c>
    </row>
    <row r="518" spans="2:11" hidden="1" x14ac:dyDescent="0.2">
      <c r="B518" s="5">
        <v>512</v>
      </c>
      <c r="C518" s="5" t="s">
        <v>1239</v>
      </c>
      <c r="D518" s="5" t="s">
        <v>1240</v>
      </c>
      <c r="E518" s="5" t="s">
        <v>3</v>
      </c>
      <c r="F518" s="6">
        <v>0</v>
      </c>
      <c r="G518" s="7">
        <v>710</v>
      </c>
      <c r="H518" s="7">
        <f t="shared" ref="H518:H581" si="8">IF(F518&lt;&gt;"",G518*F518,0)</f>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si="8"/>
        <v>0</v>
      </c>
      <c r="I521" s="5" t="s">
        <v>1187</v>
      </c>
      <c r="J521" s="5" t="s">
        <v>343</v>
      </c>
      <c r="K521" s="5" t="s">
        <v>1248</v>
      </c>
    </row>
    <row r="522" spans="2:11" ht="210" hidden="1" x14ac:dyDescent="0.2">
      <c r="B522" s="5">
        <v>516</v>
      </c>
      <c r="C522" s="5" t="s">
        <v>1249</v>
      </c>
      <c r="D522" s="5" t="s">
        <v>1250</v>
      </c>
      <c r="E522" s="5" t="s">
        <v>276</v>
      </c>
      <c r="F522" s="6">
        <v>0</v>
      </c>
      <c r="G522" s="7">
        <v>15500</v>
      </c>
      <c r="H522" s="7">
        <f t="shared" si="8"/>
        <v>0</v>
      </c>
      <c r="I522" s="5" t="s">
        <v>1187</v>
      </c>
      <c r="J522" s="5" t="s">
        <v>1251</v>
      </c>
      <c r="K522" s="9" t="s">
        <v>1252</v>
      </c>
    </row>
    <row r="523" spans="2:11" ht="210" hidden="1" x14ac:dyDescent="0.2">
      <c r="B523" s="5">
        <v>517</v>
      </c>
      <c r="C523" s="5" t="s">
        <v>1253</v>
      </c>
      <c r="D523" s="5" t="s">
        <v>1254</v>
      </c>
      <c r="E523" s="5" t="s">
        <v>276</v>
      </c>
      <c r="F523" s="6">
        <v>0</v>
      </c>
      <c r="G523" s="7">
        <v>11850</v>
      </c>
      <c r="H523" s="7">
        <f t="shared" si="8"/>
        <v>0</v>
      </c>
      <c r="I523" s="5" t="s">
        <v>1187</v>
      </c>
      <c r="J523" s="5" t="s">
        <v>1251</v>
      </c>
      <c r="K523" s="9" t="s">
        <v>1252</v>
      </c>
    </row>
    <row r="524" spans="2:11" ht="210" hidden="1" x14ac:dyDescent="0.2">
      <c r="B524" s="5">
        <v>518</v>
      </c>
      <c r="C524" s="5" t="s">
        <v>1255</v>
      </c>
      <c r="D524" s="5" t="s">
        <v>1256</v>
      </c>
      <c r="E524" s="5" t="s">
        <v>276</v>
      </c>
      <c r="F524" s="6">
        <v>0</v>
      </c>
      <c r="G524" s="7">
        <v>9750</v>
      </c>
      <c r="H524" s="7">
        <f t="shared" si="8"/>
        <v>0</v>
      </c>
      <c r="I524" s="5" t="s">
        <v>1187</v>
      </c>
      <c r="J524" s="5" t="s">
        <v>1251</v>
      </c>
      <c r="K524" s="9" t="s">
        <v>1252</v>
      </c>
    </row>
    <row r="525" spans="2:11" ht="210" hidden="1" x14ac:dyDescent="0.2">
      <c r="B525" s="5">
        <v>519</v>
      </c>
      <c r="C525" s="5" t="s">
        <v>1257</v>
      </c>
      <c r="D525" s="5" t="s">
        <v>1258</v>
      </c>
      <c r="E525" s="5" t="s">
        <v>276</v>
      </c>
      <c r="F525" s="6">
        <v>0</v>
      </c>
      <c r="G525" s="7">
        <v>9030</v>
      </c>
      <c r="H525" s="7">
        <f t="shared" si="8"/>
        <v>0</v>
      </c>
      <c r="I525" s="5" t="s">
        <v>1187</v>
      </c>
      <c r="J525" s="5" t="s">
        <v>1251</v>
      </c>
      <c r="K525" s="9" t="s">
        <v>1252</v>
      </c>
    </row>
    <row r="526" spans="2:11" ht="210" hidden="1" x14ac:dyDescent="0.2">
      <c r="B526" s="5">
        <v>520</v>
      </c>
      <c r="C526" s="5" t="s">
        <v>1259</v>
      </c>
      <c r="D526" s="5" t="s">
        <v>1260</v>
      </c>
      <c r="E526" s="5" t="s">
        <v>276</v>
      </c>
      <c r="F526" s="6">
        <v>0</v>
      </c>
      <c r="G526" s="7">
        <v>8300</v>
      </c>
      <c r="H526" s="7">
        <f t="shared" si="8"/>
        <v>0</v>
      </c>
      <c r="I526" s="5" t="s">
        <v>1187</v>
      </c>
      <c r="J526" s="5" t="s">
        <v>1251</v>
      </c>
      <c r="K526" s="9" t="s">
        <v>1252</v>
      </c>
    </row>
    <row r="527" spans="2:11" ht="210" hidden="1" x14ac:dyDescent="0.2">
      <c r="B527" s="5">
        <v>521</v>
      </c>
      <c r="C527" s="5" t="s">
        <v>1261</v>
      </c>
      <c r="D527" s="5" t="s">
        <v>1262</v>
      </c>
      <c r="E527" s="5" t="s">
        <v>276</v>
      </c>
      <c r="F527" s="6">
        <v>0</v>
      </c>
      <c r="G527" s="7">
        <v>7550</v>
      </c>
      <c r="H527" s="7">
        <f t="shared" si="8"/>
        <v>0</v>
      </c>
      <c r="I527" s="5" t="s">
        <v>1187</v>
      </c>
      <c r="J527" s="5" t="s">
        <v>1251</v>
      </c>
      <c r="K527" s="9" t="s">
        <v>1252</v>
      </c>
    </row>
    <row r="528" spans="2:11" ht="210" hidden="1" x14ac:dyDescent="0.2">
      <c r="B528" s="5">
        <v>522</v>
      </c>
      <c r="C528" s="5" t="s">
        <v>1263</v>
      </c>
      <c r="D528" s="5" t="s">
        <v>1264</v>
      </c>
      <c r="E528" s="5" t="s">
        <v>276</v>
      </c>
      <c r="F528" s="6">
        <v>0</v>
      </c>
      <c r="G528" s="7">
        <v>7540</v>
      </c>
      <c r="H528" s="7">
        <f t="shared" si="8"/>
        <v>0</v>
      </c>
      <c r="I528" s="5" t="s">
        <v>1187</v>
      </c>
      <c r="J528" s="5" t="s">
        <v>1251</v>
      </c>
      <c r="K528" s="9" t="s">
        <v>1252</v>
      </c>
    </row>
    <row r="529" spans="2:11" ht="210" hidden="1" x14ac:dyDescent="0.2">
      <c r="B529" s="5">
        <v>523</v>
      </c>
      <c r="C529" s="5" t="s">
        <v>1265</v>
      </c>
      <c r="D529" s="5" t="s">
        <v>1266</v>
      </c>
      <c r="E529" s="5" t="s">
        <v>276</v>
      </c>
      <c r="F529" s="6">
        <v>0</v>
      </c>
      <c r="G529" s="7">
        <v>7540</v>
      </c>
      <c r="H529" s="7">
        <f t="shared" si="8"/>
        <v>0</v>
      </c>
      <c r="I529" s="5" t="s">
        <v>1187</v>
      </c>
      <c r="J529" s="5" t="s">
        <v>1251</v>
      </c>
      <c r="K529" s="9" t="s">
        <v>1252</v>
      </c>
    </row>
    <row r="530" spans="2:11" ht="210" hidden="1" x14ac:dyDescent="0.2">
      <c r="B530" s="5">
        <v>524</v>
      </c>
      <c r="C530" s="5" t="s">
        <v>1267</v>
      </c>
      <c r="D530" s="5" t="s">
        <v>1268</v>
      </c>
      <c r="E530" s="5" t="s">
        <v>276</v>
      </c>
      <c r="F530" s="6">
        <v>0</v>
      </c>
      <c r="G530" s="7">
        <v>7540</v>
      </c>
      <c r="H530" s="7">
        <f t="shared" si="8"/>
        <v>0</v>
      </c>
      <c r="I530" s="5" t="s">
        <v>1187</v>
      </c>
      <c r="J530" s="5" t="s">
        <v>1251</v>
      </c>
      <c r="K530" s="9" t="s">
        <v>1252</v>
      </c>
    </row>
    <row r="531" spans="2:11" ht="210" hidden="1" x14ac:dyDescent="0.2">
      <c r="B531" s="5">
        <v>525</v>
      </c>
      <c r="C531" s="5" t="s">
        <v>1269</v>
      </c>
      <c r="D531" s="5" t="s">
        <v>1270</v>
      </c>
      <c r="E531" s="5" t="s">
        <v>276</v>
      </c>
      <c r="F531" s="6">
        <v>0</v>
      </c>
      <c r="G531" s="7">
        <v>7540</v>
      </c>
      <c r="H531" s="7">
        <f t="shared" si="8"/>
        <v>0</v>
      </c>
      <c r="I531" s="5" t="s">
        <v>1187</v>
      </c>
      <c r="J531" s="5" t="s">
        <v>1251</v>
      </c>
      <c r="K531" s="9" t="s">
        <v>1252</v>
      </c>
    </row>
    <row r="532" spans="2:11" ht="210" hidden="1" x14ac:dyDescent="0.2">
      <c r="B532" s="5">
        <v>526</v>
      </c>
      <c r="C532" s="5" t="s">
        <v>1271</v>
      </c>
      <c r="D532" s="5" t="s">
        <v>1272</v>
      </c>
      <c r="E532" s="5" t="s">
        <v>276</v>
      </c>
      <c r="F532" s="6">
        <v>0</v>
      </c>
      <c r="G532" s="7">
        <v>7230</v>
      </c>
      <c r="H532" s="7">
        <f t="shared" si="8"/>
        <v>0</v>
      </c>
      <c r="I532" s="5" t="s">
        <v>1187</v>
      </c>
      <c r="J532" s="5" t="s">
        <v>1251</v>
      </c>
      <c r="K532" s="9" t="s">
        <v>1252</v>
      </c>
    </row>
    <row r="533" spans="2:11" ht="210" hidden="1" x14ac:dyDescent="0.2">
      <c r="B533" s="5">
        <v>527</v>
      </c>
      <c r="C533" s="5" t="s">
        <v>1273</v>
      </c>
      <c r="D533" s="5" t="s">
        <v>1274</v>
      </c>
      <c r="E533" s="5" t="s">
        <v>276</v>
      </c>
      <c r="F533" s="6">
        <v>0</v>
      </c>
      <c r="G533" s="7">
        <v>6940</v>
      </c>
      <c r="H533" s="7">
        <f t="shared" si="8"/>
        <v>0</v>
      </c>
      <c r="I533" s="5" t="s">
        <v>1187</v>
      </c>
      <c r="J533" s="5" t="s">
        <v>1251</v>
      </c>
      <c r="K533" s="9" t="s">
        <v>1252</v>
      </c>
    </row>
    <row r="534" spans="2:11" ht="210" hidden="1" x14ac:dyDescent="0.2">
      <c r="B534" s="5">
        <v>528</v>
      </c>
      <c r="C534" s="5" t="s">
        <v>1275</v>
      </c>
      <c r="D534" s="5" t="s">
        <v>1276</v>
      </c>
      <c r="E534" s="5" t="s">
        <v>276</v>
      </c>
      <c r="F534" s="6">
        <v>0</v>
      </c>
      <c r="G534" s="7">
        <v>6940</v>
      </c>
      <c r="H534" s="7">
        <f t="shared" si="8"/>
        <v>0</v>
      </c>
      <c r="I534" s="5" t="s">
        <v>1187</v>
      </c>
      <c r="J534" s="5" t="s">
        <v>1251</v>
      </c>
      <c r="K534" s="9" t="s">
        <v>1252</v>
      </c>
    </row>
    <row r="535" spans="2:11" ht="210" hidden="1" x14ac:dyDescent="0.2">
      <c r="B535" s="5">
        <v>529</v>
      </c>
      <c r="C535" s="5" t="s">
        <v>1277</v>
      </c>
      <c r="D535" s="5" t="s">
        <v>1278</v>
      </c>
      <c r="E535" s="5" t="s">
        <v>276</v>
      </c>
      <c r="F535" s="6">
        <v>0</v>
      </c>
      <c r="G535" s="7">
        <v>6940</v>
      </c>
      <c r="H535" s="7">
        <f t="shared" si="8"/>
        <v>0</v>
      </c>
      <c r="I535" s="5" t="s">
        <v>1187</v>
      </c>
      <c r="J535" s="5" t="s">
        <v>1251</v>
      </c>
      <c r="K535" s="9" t="s">
        <v>1252</v>
      </c>
    </row>
    <row r="536" spans="2:11" ht="210" hidden="1" x14ac:dyDescent="0.2">
      <c r="B536" s="5">
        <v>530</v>
      </c>
      <c r="C536" s="5" t="s">
        <v>1279</v>
      </c>
      <c r="D536" s="5" t="s">
        <v>1280</v>
      </c>
      <c r="E536" s="5" t="s">
        <v>276</v>
      </c>
      <c r="F536" s="6">
        <v>0</v>
      </c>
      <c r="G536" s="7">
        <v>6940</v>
      </c>
      <c r="H536" s="7">
        <f t="shared" si="8"/>
        <v>0</v>
      </c>
      <c r="I536" s="5" t="s">
        <v>1187</v>
      </c>
      <c r="J536" s="5" t="s">
        <v>1251</v>
      </c>
      <c r="K536" s="9" t="s">
        <v>1252</v>
      </c>
    </row>
    <row r="537" spans="2:11" ht="210" hidden="1" x14ac:dyDescent="0.2">
      <c r="B537" s="5">
        <v>531</v>
      </c>
      <c r="C537" s="5" t="s">
        <v>1281</v>
      </c>
      <c r="D537" s="5" t="s">
        <v>1282</v>
      </c>
      <c r="E537" s="5" t="s">
        <v>276</v>
      </c>
      <c r="F537" s="6">
        <v>0</v>
      </c>
      <c r="G537" s="7">
        <v>6680</v>
      </c>
      <c r="H537" s="7">
        <f t="shared" si="8"/>
        <v>0</v>
      </c>
      <c r="I537" s="5" t="s">
        <v>1187</v>
      </c>
      <c r="J537" s="5" t="s">
        <v>1251</v>
      </c>
      <c r="K537" s="9" t="s">
        <v>1252</v>
      </c>
    </row>
    <row r="538" spans="2:11" ht="210" hidden="1" x14ac:dyDescent="0.2">
      <c r="B538" s="5">
        <v>532</v>
      </c>
      <c r="C538" s="5" t="s">
        <v>1283</v>
      </c>
      <c r="D538" s="5" t="s">
        <v>1284</v>
      </c>
      <c r="E538" s="5" t="s">
        <v>276</v>
      </c>
      <c r="F538" s="6">
        <v>0</v>
      </c>
      <c r="G538" s="7">
        <v>6460</v>
      </c>
      <c r="H538" s="7">
        <f t="shared" si="8"/>
        <v>0</v>
      </c>
      <c r="I538" s="5" t="s">
        <v>1187</v>
      </c>
      <c r="J538" s="5" t="s">
        <v>1251</v>
      </c>
      <c r="K538" s="9" t="s">
        <v>1252</v>
      </c>
    </row>
    <row r="539" spans="2:11" ht="210" hidden="1" x14ac:dyDescent="0.2">
      <c r="B539" s="5">
        <v>533</v>
      </c>
      <c r="C539" s="5" t="s">
        <v>1285</v>
      </c>
      <c r="D539" s="5" t="s">
        <v>1286</v>
      </c>
      <c r="E539" s="5" t="s">
        <v>276</v>
      </c>
      <c r="F539" s="6">
        <v>0</v>
      </c>
      <c r="G539" s="7">
        <v>6460</v>
      </c>
      <c r="H539" s="7">
        <f t="shared" si="8"/>
        <v>0</v>
      </c>
      <c r="I539" s="5" t="s">
        <v>1187</v>
      </c>
      <c r="J539" s="5" t="s">
        <v>1251</v>
      </c>
      <c r="K539" s="9" t="s">
        <v>1252</v>
      </c>
    </row>
    <row r="540" spans="2:11" ht="210" hidden="1" x14ac:dyDescent="0.2">
      <c r="B540" s="5">
        <v>534</v>
      </c>
      <c r="C540" s="5" t="s">
        <v>1287</v>
      </c>
      <c r="D540" s="5" t="s">
        <v>1288</v>
      </c>
      <c r="E540" s="5" t="s">
        <v>276</v>
      </c>
      <c r="F540" s="6">
        <v>0</v>
      </c>
      <c r="G540" s="7">
        <v>6460</v>
      </c>
      <c r="H540" s="7">
        <f t="shared" si="8"/>
        <v>0</v>
      </c>
      <c r="I540" s="5" t="s">
        <v>1187</v>
      </c>
      <c r="J540" s="5" t="s">
        <v>1251</v>
      </c>
      <c r="K540" s="9" t="s">
        <v>1252</v>
      </c>
    </row>
    <row r="541" spans="2:11" ht="210" hidden="1" x14ac:dyDescent="0.2">
      <c r="B541" s="5">
        <v>535</v>
      </c>
      <c r="C541" s="5" t="s">
        <v>1289</v>
      </c>
      <c r="D541" s="5" t="s">
        <v>1290</v>
      </c>
      <c r="E541" s="5" t="s">
        <v>276</v>
      </c>
      <c r="F541" s="6">
        <v>0</v>
      </c>
      <c r="G541" s="7">
        <v>6300</v>
      </c>
      <c r="H541" s="7">
        <f t="shared" si="8"/>
        <v>0</v>
      </c>
      <c r="I541" s="5" t="s">
        <v>1187</v>
      </c>
      <c r="J541" s="5" t="s">
        <v>1251</v>
      </c>
      <c r="K541" s="9" t="s">
        <v>1252</v>
      </c>
    </row>
    <row r="542" spans="2:11" ht="210" hidden="1" x14ac:dyDescent="0.2">
      <c r="B542" s="5">
        <v>536</v>
      </c>
      <c r="C542" s="5" t="s">
        <v>1291</v>
      </c>
      <c r="D542" s="5" t="s">
        <v>1292</v>
      </c>
      <c r="E542" s="5" t="s">
        <v>276</v>
      </c>
      <c r="F542" s="6">
        <v>0</v>
      </c>
      <c r="G542" s="7">
        <v>6240</v>
      </c>
      <c r="H542" s="7">
        <f t="shared" si="8"/>
        <v>0</v>
      </c>
      <c r="I542" s="5" t="s">
        <v>1187</v>
      </c>
      <c r="J542" s="5" t="s">
        <v>1251</v>
      </c>
      <c r="K542" s="9" t="s">
        <v>1252</v>
      </c>
    </row>
    <row r="543" spans="2:11" ht="210" hidden="1" x14ac:dyDescent="0.2">
      <c r="B543" s="5">
        <v>537</v>
      </c>
      <c r="C543" s="5" t="s">
        <v>1293</v>
      </c>
      <c r="D543" s="5" t="s">
        <v>1294</v>
      </c>
      <c r="E543" s="5" t="s">
        <v>276</v>
      </c>
      <c r="F543" s="6">
        <v>0</v>
      </c>
      <c r="G543" s="7">
        <v>6070</v>
      </c>
      <c r="H543" s="7">
        <f t="shared" si="8"/>
        <v>0</v>
      </c>
      <c r="I543" s="5" t="s">
        <v>1187</v>
      </c>
      <c r="J543" s="5" t="s">
        <v>1251</v>
      </c>
      <c r="K543" s="9" t="s">
        <v>1252</v>
      </c>
    </row>
    <row r="544" spans="2:11" ht="210" hidden="1" x14ac:dyDescent="0.2">
      <c r="B544" s="5">
        <v>538</v>
      </c>
      <c r="C544" s="5" t="s">
        <v>1295</v>
      </c>
      <c r="D544" s="5" t="s">
        <v>1296</v>
      </c>
      <c r="E544" s="5" t="s">
        <v>276</v>
      </c>
      <c r="F544" s="6">
        <v>0</v>
      </c>
      <c r="G544" s="7">
        <v>6070</v>
      </c>
      <c r="H544" s="7">
        <f t="shared" si="8"/>
        <v>0</v>
      </c>
      <c r="I544" s="5" t="s">
        <v>1187</v>
      </c>
      <c r="J544" s="5" t="s">
        <v>1251</v>
      </c>
      <c r="K544" s="9" t="s">
        <v>1252</v>
      </c>
    </row>
    <row r="545" spans="2:11" ht="210" hidden="1" x14ac:dyDescent="0.2">
      <c r="B545" s="5">
        <v>539</v>
      </c>
      <c r="C545" s="5" t="s">
        <v>1297</v>
      </c>
      <c r="D545" s="5" t="s">
        <v>1298</v>
      </c>
      <c r="E545" s="5" t="s">
        <v>276</v>
      </c>
      <c r="F545" s="6">
        <v>0</v>
      </c>
      <c r="G545" s="7">
        <v>6030</v>
      </c>
      <c r="H545" s="7">
        <f t="shared" si="8"/>
        <v>0</v>
      </c>
      <c r="I545" s="5" t="s">
        <v>1187</v>
      </c>
      <c r="J545" s="5" t="s">
        <v>1251</v>
      </c>
      <c r="K545" s="9" t="s">
        <v>1252</v>
      </c>
    </row>
    <row r="546" spans="2:11" ht="210" hidden="1" x14ac:dyDescent="0.2">
      <c r="B546" s="5">
        <v>540</v>
      </c>
      <c r="C546" s="5" t="s">
        <v>1299</v>
      </c>
      <c r="D546" s="5" t="s">
        <v>1300</v>
      </c>
      <c r="E546" s="5" t="s">
        <v>276</v>
      </c>
      <c r="F546" s="6">
        <v>0</v>
      </c>
      <c r="G546" s="7">
        <v>5950</v>
      </c>
      <c r="H546" s="7">
        <f t="shared" si="8"/>
        <v>0</v>
      </c>
      <c r="I546" s="5" t="s">
        <v>1187</v>
      </c>
      <c r="J546" s="5" t="s">
        <v>1251</v>
      </c>
      <c r="K546" s="9" t="s">
        <v>1252</v>
      </c>
    </row>
    <row r="547" spans="2:11" ht="210" hidden="1" x14ac:dyDescent="0.2">
      <c r="B547" s="5">
        <v>541</v>
      </c>
      <c r="C547" s="5" t="s">
        <v>1301</v>
      </c>
      <c r="D547" s="5" t="s">
        <v>1302</v>
      </c>
      <c r="E547" s="5" t="s">
        <v>276</v>
      </c>
      <c r="F547" s="6">
        <v>0</v>
      </c>
      <c r="G547" s="7">
        <v>5830</v>
      </c>
      <c r="H547" s="7">
        <f t="shared" si="8"/>
        <v>0</v>
      </c>
      <c r="I547" s="5" t="s">
        <v>1187</v>
      </c>
      <c r="J547" s="5" t="s">
        <v>1251</v>
      </c>
      <c r="K547" s="9" t="s">
        <v>1252</v>
      </c>
    </row>
    <row r="548" spans="2:11" ht="210" hidden="1" x14ac:dyDescent="0.2">
      <c r="B548" s="5">
        <v>542</v>
      </c>
      <c r="C548" s="5" t="s">
        <v>1303</v>
      </c>
      <c r="D548" s="5" t="s">
        <v>1304</v>
      </c>
      <c r="E548" s="5" t="s">
        <v>276</v>
      </c>
      <c r="F548" s="6">
        <v>0</v>
      </c>
      <c r="G548" s="7">
        <v>5750</v>
      </c>
      <c r="H548" s="7">
        <f t="shared" si="8"/>
        <v>0</v>
      </c>
      <c r="I548" s="5" t="s">
        <v>1187</v>
      </c>
      <c r="J548" s="5" t="s">
        <v>1251</v>
      </c>
      <c r="K548" s="9" t="s">
        <v>1252</v>
      </c>
    </row>
    <row r="549" spans="2:11" ht="210" hidden="1" x14ac:dyDescent="0.2">
      <c r="B549" s="5">
        <v>543</v>
      </c>
      <c r="C549" s="5" t="s">
        <v>1305</v>
      </c>
      <c r="D549" s="5" t="s">
        <v>1306</v>
      </c>
      <c r="E549" s="5" t="s">
        <v>276</v>
      </c>
      <c r="F549" s="6">
        <v>0</v>
      </c>
      <c r="G549" s="7">
        <v>5750</v>
      </c>
      <c r="H549" s="7">
        <f t="shared" si="8"/>
        <v>0</v>
      </c>
      <c r="I549" s="5" t="s">
        <v>1187</v>
      </c>
      <c r="J549" s="5" t="s">
        <v>1251</v>
      </c>
      <c r="K549" s="9" t="s">
        <v>1252</v>
      </c>
    </row>
    <row r="550" spans="2:11" ht="210" hidden="1" x14ac:dyDescent="0.2">
      <c r="B550" s="5">
        <v>544</v>
      </c>
      <c r="C550" s="5" t="s">
        <v>1307</v>
      </c>
      <c r="D550" s="5" t="s">
        <v>1308</v>
      </c>
      <c r="E550" s="5" t="s">
        <v>276</v>
      </c>
      <c r="F550" s="6">
        <v>0</v>
      </c>
      <c r="G550" s="7">
        <v>5750</v>
      </c>
      <c r="H550" s="7">
        <f t="shared" si="8"/>
        <v>0</v>
      </c>
      <c r="I550" s="5" t="s">
        <v>1187</v>
      </c>
      <c r="J550" s="5" t="s">
        <v>1251</v>
      </c>
      <c r="K550" s="9" t="s">
        <v>1252</v>
      </c>
    </row>
    <row r="551" spans="2:11" ht="210" hidden="1" x14ac:dyDescent="0.2">
      <c r="B551" s="5">
        <v>545</v>
      </c>
      <c r="C551" s="5" t="s">
        <v>1309</v>
      </c>
      <c r="D551" s="5" t="s">
        <v>1310</v>
      </c>
      <c r="E551" s="5" t="s">
        <v>276</v>
      </c>
      <c r="F551" s="6">
        <v>0</v>
      </c>
      <c r="G551" s="7">
        <v>5750</v>
      </c>
      <c r="H551" s="7">
        <f t="shared" si="8"/>
        <v>0</v>
      </c>
      <c r="I551" s="5" t="s">
        <v>1187</v>
      </c>
      <c r="J551" s="5" t="s">
        <v>1251</v>
      </c>
      <c r="K551" s="9" t="s">
        <v>1252</v>
      </c>
    </row>
    <row r="552" spans="2:11" ht="210" hidden="1" x14ac:dyDescent="0.2">
      <c r="B552" s="5">
        <v>546</v>
      </c>
      <c r="C552" s="5" t="s">
        <v>1311</v>
      </c>
      <c r="D552" s="5" t="s">
        <v>1312</v>
      </c>
      <c r="E552" s="5" t="s">
        <v>276</v>
      </c>
      <c r="F552" s="6">
        <v>0</v>
      </c>
      <c r="G552" s="7">
        <v>5750</v>
      </c>
      <c r="H552" s="7">
        <f t="shared" si="8"/>
        <v>0</v>
      </c>
      <c r="I552" s="5" t="s">
        <v>1187</v>
      </c>
      <c r="J552" s="5" t="s">
        <v>1251</v>
      </c>
      <c r="K552" s="9" t="s">
        <v>1252</v>
      </c>
    </row>
    <row r="553" spans="2:11" ht="210" hidden="1" x14ac:dyDescent="0.2">
      <c r="B553" s="5">
        <v>547</v>
      </c>
      <c r="C553" s="5" t="s">
        <v>1313</v>
      </c>
      <c r="D553" s="5" t="s">
        <v>1314</v>
      </c>
      <c r="E553" s="5" t="s">
        <v>276</v>
      </c>
      <c r="F553" s="6">
        <v>0</v>
      </c>
      <c r="G553" s="7">
        <v>5740</v>
      </c>
      <c r="H553" s="7">
        <f t="shared" si="8"/>
        <v>0</v>
      </c>
      <c r="I553" s="5" t="s">
        <v>1187</v>
      </c>
      <c r="J553" s="5" t="s">
        <v>1251</v>
      </c>
      <c r="K553" s="9" t="s">
        <v>1252</v>
      </c>
    </row>
    <row r="554" spans="2:11" ht="210" hidden="1" x14ac:dyDescent="0.2">
      <c r="B554" s="5">
        <v>548</v>
      </c>
      <c r="C554" s="5" t="s">
        <v>1315</v>
      </c>
      <c r="D554" s="5" t="s">
        <v>1316</v>
      </c>
      <c r="E554" s="5" t="s">
        <v>276</v>
      </c>
      <c r="F554" s="6">
        <v>0</v>
      </c>
      <c r="G554" s="7">
        <v>5740</v>
      </c>
      <c r="H554" s="7">
        <f t="shared" si="8"/>
        <v>0</v>
      </c>
      <c r="I554" s="5" t="s">
        <v>1187</v>
      </c>
      <c r="J554" s="5" t="s">
        <v>1251</v>
      </c>
      <c r="K554" s="9" t="s">
        <v>1252</v>
      </c>
    </row>
    <row r="555" spans="2:11" ht="180" hidden="1" x14ac:dyDescent="0.2">
      <c r="B555" s="5">
        <v>549</v>
      </c>
      <c r="C555" s="5" t="s">
        <v>1317</v>
      </c>
      <c r="D555" s="5" t="s">
        <v>1318</v>
      </c>
      <c r="E555" s="5" t="s">
        <v>3</v>
      </c>
      <c r="F555" s="6">
        <v>0</v>
      </c>
      <c r="G555" s="7">
        <v>487160</v>
      </c>
      <c r="H555" s="7">
        <f t="shared" si="8"/>
        <v>0</v>
      </c>
      <c r="I555" s="5" t="s">
        <v>1187</v>
      </c>
      <c r="J555" s="5" t="s">
        <v>1251</v>
      </c>
      <c r="K555" s="9" t="s">
        <v>1319</v>
      </c>
    </row>
    <row r="556" spans="2:11" x14ac:dyDescent="0.2">
      <c r="B556" s="5">
        <v>551</v>
      </c>
      <c r="C556" s="16" t="s">
        <v>1322</v>
      </c>
      <c r="D556" s="5" t="s">
        <v>1323</v>
      </c>
      <c r="E556" s="5" t="s">
        <v>3</v>
      </c>
      <c r="F556" s="6">
        <v>1</v>
      </c>
      <c r="G556" s="7">
        <v>71550</v>
      </c>
      <c r="H556" s="7">
        <f t="shared" si="8"/>
        <v>71550</v>
      </c>
      <c r="I556" s="5" t="s">
        <v>1187</v>
      </c>
      <c r="J556" s="5" t="s">
        <v>1251</v>
      </c>
      <c r="K556" s="5" t="s">
        <v>1324</v>
      </c>
    </row>
    <row r="557" spans="2:11" x14ac:dyDescent="0.2">
      <c r="B557" s="5">
        <v>552</v>
      </c>
      <c r="C557" s="16" t="s">
        <v>1325</v>
      </c>
      <c r="D557" s="5" t="s">
        <v>1326</v>
      </c>
      <c r="E557" s="5" t="s">
        <v>3</v>
      </c>
      <c r="F557" s="6">
        <v>1</v>
      </c>
      <c r="G557" s="7">
        <v>39270</v>
      </c>
      <c r="H557" s="7">
        <f t="shared" si="8"/>
        <v>39270</v>
      </c>
      <c r="I557" s="5" t="s">
        <v>1187</v>
      </c>
      <c r="J557" s="5" t="s">
        <v>1251</v>
      </c>
      <c r="K557" s="5" t="s">
        <v>1324</v>
      </c>
    </row>
    <row r="558" spans="2:11" x14ac:dyDescent="0.2">
      <c r="B558" s="5">
        <v>553</v>
      </c>
      <c r="C558" s="16" t="s">
        <v>1327</v>
      </c>
      <c r="D558" s="5" t="s">
        <v>1328</v>
      </c>
      <c r="E558" s="5" t="s">
        <v>3</v>
      </c>
      <c r="F558" s="6">
        <v>1</v>
      </c>
      <c r="G558" s="7">
        <v>24990</v>
      </c>
      <c r="H558" s="7">
        <f t="shared" si="8"/>
        <v>24990</v>
      </c>
      <c r="I558" s="5" t="s">
        <v>1187</v>
      </c>
      <c r="J558" s="5" t="s">
        <v>1251</v>
      </c>
      <c r="K558" s="5" t="s">
        <v>1324</v>
      </c>
    </row>
    <row r="559" spans="2:11" x14ac:dyDescent="0.2">
      <c r="B559" s="5">
        <v>554</v>
      </c>
      <c r="C559" s="16" t="s">
        <v>1329</v>
      </c>
      <c r="D559" s="5" t="s">
        <v>1330</v>
      </c>
      <c r="E559" s="5" t="s">
        <v>3</v>
      </c>
      <c r="F559" s="6">
        <v>1</v>
      </c>
      <c r="G559" s="7">
        <v>17530</v>
      </c>
      <c r="H559" s="7">
        <f t="shared" si="8"/>
        <v>17530</v>
      </c>
      <c r="I559" s="5" t="s">
        <v>1187</v>
      </c>
      <c r="J559" s="5" t="s">
        <v>1251</v>
      </c>
      <c r="K559" s="5" t="s">
        <v>1324</v>
      </c>
    </row>
    <row r="560" spans="2:11" x14ac:dyDescent="0.2">
      <c r="B560" s="5">
        <v>555</v>
      </c>
      <c r="C560" s="16" t="s">
        <v>1331</v>
      </c>
      <c r="D560" s="5" t="s">
        <v>1332</v>
      </c>
      <c r="E560" s="5" t="s">
        <v>3</v>
      </c>
      <c r="F560" s="6">
        <v>1</v>
      </c>
      <c r="G560" s="7">
        <v>11930</v>
      </c>
      <c r="H560" s="7">
        <f t="shared" si="8"/>
        <v>11930</v>
      </c>
      <c r="I560" s="5" t="s">
        <v>1187</v>
      </c>
      <c r="J560" s="5" t="s">
        <v>1251</v>
      </c>
      <c r="K560" s="5" t="s">
        <v>1324</v>
      </c>
    </row>
    <row r="561" spans="2:11" x14ac:dyDescent="0.2">
      <c r="B561" s="5">
        <v>592</v>
      </c>
      <c r="C561" s="16" t="s">
        <v>1424</v>
      </c>
      <c r="D561" s="5" t="s">
        <v>830</v>
      </c>
      <c r="E561" s="5" t="s">
        <v>3</v>
      </c>
      <c r="F561" s="6">
        <v>2</v>
      </c>
      <c r="G561" s="7">
        <v>700360</v>
      </c>
      <c r="H561" s="7">
        <f t="shared" si="8"/>
        <v>1400720</v>
      </c>
      <c r="I561" s="5" t="s">
        <v>1414</v>
      </c>
      <c r="J561" s="5" t="s">
        <v>1414</v>
      </c>
      <c r="K561" s="5" t="s">
        <v>1425</v>
      </c>
    </row>
    <row r="562" spans="2:11" hidden="1" x14ac:dyDescent="0.2">
      <c r="B562" s="5">
        <v>556</v>
      </c>
      <c r="C562" s="5" t="s">
        <v>1333</v>
      </c>
      <c r="D562" s="5" t="s">
        <v>1334</v>
      </c>
      <c r="E562" s="5" t="s">
        <v>3</v>
      </c>
      <c r="F562" s="6">
        <v>0</v>
      </c>
      <c r="G562" s="7">
        <v>9350</v>
      </c>
      <c r="H562" s="7">
        <f t="shared" si="8"/>
        <v>0</v>
      </c>
      <c r="I562" s="5" t="s">
        <v>1187</v>
      </c>
      <c r="J562" s="5" t="s">
        <v>1251</v>
      </c>
      <c r="K562" s="5" t="s">
        <v>1324</v>
      </c>
    </row>
    <row r="563" spans="2:11" hidden="1" x14ac:dyDescent="0.2">
      <c r="B563" s="5">
        <v>557</v>
      </c>
      <c r="C563" s="5" t="s">
        <v>1335</v>
      </c>
      <c r="D563" s="5" t="s">
        <v>1336</v>
      </c>
      <c r="E563" s="5" t="s">
        <v>3</v>
      </c>
      <c r="F563" s="6">
        <v>0</v>
      </c>
      <c r="G563" s="7">
        <v>5700</v>
      </c>
      <c r="H563" s="7">
        <f t="shared" si="8"/>
        <v>0</v>
      </c>
      <c r="I563" s="5" t="s">
        <v>1187</v>
      </c>
      <c r="J563" s="5" t="s">
        <v>1251</v>
      </c>
      <c r="K563" s="5" t="s">
        <v>1324</v>
      </c>
    </row>
    <row r="564" spans="2:11" hidden="1" x14ac:dyDescent="0.2">
      <c r="B564" s="5">
        <v>558</v>
      </c>
      <c r="C564" s="5" t="s">
        <v>1337</v>
      </c>
      <c r="D564" s="5" t="s">
        <v>1338</v>
      </c>
      <c r="E564" s="5" t="s">
        <v>3</v>
      </c>
      <c r="F564" s="6">
        <v>0</v>
      </c>
      <c r="G564" s="7">
        <v>5480</v>
      </c>
      <c r="H564" s="7">
        <f t="shared" si="8"/>
        <v>0</v>
      </c>
      <c r="I564" s="5" t="s">
        <v>1187</v>
      </c>
      <c r="J564" s="5" t="s">
        <v>1251</v>
      </c>
      <c r="K564" s="5" t="s">
        <v>1324</v>
      </c>
    </row>
    <row r="565" spans="2:11" hidden="1" x14ac:dyDescent="0.2">
      <c r="B565" s="5">
        <v>559</v>
      </c>
      <c r="C565" s="5" t="s">
        <v>1339</v>
      </c>
      <c r="D565" s="5" t="s">
        <v>1340</v>
      </c>
      <c r="E565" s="5" t="s">
        <v>3</v>
      </c>
      <c r="F565" s="6">
        <v>0</v>
      </c>
      <c r="G565" s="7">
        <v>2640</v>
      </c>
      <c r="H565" s="7">
        <f t="shared" si="8"/>
        <v>0</v>
      </c>
      <c r="I565" s="5" t="s">
        <v>1187</v>
      </c>
      <c r="J565" s="5" t="s">
        <v>1251</v>
      </c>
      <c r="K565" s="5" t="s">
        <v>1324</v>
      </c>
    </row>
    <row r="566" spans="2:11" hidden="1" x14ac:dyDescent="0.2">
      <c r="B566" s="5">
        <v>560</v>
      </c>
      <c r="C566" s="5" t="s">
        <v>1341</v>
      </c>
      <c r="D566" s="5" t="s">
        <v>1342</v>
      </c>
      <c r="E566" s="5" t="s">
        <v>3</v>
      </c>
      <c r="F566" s="6">
        <v>0</v>
      </c>
      <c r="G566" s="7">
        <v>2510</v>
      </c>
      <c r="H566" s="7">
        <f t="shared" si="8"/>
        <v>0</v>
      </c>
      <c r="I566" s="5" t="s">
        <v>1187</v>
      </c>
      <c r="J566" s="5" t="s">
        <v>1251</v>
      </c>
      <c r="K566" s="5" t="s">
        <v>1324</v>
      </c>
    </row>
    <row r="567" spans="2:11" hidden="1" x14ac:dyDescent="0.2">
      <c r="B567" s="5">
        <v>561</v>
      </c>
      <c r="C567" s="5" t="s">
        <v>1343</v>
      </c>
      <c r="D567" s="5" t="s">
        <v>1344</v>
      </c>
      <c r="E567" s="5" t="s">
        <v>3</v>
      </c>
      <c r="F567" s="6">
        <v>0</v>
      </c>
      <c r="G567" s="7">
        <v>3980</v>
      </c>
      <c r="H567" s="7">
        <f t="shared" si="8"/>
        <v>0</v>
      </c>
      <c r="I567" s="5" t="s">
        <v>1187</v>
      </c>
      <c r="J567" s="5" t="s">
        <v>1251</v>
      </c>
      <c r="K567" s="5" t="s">
        <v>1324</v>
      </c>
    </row>
    <row r="568" spans="2:11" hidden="1" x14ac:dyDescent="0.2">
      <c r="B568" s="5">
        <v>562</v>
      </c>
      <c r="C568" s="5" t="s">
        <v>1345</v>
      </c>
      <c r="D568" s="5" t="s">
        <v>1346</v>
      </c>
      <c r="E568" s="5" t="s">
        <v>3</v>
      </c>
      <c r="F568" s="6">
        <v>0</v>
      </c>
      <c r="G568" s="7">
        <v>3500</v>
      </c>
      <c r="H568" s="7">
        <f t="shared" si="8"/>
        <v>0</v>
      </c>
      <c r="I568" s="5" t="s">
        <v>1187</v>
      </c>
      <c r="J568" s="5" t="s">
        <v>1251</v>
      </c>
      <c r="K568" s="5" t="s">
        <v>1324</v>
      </c>
    </row>
    <row r="569" spans="2:11" hidden="1" x14ac:dyDescent="0.2">
      <c r="B569" s="5">
        <v>563</v>
      </c>
      <c r="C569" s="5" t="s">
        <v>1347</v>
      </c>
      <c r="D569" s="5" t="s">
        <v>1348</v>
      </c>
      <c r="E569" s="5" t="s">
        <v>3</v>
      </c>
      <c r="F569" s="6">
        <v>0</v>
      </c>
      <c r="G569" s="7">
        <v>4340</v>
      </c>
      <c r="H569" s="7">
        <f t="shared" si="8"/>
        <v>0</v>
      </c>
      <c r="I569" s="5" t="s">
        <v>1187</v>
      </c>
      <c r="J569" s="5" t="s">
        <v>1251</v>
      </c>
      <c r="K569" s="5" t="s">
        <v>1324</v>
      </c>
    </row>
    <row r="570" spans="2:11" hidden="1" x14ac:dyDescent="0.2">
      <c r="B570" s="5">
        <v>564</v>
      </c>
      <c r="C570" s="5" t="s">
        <v>1349</v>
      </c>
      <c r="D570" s="5" t="s">
        <v>1350</v>
      </c>
      <c r="E570" s="5" t="s">
        <v>3</v>
      </c>
      <c r="F570" s="6">
        <v>0</v>
      </c>
      <c r="G570" s="7">
        <v>5080</v>
      </c>
      <c r="H570" s="7">
        <f t="shared" si="8"/>
        <v>0</v>
      </c>
      <c r="I570" s="5" t="s">
        <v>1187</v>
      </c>
      <c r="J570" s="5" t="s">
        <v>1251</v>
      </c>
      <c r="K570" s="5" t="s">
        <v>1324</v>
      </c>
    </row>
    <row r="571" spans="2:11" hidden="1" x14ac:dyDescent="0.2">
      <c r="B571" s="5">
        <v>565</v>
      </c>
      <c r="C571" s="5" t="s">
        <v>1351</v>
      </c>
      <c r="D571" s="5" t="s">
        <v>1352</v>
      </c>
      <c r="E571" s="5" t="s">
        <v>3</v>
      </c>
      <c r="F571" s="6">
        <v>0</v>
      </c>
      <c r="G571" s="7">
        <v>40090</v>
      </c>
      <c r="H571" s="7">
        <f t="shared" si="8"/>
        <v>0</v>
      </c>
      <c r="I571" s="5" t="s">
        <v>1187</v>
      </c>
      <c r="J571" s="5" t="s">
        <v>1251</v>
      </c>
      <c r="K571" s="5" t="s">
        <v>1324</v>
      </c>
    </row>
    <row r="572" spans="2:11" hidden="1" x14ac:dyDescent="0.2">
      <c r="B572" s="5">
        <v>566</v>
      </c>
      <c r="C572" s="5" t="s">
        <v>1353</v>
      </c>
      <c r="D572" s="5" t="s">
        <v>1354</v>
      </c>
      <c r="E572" s="5" t="s">
        <v>3</v>
      </c>
      <c r="F572" s="6">
        <v>0</v>
      </c>
      <c r="G572" s="7">
        <v>13160</v>
      </c>
      <c r="H572" s="7">
        <f t="shared" si="8"/>
        <v>0</v>
      </c>
      <c r="I572" s="5" t="s">
        <v>1187</v>
      </c>
      <c r="J572" s="5" t="s">
        <v>1251</v>
      </c>
      <c r="K572" s="5" t="s">
        <v>1324</v>
      </c>
    </row>
    <row r="573" spans="2:11" hidden="1" x14ac:dyDescent="0.2">
      <c r="B573" s="5">
        <v>567</v>
      </c>
      <c r="C573" s="5" t="s">
        <v>1355</v>
      </c>
      <c r="D573" s="5" t="s">
        <v>1356</v>
      </c>
      <c r="E573" s="5" t="s">
        <v>3</v>
      </c>
      <c r="F573" s="6">
        <v>0</v>
      </c>
      <c r="G573" s="7">
        <v>9410</v>
      </c>
      <c r="H573" s="7">
        <f t="shared" si="8"/>
        <v>0</v>
      </c>
      <c r="I573" s="5" t="s">
        <v>1187</v>
      </c>
      <c r="J573" s="5" t="s">
        <v>1251</v>
      </c>
      <c r="K573" s="5" t="s">
        <v>1324</v>
      </c>
    </row>
    <row r="574" spans="2:11" hidden="1" x14ac:dyDescent="0.2">
      <c r="B574" s="5">
        <v>568</v>
      </c>
      <c r="C574" s="5" t="s">
        <v>1357</v>
      </c>
      <c r="D574" s="5" t="s">
        <v>1358</v>
      </c>
      <c r="E574" s="5" t="s">
        <v>3</v>
      </c>
      <c r="F574" s="6">
        <v>0</v>
      </c>
      <c r="G574" s="7">
        <v>6340</v>
      </c>
      <c r="H574" s="7">
        <f t="shared" si="8"/>
        <v>0</v>
      </c>
      <c r="I574" s="5" t="s">
        <v>1187</v>
      </c>
      <c r="J574" s="5" t="s">
        <v>1251</v>
      </c>
      <c r="K574" s="5" t="s">
        <v>1324</v>
      </c>
    </row>
    <row r="575" spans="2:11" hidden="1" x14ac:dyDescent="0.2">
      <c r="B575" s="5">
        <v>569</v>
      </c>
      <c r="C575" s="5" t="s">
        <v>1359</v>
      </c>
      <c r="D575" s="5" t="s">
        <v>1360</v>
      </c>
      <c r="E575" s="5" t="s">
        <v>3</v>
      </c>
      <c r="F575" s="6">
        <v>0</v>
      </c>
      <c r="G575" s="7">
        <v>4460</v>
      </c>
      <c r="H575" s="7">
        <f t="shared" si="8"/>
        <v>0</v>
      </c>
      <c r="I575" s="5" t="s">
        <v>1187</v>
      </c>
      <c r="J575" s="5" t="s">
        <v>1251</v>
      </c>
      <c r="K575" s="5" t="s">
        <v>1324</v>
      </c>
    </row>
    <row r="576" spans="2:11" hidden="1" x14ac:dyDescent="0.2">
      <c r="B576" s="5">
        <v>570</v>
      </c>
      <c r="C576" s="5" t="s">
        <v>1361</v>
      </c>
      <c r="D576" s="5" t="s">
        <v>1362</v>
      </c>
      <c r="E576" s="5" t="s">
        <v>3</v>
      </c>
      <c r="F576" s="6">
        <v>0</v>
      </c>
      <c r="G576" s="7">
        <v>2500</v>
      </c>
      <c r="H576" s="7">
        <f t="shared" si="8"/>
        <v>0</v>
      </c>
      <c r="I576" s="5" t="s">
        <v>1187</v>
      </c>
      <c r="J576" s="5" t="s">
        <v>1251</v>
      </c>
      <c r="K576" s="5" t="s">
        <v>1324</v>
      </c>
    </row>
    <row r="577" spans="2:11" hidden="1" x14ac:dyDescent="0.2">
      <c r="B577" s="5">
        <v>571</v>
      </c>
      <c r="C577" s="5" t="s">
        <v>1363</v>
      </c>
      <c r="D577" s="5" t="s">
        <v>1364</v>
      </c>
      <c r="E577" s="5" t="s">
        <v>3</v>
      </c>
      <c r="F577" s="6">
        <v>0</v>
      </c>
      <c r="G577" s="7">
        <v>63860</v>
      </c>
      <c r="H577" s="7">
        <f t="shared" si="8"/>
        <v>0</v>
      </c>
      <c r="I577" s="5" t="s">
        <v>1187</v>
      </c>
      <c r="J577" s="5" t="s">
        <v>1251</v>
      </c>
      <c r="K577" s="5" t="s">
        <v>1324</v>
      </c>
    </row>
    <row r="578" spans="2:11" hidden="1" x14ac:dyDescent="0.2">
      <c r="B578" s="5">
        <v>572</v>
      </c>
      <c r="C578" s="5" t="s">
        <v>1365</v>
      </c>
      <c r="D578" s="5" t="s">
        <v>1366</v>
      </c>
      <c r="E578" s="5" t="s">
        <v>3</v>
      </c>
      <c r="F578" s="6">
        <v>0</v>
      </c>
      <c r="G578" s="7">
        <v>1530</v>
      </c>
      <c r="H578" s="7">
        <f t="shared" si="8"/>
        <v>0</v>
      </c>
      <c r="I578" s="5" t="s">
        <v>1187</v>
      </c>
      <c r="J578" s="5" t="s">
        <v>1251</v>
      </c>
      <c r="K578" s="5" t="s">
        <v>1367</v>
      </c>
    </row>
    <row r="579" spans="2:11" hidden="1" x14ac:dyDescent="0.2">
      <c r="B579" s="5">
        <v>573</v>
      </c>
      <c r="C579" s="5" t="s">
        <v>1368</v>
      </c>
      <c r="D579" s="5" t="s">
        <v>1369</v>
      </c>
      <c r="E579" s="5" t="s">
        <v>3</v>
      </c>
      <c r="F579" s="6">
        <v>0</v>
      </c>
      <c r="G579" s="7">
        <v>1558060</v>
      </c>
      <c r="H579" s="7">
        <f t="shared" si="8"/>
        <v>0</v>
      </c>
      <c r="I579" s="5" t="s">
        <v>1370</v>
      </c>
      <c r="J579" s="5" t="s">
        <v>1370</v>
      </c>
      <c r="K579" s="5" t="s">
        <v>1371</v>
      </c>
    </row>
    <row r="580" spans="2:11" hidden="1" x14ac:dyDescent="0.2">
      <c r="B580" s="5">
        <v>574</v>
      </c>
      <c r="C580" s="5" t="s">
        <v>1372</v>
      </c>
      <c r="D580" s="5" t="s">
        <v>1373</v>
      </c>
      <c r="E580" s="5" t="s">
        <v>3</v>
      </c>
      <c r="F580" s="6">
        <v>0</v>
      </c>
      <c r="G580" s="7">
        <v>1728360</v>
      </c>
      <c r="H580" s="7">
        <f t="shared" si="8"/>
        <v>0</v>
      </c>
      <c r="I580" s="5" t="s">
        <v>1370</v>
      </c>
      <c r="J580" s="5" t="s">
        <v>1370</v>
      </c>
      <c r="K580" s="5" t="s">
        <v>1371</v>
      </c>
    </row>
    <row r="581" spans="2:11" hidden="1" x14ac:dyDescent="0.2">
      <c r="B581" s="5">
        <v>575</v>
      </c>
      <c r="C581" s="5" t="s">
        <v>1374</v>
      </c>
      <c r="D581" s="5" t="s">
        <v>1375</v>
      </c>
      <c r="E581" s="5" t="s">
        <v>3</v>
      </c>
      <c r="F581" s="6">
        <v>0</v>
      </c>
      <c r="G581" s="7">
        <v>1334280</v>
      </c>
      <c r="H581" s="7">
        <f t="shared" si="8"/>
        <v>0</v>
      </c>
      <c r="I581" s="5" t="s">
        <v>1370</v>
      </c>
      <c r="J581" s="5" t="s">
        <v>1370</v>
      </c>
      <c r="K581" s="5" t="s">
        <v>1371</v>
      </c>
    </row>
    <row r="582" spans="2:11" hidden="1" x14ac:dyDescent="0.2">
      <c r="B582" s="5">
        <v>576</v>
      </c>
      <c r="C582" s="5" t="s">
        <v>1376</v>
      </c>
      <c r="D582" s="5" t="s">
        <v>1377</v>
      </c>
      <c r="E582" s="5" t="s">
        <v>3</v>
      </c>
      <c r="F582" s="6">
        <v>0</v>
      </c>
      <c r="G582" s="7">
        <v>1115220</v>
      </c>
      <c r="H582" s="7">
        <f t="shared" ref="H582:H603" si="9">IF(F582&lt;&gt;"",G582*F582,0)</f>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si="9"/>
        <v>0</v>
      </c>
      <c r="I585" s="5" t="s">
        <v>1370</v>
      </c>
      <c r="J585" s="5" t="s">
        <v>1370</v>
      </c>
      <c r="K585" s="5" t="s">
        <v>1387</v>
      </c>
    </row>
    <row r="586" spans="2:11" ht="30" hidden="1" x14ac:dyDescent="0.2">
      <c r="B586" s="5">
        <v>580</v>
      </c>
      <c r="C586" s="5" t="s">
        <v>1388</v>
      </c>
      <c r="D586" s="5" t="s">
        <v>1389</v>
      </c>
      <c r="E586" s="5" t="s">
        <v>3</v>
      </c>
      <c r="F586" s="6">
        <v>0</v>
      </c>
      <c r="G586" s="7">
        <v>584250</v>
      </c>
      <c r="H586" s="7">
        <f t="shared" si="9"/>
        <v>0</v>
      </c>
      <c r="I586" s="5" t="s">
        <v>1370</v>
      </c>
      <c r="J586" s="5" t="s">
        <v>1370</v>
      </c>
      <c r="K586" s="9" t="s">
        <v>1390</v>
      </c>
    </row>
    <row r="587" spans="2:11" hidden="1" x14ac:dyDescent="0.2">
      <c r="B587" s="5">
        <v>581</v>
      </c>
      <c r="C587" s="5" t="s">
        <v>1391</v>
      </c>
      <c r="D587" s="5" t="s">
        <v>1392</v>
      </c>
      <c r="E587" s="5" t="s">
        <v>3</v>
      </c>
      <c r="F587" s="6">
        <v>0</v>
      </c>
      <c r="G587" s="7">
        <v>1409170</v>
      </c>
      <c r="H587" s="7">
        <f t="shared" si="9"/>
        <v>0</v>
      </c>
      <c r="I587" s="5" t="s">
        <v>1370</v>
      </c>
      <c r="J587" s="5" t="s">
        <v>1370</v>
      </c>
      <c r="K587" s="5" t="s">
        <v>1393</v>
      </c>
    </row>
    <row r="588" spans="2:11" hidden="1" x14ac:dyDescent="0.2">
      <c r="B588" s="5">
        <v>582</v>
      </c>
      <c r="C588" s="5" t="s">
        <v>1394</v>
      </c>
      <c r="D588" s="5" t="s">
        <v>1395</v>
      </c>
      <c r="E588" s="5" t="s">
        <v>3</v>
      </c>
      <c r="F588" s="6">
        <v>0</v>
      </c>
      <c r="G588" s="7">
        <v>73240</v>
      </c>
      <c r="H588" s="7">
        <f t="shared" si="9"/>
        <v>0</v>
      </c>
      <c r="I588" s="5" t="s">
        <v>1370</v>
      </c>
      <c r="J588" s="5" t="s">
        <v>1370</v>
      </c>
      <c r="K588" s="5" t="s">
        <v>1396</v>
      </c>
    </row>
    <row r="589" spans="2:11" hidden="1" x14ac:dyDescent="0.2">
      <c r="B589" s="5">
        <v>583</v>
      </c>
      <c r="C589" s="5" t="s">
        <v>1397</v>
      </c>
      <c r="D589" s="5" t="s">
        <v>1398</v>
      </c>
      <c r="E589" s="5" t="s">
        <v>3</v>
      </c>
      <c r="F589" s="6">
        <v>0</v>
      </c>
      <c r="G589" s="7">
        <v>104940</v>
      </c>
      <c r="H589" s="7">
        <f t="shared" si="9"/>
        <v>0</v>
      </c>
      <c r="I589" s="5" t="s">
        <v>1370</v>
      </c>
      <c r="J589" s="5" t="s">
        <v>1370</v>
      </c>
      <c r="K589" s="5" t="s">
        <v>1399</v>
      </c>
    </row>
    <row r="590" spans="2:11" hidden="1" x14ac:dyDescent="0.2">
      <c r="B590" s="5">
        <v>584</v>
      </c>
      <c r="C590" s="5" t="s">
        <v>1400</v>
      </c>
      <c r="D590" s="5" t="s">
        <v>1401</v>
      </c>
      <c r="E590" s="5" t="s">
        <v>3</v>
      </c>
      <c r="F590" s="6">
        <v>0</v>
      </c>
      <c r="G590" s="7">
        <v>189360</v>
      </c>
      <c r="H590" s="7">
        <f t="shared" si="9"/>
        <v>0</v>
      </c>
      <c r="I590" s="5" t="s">
        <v>1370</v>
      </c>
      <c r="J590" s="5" t="s">
        <v>1370</v>
      </c>
      <c r="K590" s="5" t="s">
        <v>1402</v>
      </c>
    </row>
    <row r="591" spans="2:11" hidden="1" x14ac:dyDescent="0.2">
      <c r="B591" s="5">
        <v>585</v>
      </c>
      <c r="C591" s="5" t="s">
        <v>1403</v>
      </c>
      <c r="D591" s="5" t="s">
        <v>1404</v>
      </c>
      <c r="E591" s="5" t="s">
        <v>3</v>
      </c>
      <c r="F591" s="6">
        <v>0</v>
      </c>
      <c r="G591" s="7">
        <v>105650</v>
      </c>
      <c r="H591" s="7">
        <f t="shared" si="9"/>
        <v>0</v>
      </c>
      <c r="I591" s="5" t="s">
        <v>1370</v>
      </c>
      <c r="J591" s="5" t="s">
        <v>1370</v>
      </c>
      <c r="K591" s="5" t="s">
        <v>1405</v>
      </c>
    </row>
    <row r="592" spans="2:11" hidden="1" x14ac:dyDescent="0.2">
      <c r="B592" s="5">
        <v>586</v>
      </c>
      <c r="C592" s="5" t="s">
        <v>1406</v>
      </c>
      <c r="D592" s="5" t="s">
        <v>1407</v>
      </c>
      <c r="E592" s="5" t="s">
        <v>3</v>
      </c>
      <c r="F592" s="6">
        <v>0</v>
      </c>
      <c r="G592" s="7">
        <v>201490</v>
      </c>
      <c r="H592" s="7">
        <f t="shared" si="9"/>
        <v>0</v>
      </c>
      <c r="I592" s="5" t="s">
        <v>1370</v>
      </c>
      <c r="J592" s="5" t="s">
        <v>1370</v>
      </c>
      <c r="K592" s="5" t="s">
        <v>1408</v>
      </c>
    </row>
    <row r="593" spans="2:11" hidden="1" x14ac:dyDescent="0.2">
      <c r="B593" s="5">
        <v>587</v>
      </c>
      <c r="C593" s="5" t="s">
        <v>1409</v>
      </c>
      <c r="D593" s="5" t="s">
        <v>1410</v>
      </c>
      <c r="E593" s="5" t="s">
        <v>3</v>
      </c>
      <c r="F593" s="6">
        <v>0</v>
      </c>
      <c r="G593" s="7">
        <v>106410</v>
      </c>
      <c r="H593" s="7">
        <f t="shared" si="9"/>
        <v>0</v>
      </c>
      <c r="I593" s="5" t="s">
        <v>1370</v>
      </c>
      <c r="J593" s="5" t="s">
        <v>1370</v>
      </c>
      <c r="K593" s="5" t="s">
        <v>1411</v>
      </c>
    </row>
    <row r="594" spans="2:11" hidden="1" x14ac:dyDescent="0.2">
      <c r="B594" s="5">
        <v>588</v>
      </c>
      <c r="C594" s="5" t="s">
        <v>1412</v>
      </c>
      <c r="D594" s="5" t="s">
        <v>1413</v>
      </c>
      <c r="E594" s="5" t="s">
        <v>18</v>
      </c>
      <c r="F594" s="6">
        <v>0</v>
      </c>
      <c r="G594" s="7">
        <v>73740</v>
      </c>
      <c r="H594" s="7">
        <f t="shared" si="9"/>
        <v>0</v>
      </c>
      <c r="I594" s="5" t="s">
        <v>1414</v>
      </c>
      <c r="J594" s="5" t="s">
        <v>1414</v>
      </c>
      <c r="K594" s="5" t="s">
        <v>1415</v>
      </c>
    </row>
    <row r="595" spans="2:11" hidden="1" x14ac:dyDescent="0.2">
      <c r="B595" s="5">
        <v>589</v>
      </c>
      <c r="C595" s="5" t="s">
        <v>1416</v>
      </c>
      <c r="D595" s="5" t="s">
        <v>824</v>
      </c>
      <c r="E595" s="5" t="s">
        <v>18</v>
      </c>
      <c r="F595" s="6">
        <v>0</v>
      </c>
      <c r="G595" s="7">
        <v>678700</v>
      </c>
      <c r="H595" s="7">
        <f t="shared" si="9"/>
        <v>0</v>
      </c>
      <c r="I595" s="5" t="s">
        <v>1414</v>
      </c>
      <c r="J595" s="5" t="s">
        <v>1414</v>
      </c>
      <c r="K595" s="5" t="s">
        <v>1417</v>
      </c>
    </row>
    <row r="596" spans="2:11" hidden="1" x14ac:dyDescent="0.2">
      <c r="B596" s="5">
        <v>590</v>
      </c>
      <c r="C596" s="5" t="s">
        <v>1418</v>
      </c>
      <c r="D596" s="5" t="s">
        <v>1419</v>
      </c>
      <c r="E596" s="5" t="s">
        <v>3</v>
      </c>
      <c r="F596" s="6">
        <v>0</v>
      </c>
      <c r="G596" s="7">
        <v>705020</v>
      </c>
      <c r="H596" s="7">
        <f t="shared" si="9"/>
        <v>0</v>
      </c>
      <c r="I596" s="5" t="s">
        <v>1414</v>
      </c>
      <c r="J596" s="5" t="s">
        <v>1414</v>
      </c>
      <c r="K596" s="5" t="s">
        <v>1420</v>
      </c>
    </row>
    <row r="597" spans="2:11" hidden="1" x14ac:dyDescent="0.2">
      <c r="B597" s="5">
        <v>591</v>
      </c>
      <c r="C597" s="5" t="s">
        <v>1421</v>
      </c>
      <c r="D597" s="5" t="s">
        <v>1422</v>
      </c>
      <c r="E597" s="5" t="s">
        <v>3</v>
      </c>
      <c r="F597" s="6">
        <v>0</v>
      </c>
      <c r="G597" s="7">
        <v>462700</v>
      </c>
      <c r="H597" s="7">
        <f t="shared" si="9"/>
        <v>0</v>
      </c>
      <c r="I597" s="5" t="s">
        <v>1414</v>
      </c>
      <c r="J597" s="5" t="s">
        <v>1414</v>
      </c>
      <c r="K597" s="5" t="s">
        <v>1423</v>
      </c>
    </row>
    <row r="598" spans="2:11" x14ac:dyDescent="0.2">
      <c r="B598" s="5">
        <v>593</v>
      </c>
      <c r="C598" s="16" t="s">
        <v>1426</v>
      </c>
      <c r="D598" s="5" t="s">
        <v>832</v>
      </c>
      <c r="E598" s="5" t="s">
        <v>3</v>
      </c>
      <c r="F598" s="6">
        <v>0</v>
      </c>
      <c r="G598" s="7">
        <v>315370</v>
      </c>
      <c r="H598" s="7">
        <f t="shared" si="9"/>
        <v>0</v>
      </c>
      <c r="I598" s="5" t="s">
        <v>1414</v>
      </c>
      <c r="J598" s="5" t="s">
        <v>1414</v>
      </c>
      <c r="K598" s="5" t="s">
        <v>1425</v>
      </c>
    </row>
    <row r="599" spans="2:11" x14ac:dyDescent="0.2">
      <c r="B599" s="5">
        <v>596</v>
      </c>
      <c r="C599" s="16" t="s">
        <v>1432</v>
      </c>
      <c r="D599" s="5" t="s">
        <v>1433</v>
      </c>
      <c r="E599" s="5" t="s">
        <v>3</v>
      </c>
      <c r="F599" s="6">
        <f>25*2*3</f>
        <v>150</v>
      </c>
      <c r="G599" s="7">
        <v>25000</v>
      </c>
      <c r="H599" s="7">
        <f t="shared" si="9"/>
        <v>3750000</v>
      </c>
      <c r="I599" s="5" t="s">
        <v>343</v>
      </c>
      <c r="J599" s="5" t="s">
        <v>343</v>
      </c>
      <c r="K599" s="5" t="s">
        <v>1434</v>
      </c>
    </row>
    <row r="600" spans="2:11" hidden="1" x14ac:dyDescent="0.2">
      <c r="B600" s="5">
        <v>594</v>
      </c>
      <c r="C600" s="5" t="s">
        <v>1427</v>
      </c>
      <c r="D600" s="5" t="s">
        <v>1428</v>
      </c>
      <c r="E600" s="5" t="s">
        <v>18</v>
      </c>
      <c r="F600" s="6">
        <v>0</v>
      </c>
      <c r="G600" s="7">
        <v>91360</v>
      </c>
      <c r="H600" s="7">
        <f t="shared" si="9"/>
        <v>0</v>
      </c>
      <c r="I600" s="5" t="s">
        <v>1414</v>
      </c>
      <c r="J600" s="5" t="s">
        <v>1414</v>
      </c>
      <c r="K600" s="5" t="s">
        <v>1324</v>
      </c>
    </row>
    <row r="601" spans="2:11" hidden="1" x14ac:dyDescent="0.2">
      <c r="B601" s="5">
        <v>595</v>
      </c>
      <c r="C601" s="5" t="s">
        <v>1429</v>
      </c>
      <c r="D601" s="5" t="s">
        <v>1430</v>
      </c>
      <c r="E601" s="5" t="s">
        <v>18</v>
      </c>
      <c r="F601" s="6">
        <v>0</v>
      </c>
      <c r="G601" s="7">
        <v>63150</v>
      </c>
      <c r="H601" s="7">
        <f t="shared" si="9"/>
        <v>0</v>
      </c>
      <c r="I601" s="5" t="s">
        <v>1414</v>
      </c>
      <c r="J601" s="5" t="s">
        <v>1414</v>
      </c>
      <c r="K601" s="5" t="s">
        <v>1431</v>
      </c>
    </row>
    <row r="602" spans="2:11" x14ac:dyDescent="0.2">
      <c r="B602" s="5">
        <v>272</v>
      </c>
      <c r="C602" s="5" t="s">
        <v>698</v>
      </c>
      <c r="D602" s="5" t="s">
        <v>699</v>
      </c>
      <c r="E602" s="5" t="s">
        <v>3</v>
      </c>
      <c r="F602" s="6"/>
      <c r="G602" s="7">
        <v>3936430</v>
      </c>
      <c r="H602" s="7">
        <f t="shared" si="9"/>
        <v>0</v>
      </c>
      <c r="I602" s="5" t="s">
        <v>666</v>
      </c>
      <c r="J602" s="5" t="s">
        <v>700</v>
      </c>
      <c r="K602" s="5"/>
    </row>
    <row r="603" spans="2:11" hidden="1" x14ac:dyDescent="0.2">
      <c r="B603" s="5">
        <v>597</v>
      </c>
      <c r="C603" s="5" t="s">
        <v>1435</v>
      </c>
      <c r="D603" s="5" t="s">
        <v>1436</v>
      </c>
      <c r="E603" s="5" t="s">
        <v>3</v>
      </c>
      <c r="F603" s="6">
        <v>0</v>
      </c>
      <c r="G603" s="7">
        <v>425000</v>
      </c>
      <c r="H603" s="7">
        <f t="shared" si="9"/>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75254301</v>
      </c>
    </row>
    <row r="643" spans="4:8" x14ac:dyDescent="0.2">
      <c r="D643" s="17" t="s">
        <v>1527</v>
      </c>
      <c r="E643" s="17" t="s">
        <v>1524</v>
      </c>
      <c r="F643" s="17">
        <v>2</v>
      </c>
      <c r="G643" s="20">
        <f>H641*3%</f>
        <v>2257629.0299999998</v>
      </c>
      <c r="H643" s="20">
        <f>G643*F643</f>
        <v>4515258.0599999996</v>
      </c>
    </row>
    <row r="645" spans="4:8" ht="16" x14ac:dyDescent="0.2">
      <c r="H645" s="19">
        <f>H641+H643</f>
        <v>79769559.060000002</v>
      </c>
    </row>
  </sheetData>
  <autoFilter ref="B4:K640" xr:uid="{682210B5-0C58-44BD-BC09-6B633F97D442}">
    <filterColumn colId="1">
      <colorFilter dxfId="6"/>
    </filterColumn>
    <sortState xmlns:xlrd2="http://schemas.microsoft.com/office/spreadsheetml/2017/richdata2" ref="B9:K602">
      <sortCondition sortBy="cellColor" ref="C4:C640" dxfId="7"/>
    </sortState>
  </autoFilter>
  <mergeCells count="2">
    <mergeCell ref="E2:F2"/>
    <mergeCell ref="G2:H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5E4F-A3A6-438D-8F18-8F3BFE673F43}">
  <sheetPr filterMode="1">
    <tabColor rgb="FF5050CC"/>
  </sheetPr>
  <dimension ref="B2:R645"/>
  <sheetViews>
    <sheetView topLeftCell="A338"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RESUMEN!C14</f>
        <v>Quebrada de la Cachina</v>
      </c>
      <c r="E2" s="113" t="str">
        <f>RESUMEN!F14</f>
        <v>TALTAL</v>
      </c>
      <c r="F2" s="113"/>
      <c r="G2" s="113" t="str">
        <f>RESUMEN!D14</f>
        <v>CV48</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69"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si="0"/>
        <v>0</v>
      </c>
      <c r="I9" s="5" t="s">
        <v>13</v>
      </c>
      <c r="J9" s="5" t="s">
        <v>14</v>
      </c>
      <c r="K9" s="5"/>
    </row>
    <row r="10" spans="2:11" x14ac:dyDescent="0.2">
      <c r="B10" s="5">
        <v>6</v>
      </c>
      <c r="C10" s="16" t="s">
        <v>28</v>
      </c>
      <c r="D10" s="5" t="s">
        <v>29</v>
      </c>
      <c r="E10" s="5" t="s">
        <v>18</v>
      </c>
      <c r="F10" s="6">
        <v>0</v>
      </c>
      <c r="G10" s="7">
        <v>21590</v>
      </c>
      <c r="H10" s="7">
        <f t="shared" si="0"/>
        <v>0</v>
      </c>
      <c r="I10" s="5" t="s">
        <v>13</v>
      </c>
      <c r="J10" s="5" t="s">
        <v>14</v>
      </c>
      <c r="K10" s="5"/>
    </row>
    <row r="11" spans="2:11" x14ac:dyDescent="0.2">
      <c r="B11" s="5">
        <v>7</v>
      </c>
      <c r="C11" s="16" t="s">
        <v>30</v>
      </c>
      <c r="D11" s="5" t="s">
        <v>31</v>
      </c>
      <c r="E11" s="5" t="s">
        <v>18</v>
      </c>
      <c r="F11" s="6"/>
      <c r="G11" s="7">
        <v>24650</v>
      </c>
      <c r="H11" s="7">
        <f t="shared" si="0"/>
        <v>0</v>
      </c>
      <c r="I11" s="5" t="s">
        <v>13</v>
      </c>
      <c r="J11" s="5" t="s">
        <v>14</v>
      </c>
      <c r="K11" s="5"/>
    </row>
    <row r="12" spans="2:11" x14ac:dyDescent="0.2">
      <c r="B12" s="5">
        <v>8</v>
      </c>
      <c r="C12" s="16" t="s">
        <v>32</v>
      </c>
      <c r="D12" s="5" t="s">
        <v>33</v>
      </c>
      <c r="E12" s="5" t="s">
        <v>18</v>
      </c>
      <c r="F12" s="6">
        <v>0</v>
      </c>
      <c r="G12" s="7">
        <v>27570</v>
      </c>
      <c r="H12" s="7">
        <f t="shared" si="0"/>
        <v>0</v>
      </c>
      <c r="I12" s="5" t="s">
        <v>13</v>
      </c>
      <c r="J12" s="5" t="s">
        <v>14</v>
      </c>
      <c r="K12" s="5"/>
    </row>
    <row r="13" spans="2:11" x14ac:dyDescent="0.2">
      <c r="B13" s="5">
        <v>9</v>
      </c>
      <c r="C13" s="16" t="s">
        <v>34</v>
      </c>
      <c r="D13" s="5" t="s">
        <v>35</v>
      </c>
      <c r="E13" s="5" t="s">
        <v>18</v>
      </c>
      <c r="F13" s="6"/>
      <c r="G13" s="7">
        <v>30410</v>
      </c>
      <c r="H13" s="7">
        <f t="shared" si="0"/>
        <v>0</v>
      </c>
      <c r="I13" s="5" t="s">
        <v>13</v>
      </c>
      <c r="J13" s="5" t="s">
        <v>14</v>
      </c>
      <c r="K13" s="5"/>
    </row>
    <row r="14" spans="2:11" x14ac:dyDescent="0.2">
      <c r="B14" s="5">
        <v>10</v>
      </c>
      <c r="C14" s="16" t="s">
        <v>36</v>
      </c>
      <c r="D14" s="5" t="s">
        <v>37</v>
      </c>
      <c r="E14" s="5" t="s">
        <v>18</v>
      </c>
      <c r="F14" s="6">
        <v>0</v>
      </c>
      <c r="G14" s="7">
        <v>11400</v>
      </c>
      <c r="H14" s="7">
        <f t="shared" si="0"/>
        <v>0</v>
      </c>
      <c r="I14" s="5" t="s">
        <v>13</v>
      </c>
      <c r="J14" s="5" t="s">
        <v>14</v>
      </c>
      <c r="K14" s="5"/>
    </row>
    <row r="15" spans="2:11" x14ac:dyDescent="0.2">
      <c r="B15" s="5">
        <v>11</v>
      </c>
      <c r="C15" s="16" t="s">
        <v>38</v>
      </c>
      <c r="D15" s="5" t="s">
        <v>39</v>
      </c>
      <c r="E15" s="5" t="s">
        <v>18</v>
      </c>
      <c r="F15" s="6">
        <v>0</v>
      </c>
      <c r="G15" s="7">
        <v>13820</v>
      </c>
      <c r="H15" s="7">
        <f t="shared" si="0"/>
        <v>0</v>
      </c>
      <c r="I15" s="5" t="s">
        <v>13</v>
      </c>
      <c r="J15" s="5" t="s">
        <v>14</v>
      </c>
      <c r="K15" s="5"/>
    </row>
    <row r="16" spans="2:11" x14ac:dyDescent="0.2">
      <c r="B16" s="5">
        <v>12</v>
      </c>
      <c r="C16" s="16" t="s">
        <v>40</v>
      </c>
      <c r="D16" s="5" t="s">
        <v>41</v>
      </c>
      <c r="E16" s="5" t="s">
        <v>18</v>
      </c>
      <c r="F16" s="6">
        <v>0</v>
      </c>
      <c r="G16" s="7">
        <v>16580</v>
      </c>
      <c r="H16" s="7">
        <f t="shared" si="0"/>
        <v>0</v>
      </c>
      <c r="I16" s="5" t="s">
        <v>13</v>
      </c>
      <c r="J16" s="5" t="s">
        <v>14</v>
      </c>
      <c r="K16" s="5"/>
    </row>
    <row r="17" spans="2:11" x14ac:dyDescent="0.2">
      <c r="B17" s="5">
        <v>13</v>
      </c>
      <c r="C17" s="16" t="s">
        <v>42</v>
      </c>
      <c r="D17" s="5" t="s">
        <v>43</v>
      </c>
      <c r="E17" s="5" t="s">
        <v>18</v>
      </c>
      <c r="F17" s="6">
        <v>0</v>
      </c>
      <c r="G17" s="7">
        <v>18540</v>
      </c>
      <c r="H17" s="7">
        <f t="shared" si="0"/>
        <v>0</v>
      </c>
      <c r="I17" s="5" t="s">
        <v>13</v>
      </c>
      <c r="J17" s="5" t="s">
        <v>14</v>
      </c>
      <c r="K17" s="5"/>
    </row>
    <row r="18" spans="2:11" x14ac:dyDescent="0.2">
      <c r="B18" s="5">
        <v>14</v>
      </c>
      <c r="C18" s="16" t="s">
        <v>44</v>
      </c>
      <c r="D18" s="5" t="s">
        <v>45</v>
      </c>
      <c r="E18" s="5" t="s">
        <v>18</v>
      </c>
      <c r="F18" s="6">
        <v>0</v>
      </c>
      <c r="G18" s="7">
        <v>20830</v>
      </c>
      <c r="H18" s="7">
        <f t="shared" si="0"/>
        <v>0</v>
      </c>
      <c r="I18" s="5" t="s">
        <v>13</v>
      </c>
      <c r="J18" s="5" t="s">
        <v>14</v>
      </c>
      <c r="K18" s="5"/>
    </row>
    <row r="19" spans="2:11" x14ac:dyDescent="0.2">
      <c r="B19" s="5">
        <v>15</v>
      </c>
      <c r="C19" s="16" t="s">
        <v>46</v>
      </c>
      <c r="D19" s="5" t="s">
        <v>47</v>
      </c>
      <c r="E19" s="5" t="s">
        <v>18</v>
      </c>
      <c r="F19" s="6">
        <v>0</v>
      </c>
      <c r="G19" s="7">
        <v>22020</v>
      </c>
      <c r="H19" s="7">
        <f t="shared" si="0"/>
        <v>0</v>
      </c>
      <c r="I19" s="5" t="s">
        <v>13</v>
      </c>
      <c r="J19" s="5" t="s">
        <v>14</v>
      </c>
      <c r="K19" s="5"/>
    </row>
    <row r="20" spans="2:11" x14ac:dyDescent="0.2">
      <c r="B20" s="5">
        <v>16</v>
      </c>
      <c r="C20" s="16" t="s">
        <v>48</v>
      </c>
      <c r="D20" s="5" t="s">
        <v>49</v>
      </c>
      <c r="E20" s="5" t="s">
        <v>18</v>
      </c>
      <c r="F20" s="6">
        <v>0</v>
      </c>
      <c r="G20" s="7">
        <v>10340</v>
      </c>
      <c r="H20" s="7">
        <f t="shared" si="0"/>
        <v>0</v>
      </c>
      <c r="I20" s="5" t="s">
        <v>13</v>
      </c>
      <c r="J20" s="5" t="s">
        <v>14</v>
      </c>
      <c r="K20" s="5"/>
    </row>
    <row r="21" spans="2:11" x14ac:dyDescent="0.2">
      <c r="B21" s="5">
        <v>17</v>
      </c>
      <c r="C21" s="16" t="s">
        <v>50</v>
      </c>
      <c r="D21" s="5" t="s">
        <v>51</v>
      </c>
      <c r="E21" s="5" t="s">
        <v>18</v>
      </c>
      <c r="F21" s="6">
        <v>0</v>
      </c>
      <c r="G21" s="7">
        <v>12080</v>
      </c>
      <c r="H21" s="7">
        <f t="shared" si="0"/>
        <v>0</v>
      </c>
      <c r="I21" s="5" t="s">
        <v>13</v>
      </c>
      <c r="J21" s="5" t="s">
        <v>14</v>
      </c>
      <c r="K21" s="5"/>
    </row>
    <row r="22" spans="2:11" x14ac:dyDescent="0.2">
      <c r="B22" s="5">
        <v>18</v>
      </c>
      <c r="C22" s="16" t="s">
        <v>52</v>
      </c>
      <c r="D22" s="5" t="s">
        <v>53</v>
      </c>
      <c r="E22" s="5" t="s">
        <v>18</v>
      </c>
      <c r="F22" s="6">
        <v>0</v>
      </c>
      <c r="G22" s="7">
        <v>14030</v>
      </c>
      <c r="H22" s="7">
        <f t="shared" si="0"/>
        <v>0</v>
      </c>
      <c r="I22" s="5" t="s">
        <v>13</v>
      </c>
      <c r="J22" s="5" t="s">
        <v>14</v>
      </c>
      <c r="K22" s="5"/>
    </row>
    <row r="23" spans="2:11" x14ac:dyDescent="0.2">
      <c r="B23" s="5">
        <v>19</v>
      </c>
      <c r="C23" s="16" t="s">
        <v>54</v>
      </c>
      <c r="D23" s="5" t="s">
        <v>55</v>
      </c>
      <c r="E23" s="5" t="s">
        <v>18</v>
      </c>
      <c r="F23" s="6">
        <v>0</v>
      </c>
      <c r="G23" s="7">
        <v>16020</v>
      </c>
      <c r="H23" s="7">
        <f t="shared" si="0"/>
        <v>0</v>
      </c>
      <c r="I23" s="5" t="s">
        <v>13</v>
      </c>
      <c r="J23" s="5" t="s">
        <v>14</v>
      </c>
      <c r="K23" s="5"/>
    </row>
    <row r="24" spans="2:11" x14ac:dyDescent="0.2">
      <c r="B24" s="5">
        <v>20</v>
      </c>
      <c r="C24" s="16" t="s">
        <v>56</v>
      </c>
      <c r="D24" s="5" t="s">
        <v>57</v>
      </c>
      <c r="E24" s="5" t="s">
        <v>18</v>
      </c>
      <c r="F24" s="6">
        <v>0</v>
      </c>
      <c r="G24" s="7">
        <v>17920</v>
      </c>
      <c r="H24" s="7">
        <f t="shared" si="0"/>
        <v>0</v>
      </c>
      <c r="I24" s="5" t="s">
        <v>13</v>
      </c>
      <c r="J24" s="5" t="s">
        <v>14</v>
      </c>
      <c r="K24" s="5"/>
    </row>
    <row r="25" spans="2:11" x14ac:dyDescent="0.2">
      <c r="B25" s="5">
        <v>21</v>
      </c>
      <c r="C25" s="16" t="s">
        <v>58</v>
      </c>
      <c r="D25" s="5" t="s">
        <v>59</v>
      </c>
      <c r="E25" s="5" t="s">
        <v>18</v>
      </c>
      <c r="F25" s="6">
        <v>0</v>
      </c>
      <c r="G25" s="7">
        <v>19760</v>
      </c>
      <c r="H25" s="7">
        <f t="shared" si="0"/>
        <v>0</v>
      </c>
      <c r="I25" s="5" t="s">
        <v>13</v>
      </c>
      <c r="J25" s="5" t="s">
        <v>14</v>
      </c>
      <c r="K25" s="5"/>
    </row>
    <row r="26" spans="2:11" x14ac:dyDescent="0.2">
      <c r="B26" s="5">
        <v>22</v>
      </c>
      <c r="C26" s="16" t="s">
        <v>60</v>
      </c>
      <c r="D26" s="5" t="s">
        <v>61</v>
      </c>
      <c r="E26" s="5" t="s">
        <v>18</v>
      </c>
      <c r="F26" s="6">
        <v>0</v>
      </c>
      <c r="G26" s="7">
        <v>1115</v>
      </c>
      <c r="H26" s="7">
        <f t="shared" si="0"/>
        <v>0</v>
      </c>
      <c r="I26" s="5" t="s">
        <v>13</v>
      </c>
      <c r="J26" s="5" t="s">
        <v>14</v>
      </c>
      <c r="K26" s="5"/>
    </row>
    <row r="27" spans="2:11" x14ac:dyDescent="0.2">
      <c r="B27" s="5">
        <v>23</v>
      </c>
      <c r="C27" s="16" t="s">
        <v>62</v>
      </c>
      <c r="D27" s="5" t="s">
        <v>63</v>
      </c>
      <c r="E27" s="5" t="s">
        <v>18</v>
      </c>
      <c r="F27" s="6">
        <v>0</v>
      </c>
      <c r="G27" s="7">
        <v>8980</v>
      </c>
      <c r="H27" s="7">
        <f t="shared" si="0"/>
        <v>0</v>
      </c>
      <c r="I27" s="5" t="s">
        <v>13</v>
      </c>
      <c r="J27" s="5" t="s">
        <v>14</v>
      </c>
      <c r="K27" s="5"/>
    </row>
    <row r="28" spans="2:11" x14ac:dyDescent="0.2">
      <c r="B28" s="5">
        <v>24</v>
      </c>
      <c r="C28" s="16" t="s">
        <v>64</v>
      </c>
      <c r="D28" s="5" t="s">
        <v>65</v>
      </c>
      <c r="E28" s="5" t="s">
        <v>18</v>
      </c>
      <c r="F28" s="6">
        <v>0</v>
      </c>
      <c r="G28" s="7">
        <v>10780</v>
      </c>
      <c r="H28" s="7">
        <f t="shared" si="0"/>
        <v>0</v>
      </c>
      <c r="I28" s="5" t="s">
        <v>13</v>
      </c>
      <c r="J28" s="5" t="s">
        <v>14</v>
      </c>
      <c r="K28" s="5"/>
    </row>
    <row r="29" spans="2:11" x14ac:dyDescent="0.2">
      <c r="B29" s="5">
        <v>25</v>
      </c>
      <c r="C29" s="16" t="s">
        <v>66</v>
      </c>
      <c r="D29" s="5" t="s">
        <v>67</v>
      </c>
      <c r="E29" s="5" t="s">
        <v>18</v>
      </c>
      <c r="F29" s="6">
        <v>0</v>
      </c>
      <c r="G29" s="7">
        <f>12050/2</f>
        <v>6025</v>
      </c>
      <c r="H29" s="7">
        <f t="shared" si="0"/>
        <v>0</v>
      </c>
      <c r="I29" s="5" t="s">
        <v>13</v>
      </c>
      <c r="J29" s="5" t="s">
        <v>14</v>
      </c>
      <c r="K29" s="5"/>
    </row>
    <row r="30" spans="2:11" x14ac:dyDescent="0.2">
      <c r="B30" s="5">
        <v>26</v>
      </c>
      <c r="C30" s="16" t="s">
        <v>68</v>
      </c>
      <c r="D30" s="5" t="s">
        <v>69</v>
      </c>
      <c r="E30" s="5" t="s">
        <v>18</v>
      </c>
      <c r="F30" s="6">
        <v>370</v>
      </c>
      <c r="G30" s="7">
        <v>13540</v>
      </c>
      <c r="H30" s="7">
        <f t="shared" si="0"/>
        <v>5009800</v>
      </c>
      <c r="I30" s="5" t="s">
        <v>13</v>
      </c>
      <c r="J30" s="5" t="s">
        <v>14</v>
      </c>
      <c r="K30" s="5"/>
    </row>
    <row r="31" spans="2:11" x14ac:dyDescent="0.2">
      <c r="B31" s="5">
        <v>27</v>
      </c>
      <c r="C31" s="16" t="s">
        <v>70</v>
      </c>
      <c r="D31" s="5" t="s">
        <v>71</v>
      </c>
      <c r="E31" s="5" t="s">
        <v>18</v>
      </c>
      <c r="F31" s="6">
        <v>0</v>
      </c>
      <c r="G31" s="7">
        <v>14310</v>
      </c>
      <c r="H31" s="7">
        <f t="shared" si="0"/>
        <v>0</v>
      </c>
      <c r="I31" s="5" t="s">
        <v>13</v>
      </c>
      <c r="J31" s="5" t="s">
        <v>14</v>
      </c>
      <c r="K31" s="5"/>
    </row>
    <row r="32" spans="2:11" hidden="1" x14ac:dyDescent="0.2">
      <c r="B32" s="5">
        <v>28</v>
      </c>
      <c r="C32" s="5" t="s">
        <v>72</v>
      </c>
      <c r="D32" s="5" t="s">
        <v>73</v>
      </c>
      <c r="E32" s="5" t="s">
        <v>74</v>
      </c>
      <c r="F32" s="6">
        <v>0</v>
      </c>
      <c r="G32" s="7">
        <v>10310</v>
      </c>
      <c r="H32" s="7">
        <f t="shared" si="0"/>
        <v>0</v>
      </c>
      <c r="I32" s="5" t="s">
        <v>13</v>
      </c>
      <c r="J32" s="5" t="s">
        <v>75</v>
      </c>
      <c r="K32" s="5" t="s">
        <v>76</v>
      </c>
    </row>
    <row r="33" spans="2:11" hidden="1" x14ac:dyDescent="0.2">
      <c r="B33" s="5">
        <v>29</v>
      </c>
      <c r="C33" s="5" t="s">
        <v>77</v>
      </c>
      <c r="D33" s="5" t="s">
        <v>78</v>
      </c>
      <c r="E33" s="5" t="s">
        <v>74</v>
      </c>
      <c r="F33" s="6">
        <v>0</v>
      </c>
      <c r="G33" s="7">
        <v>10890</v>
      </c>
      <c r="H33" s="7">
        <f t="shared" si="0"/>
        <v>0</v>
      </c>
      <c r="I33" s="5" t="s">
        <v>13</v>
      </c>
      <c r="J33" s="5" t="s">
        <v>75</v>
      </c>
      <c r="K33" s="5" t="s">
        <v>79</v>
      </c>
    </row>
    <row r="34" spans="2:11" hidden="1" x14ac:dyDescent="0.2">
      <c r="B34" s="5">
        <v>30</v>
      </c>
      <c r="C34" s="5" t="s">
        <v>80</v>
      </c>
      <c r="D34" s="5" t="s">
        <v>81</v>
      </c>
      <c r="E34" s="5" t="s">
        <v>22</v>
      </c>
      <c r="F34" s="6">
        <v>0</v>
      </c>
      <c r="G34" s="7">
        <v>27820</v>
      </c>
      <c r="H34" s="7">
        <f t="shared" si="0"/>
        <v>0</v>
      </c>
      <c r="I34" s="5" t="s">
        <v>13</v>
      </c>
      <c r="J34" s="5" t="s">
        <v>82</v>
      </c>
      <c r="K34" s="5" t="s">
        <v>83</v>
      </c>
    </row>
    <row r="35" spans="2:11" hidden="1" x14ac:dyDescent="0.2">
      <c r="B35" s="5">
        <v>31</v>
      </c>
      <c r="C35" s="5" t="s">
        <v>84</v>
      </c>
      <c r="D35" s="5" t="s">
        <v>85</v>
      </c>
      <c r="E35" s="5" t="s">
        <v>22</v>
      </c>
      <c r="F35" s="6">
        <v>0</v>
      </c>
      <c r="G35" s="7">
        <v>17320</v>
      </c>
      <c r="H35" s="7">
        <f t="shared" si="0"/>
        <v>0</v>
      </c>
      <c r="I35" s="5" t="s">
        <v>13</v>
      </c>
      <c r="J35" s="5" t="s">
        <v>82</v>
      </c>
      <c r="K35" s="5" t="s">
        <v>86</v>
      </c>
    </row>
    <row r="36" spans="2:11" hidden="1" x14ac:dyDescent="0.2">
      <c r="B36" s="5">
        <v>32</v>
      </c>
      <c r="C36" s="5" t="s">
        <v>87</v>
      </c>
      <c r="D36" s="5" t="s">
        <v>88</v>
      </c>
      <c r="E36" s="5" t="s">
        <v>12</v>
      </c>
      <c r="F36" s="6">
        <v>0</v>
      </c>
      <c r="G36" s="7">
        <v>88680</v>
      </c>
      <c r="H36" s="7">
        <f t="shared" si="0"/>
        <v>0</v>
      </c>
      <c r="I36" s="5" t="s">
        <v>13</v>
      </c>
      <c r="J36" s="5" t="s">
        <v>82</v>
      </c>
      <c r="K36" s="5" t="s">
        <v>89</v>
      </c>
    </row>
    <row r="37" spans="2:11" hidden="1" x14ac:dyDescent="0.2">
      <c r="B37" s="5">
        <v>33</v>
      </c>
      <c r="C37" s="5" t="s">
        <v>90</v>
      </c>
      <c r="D37" s="5" t="s">
        <v>91</v>
      </c>
      <c r="E37" s="5" t="s">
        <v>12</v>
      </c>
      <c r="F37" s="6">
        <v>0</v>
      </c>
      <c r="G37" s="7">
        <v>4730</v>
      </c>
      <c r="H37" s="7">
        <f t="shared" si="0"/>
        <v>0</v>
      </c>
      <c r="I37" s="5" t="s">
        <v>13</v>
      </c>
      <c r="J37" s="5" t="s">
        <v>82</v>
      </c>
      <c r="K37" s="5" t="s">
        <v>92</v>
      </c>
    </row>
    <row r="38" spans="2:11" hidden="1" x14ac:dyDescent="0.2">
      <c r="B38" s="5">
        <v>34</v>
      </c>
      <c r="C38" s="5" t="s">
        <v>93</v>
      </c>
      <c r="D38" s="5" t="s">
        <v>94</v>
      </c>
      <c r="E38" s="5" t="s">
        <v>22</v>
      </c>
      <c r="F38" s="6">
        <v>0</v>
      </c>
      <c r="G38" s="7">
        <v>12010</v>
      </c>
      <c r="H38" s="7">
        <f t="shared" si="0"/>
        <v>0</v>
      </c>
      <c r="I38" s="5" t="s">
        <v>13</v>
      </c>
      <c r="J38" s="5" t="s">
        <v>82</v>
      </c>
      <c r="K38" s="5" t="s">
        <v>92</v>
      </c>
    </row>
    <row r="39" spans="2:11" hidden="1" x14ac:dyDescent="0.2">
      <c r="B39" s="5">
        <v>35</v>
      </c>
      <c r="C39" s="5" t="s">
        <v>95</v>
      </c>
      <c r="D39" s="5" t="s">
        <v>96</v>
      </c>
      <c r="E39" s="5" t="s">
        <v>12</v>
      </c>
      <c r="F39" s="6">
        <v>0</v>
      </c>
      <c r="G39" s="7">
        <v>5820</v>
      </c>
      <c r="H39" s="7">
        <f t="shared" si="0"/>
        <v>0</v>
      </c>
      <c r="I39" s="5" t="s">
        <v>13</v>
      </c>
      <c r="J39" s="5" t="s">
        <v>82</v>
      </c>
      <c r="K39" s="5" t="s">
        <v>97</v>
      </c>
    </row>
    <row r="40" spans="2:11" hidden="1" x14ac:dyDescent="0.2">
      <c r="B40" s="5">
        <v>36</v>
      </c>
      <c r="C40" s="5" t="s">
        <v>98</v>
      </c>
      <c r="D40" s="5" t="s">
        <v>99</v>
      </c>
      <c r="E40" s="5" t="s">
        <v>12</v>
      </c>
      <c r="F40" s="6">
        <v>0</v>
      </c>
      <c r="G40" s="7">
        <v>35070</v>
      </c>
      <c r="H40" s="7">
        <f t="shared" si="0"/>
        <v>0</v>
      </c>
      <c r="I40" s="5" t="s">
        <v>13</v>
      </c>
      <c r="J40" s="5" t="s">
        <v>82</v>
      </c>
      <c r="K40" s="5" t="s">
        <v>100</v>
      </c>
    </row>
    <row r="41" spans="2:11" hidden="1" x14ac:dyDescent="0.2">
      <c r="B41" s="5">
        <v>37</v>
      </c>
      <c r="C41" s="5" t="s">
        <v>101</v>
      </c>
      <c r="D41" s="5" t="s">
        <v>102</v>
      </c>
      <c r="E41" s="5" t="s">
        <v>3</v>
      </c>
      <c r="F41" s="6">
        <v>0</v>
      </c>
      <c r="G41" s="7">
        <v>152790</v>
      </c>
      <c r="H41" s="7">
        <f t="shared" si="0"/>
        <v>0</v>
      </c>
      <c r="I41" s="5" t="s">
        <v>13</v>
      </c>
      <c r="J41" s="5" t="s">
        <v>82</v>
      </c>
      <c r="K41" s="5" t="s">
        <v>103</v>
      </c>
    </row>
    <row r="42" spans="2:11" hidden="1" x14ac:dyDescent="0.2">
      <c r="B42" s="5">
        <v>38</v>
      </c>
      <c r="C42" s="5" t="s">
        <v>104</v>
      </c>
      <c r="D42" s="5" t="s">
        <v>105</v>
      </c>
      <c r="E42" s="5" t="s">
        <v>18</v>
      </c>
      <c r="F42" s="6">
        <v>0</v>
      </c>
      <c r="G42" s="7">
        <v>23450</v>
      </c>
      <c r="H42" s="7">
        <f t="shared" si="0"/>
        <v>0</v>
      </c>
      <c r="I42" s="5" t="s">
        <v>13</v>
      </c>
      <c r="J42" s="5" t="s">
        <v>82</v>
      </c>
      <c r="K42" s="5" t="s">
        <v>106</v>
      </c>
    </row>
    <row r="43" spans="2:11" hidden="1" x14ac:dyDescent="0.2">
      <c r="B43" s="5">
        <v>39</v>
      </c>
      <c r="C43" s="5" t="s">
        <v>107</v>
      </c>
      <c r="D43" s="5" t="s">
        <v>108</v>
      </c>
      <c r="E43" s="5" t="s">
        <v>3</v>
      </c>
      <c r="F43" s="6">
        <v>0</v>
      </c>
      <c r="G43" s="7">
        <v>4136460</v>
      </c>
      <c r="H43" s="7">
        <f t="shared" si="0"/>
        <v>0</v>
      </c>
      <c r="I43" s="5" t="s">
        <v>13</v>
      </c>
      <c r="J43" s="5" t="s">
        <v>109</v>
      </c>
      <c r="K43" s="5" t="s">
        <v>110</v>
      </c>
    </row>
    <row r="44" spans="2:11" hidden="1" x14ac:dyDescent="0.2">
      <c r="B44" s="5">
        <v>40</v>
      </c>
      <c r="C44" s="5" t="s">
        <v>111</v>
      </c>
      <c r="D44" s="5" t="s">
        <v>112</v>
      </c>
      <c r="E44" s="5" t="s">
        <v>3</v>
      </c>
      <c r="F44" s="6">
        <v>0</v>
      </c>
      <c r="G44" s="7">
        <v>3897450</v>
      </c>
      <c r="H44" s="7">
        <f t="shared" si="0"/>
        <v>0</v>
      </c>
      <c r="I44" s="5" t="s">
        <v>13</v>
      </c>
      <c r="J44" s="5" t="s">
        <v>109</v>
      </c>
      <c r="K44" s="5" t="s">
        <v>110</v>
      </c>
    </row>
    <row r="45" spans="2:11" hidden="1" x14ac:dyDescent="0.2">
      <c r="B45" s="5">
        <v>41</v>
      </c>
      <c r="C45" s="5" t="s">
        <v>113</v>
      </c>
      <c r="D45" s="5" t="s">
        <v>114</v>
      </c>
      <c r="E45" s="5" t="s">
        <v>3</v>
      </c>
      <c r="F45" s="6">
        <v>0</v>
      </c>
      <c r="G45" s="7">
        <v>3162440</v>
      </c>
      <c r="H45" s="7">
        <f t="shared" si="0"/>
        <v>0</v>
      </c>
      <c r="I45" s="5" t="s">
        <v>13</v>
      </c>
      <c r="J45" s="5" t="s">
        <v>109</v>
      </c>
      <c r="K45" s="5" t="s">
        <v>110</v>
      </c>
    </row>
    <row r="46" spans="2:11" hidden="1" x14ac:dyDescent="0.2">
      <c r="B46" s="5">
        <v>42</v>
      </c>
      <c r="C46" s="5" t="s">
        <v>115</v>
      </c>
      <c r="D46" s="5" t="s">
        <v>116</v>
      </c>
      <c r="E46" s="5" t="s">
        <v>3</v>
      </c>
      <c r="F46" s="6">
        <v>0</v>
      </c>
      <c r="G46" s="7">
        <v>2801470</v>
      </c>
      <c r="H46" s="7">
        <f t="shared" si="0"/>
        <v>0</v>
      </c>
      <c r="I46" s="5" t="s">
        <v>13</v>
      </c>
      <c r="J46" s="5" t="s">
        <v>109</v>
      </c>
      <c r="K46" s="5" t="s">
        <v>110</v>
      </c>
    </row>
    <row r="47" spans="2:11" hidden="1" x14ac:dyDescent="0.2">
      <c r="B47" s="5">
        <v>43</v>
      </c>
      <c r="C47" s="5" t="s">
        <v>117</v>
      </c>
      <c r="D47" s="5" t="s">
        <v>118</v>
      </c>
      <c r="E47" s="5" t="s">
        <v>3</v>
      </c>
      <c r="F47" s="6">
        <v>0</v>
      </c>
      <c r="G47" s="7">
        <v>2510830</v>
      </c>
      <c r="H47" s="7">
        <f t="shared" si="0"/>
        <v>0</v>
      </c>
      <c r="I47" s="5" t="s">
        <v>13</v>
      </c>
      <c r="J47" s="5" t="s">
        <v>109</v>
      </c>
      <c r="K47" s="5" t="s">
        <v>110</v>
      </c>
    </row>
    <row r="48" spans="2:11" hidden="1" x14ac:dyDescent="0.2">
      <c r="B48" s="5">
        <v>44</v>
      </c>
      <c r="C48" s="5" t="s">
        <v>119</v>
      </c>
      <c r="D48" s="5" t="s">
        <v>120</v>
      </c>
      <c r="E48" s="5" t="s">
        <v>3</v>
      </c>
      <c r="F48" s="6">
        <v>0</v>
      </c>
      <c r="G48" s="7">
        <v>2226380</v>
      </c>
      <c r="H48" s="7">
        <f t="shared" si="0"/>
        <v>0</v>
      </c>
      <c r="I48" s="5" t="s">
        <v>13</v>
      </c>
      <c r="J48" s="5" t="s">
        <v>109</v>
      </c>
      <c r="K48" s="5" t="s">
        <v>110</v>
      </c>
    </row>
    <row r="49" spans="2:11" hidden="1" x14ac:dyDescent="0.2">
      <c r="B49" s="5">
        <v>45</v>
      </c>
      <c r="C49" s="5" t="s">
        <v>121</v>
      </c>
      <c r="D49" s="5" t="s">
        <v>122</v>
      </c>
      <c r="E49" s="5" t="s">
        <v>3</v>
      </c>
      <c r="F49" s="6">
        <v>0</v>
      </c>
      <c r="G49" s="7">
        <v>2035000</v>
      </c>
      <c r="H49" s="7">
        <f t="shared" si="0"/>
        <v>0</v>
      </c>
      <c r="I49" s="5" t="s">
        <v>13</v>
      </c>
      <c r="J49" s="5" t="s">
        <v>109</v>
      </c>
      <c r="K49" s="5" t="s">
        <v>110</v>
      </c>
    </row>
    <row r="50" spans="2:11" hidden="1" x14ac:dyDescent="0.2">
      <c r="B50" s="5">
        <v>46</v>
      </c>
      <c r="C50" s="5" t="s">
        <v>123</v>
      </c>
      <c r="D50" s="5" t="s">
        <v>124</v>
      </c>
      <c r="E50" s="5" t="s">
        <v>3</v>
      </c>
      <c r="F50" s="6">
        <v>0</v>
      </c>
      <c r="G50" s="7">
        <v>1729710</v>
      </c>
      <c r="H50" s="7">
        <f t="shared" si="0"/>
        <v>0</v>
      </c>
      <c r="I50" s="5" t="s">
        <v>13</v>
      </c>
      <c r="J50" s="5" t="s">
        <v>109</v>
      </c>
      <c r="K50" s="5" t="s">
        <v>110</v>
      </c>
    </row>
    <row r="51" spans="2:11" hidden="1" x14ac:dyDescent="0.2">
      <c r="B51" s="5">
        <v>47</v>
      </c>
      <c r="C51" s="5" t="s">
        <v>125</v>
      </c>
      <c r="D51" s="5" t="s">
        <v>126</v>
      </c>
      <c r="E51" s="5" t="s">
        <v>3</v>
      </c>
      <c r="F51" s="6">
        <v>0</v>
      </c>
      <c r="G51" s="7">
        <v>1562450</v>
      </c>
      <c r="H51" s="7">
        <f t="shared" si="0"/>
        <v>0</v>
      </c>
      <c r="I51" s="5" t="s">
        <v>13</v>
      </c>
      <c r="J51" s="5" t="s">
        <v>109</v>
      </c>
      <c r="K51" s="5" t="s">
        <v>110</v>
      </c>
    </row>
    <row r="52" spans="2:11" hidden="1" x14ac:dyDescent="0.2">
      <c r="B52" s="5">
        <v>48</v>
      </c>
      <c r="C52" s="5" t="s">
        <v>127</v>
      </c>
      <c r="D52" s="5" t="s">
        <v>128</v>
      </c>
      <c r="E52" s="5" t="s">
        <v>3</v>
      </c>
      <c r="F52" s="6">
        <v>0</v>
      </c>
      <c r="G52" s="7">
        <v>3463880</v>
      </c>
      <c r="H52" s="7">
        <f t="shared" si="0"/>
        <v>0</v>
      </c>
      <c r="I52" s="5" t="s">
        <v>13</v>
      </c>
      <c r="J52" s="5" t="s">
        <v>109</v>
      </c>
      <c r="K52" s="5" t="s">
        <v>110</v>
      </c>
    </row>
    <row r="53" spans="2:11" hidden="1" x14ac:dyDescent="0.2">
      <c r="B53" s="5">
        <v>49</v>
      </c>
      <c r="C53" s="5" t="s">
        <v>129</v>
      </c>
      <c r="D53" s="5" t="s">
        <v>130</v>
      </c>
      <c r="E53" s="5" t="s">
        <v>3</v>
      </c>
      <c r="F53" s="6">
        <v>0</v>
      </c>
      <c r="G53" s="7">
        <v>3182760</v>
      </c>
      <c r="H53" s="7">
        <f t="shared" si="0"/>
        <v>0</v>
      </c>
      <c r="I53" s="5" t="s">
        <v>13</v>
      </c>
      <c r="J53" s="5" t="s">
        <v>109</v>
      </c>
      <c r="K53" s="5" t="s">
        <v>110</v>
      </c>
    </row>
    <row r="54" spans="2:11" hidden="1" x14ac:dyDescent="0.2">
      <c r="B54" s="5">
        <v>50</v>
      </c>
      <c r="C54" s="5" t="s">
        <v>131</v>
      </c>
      <c r="D54" s="5" t="s">
        <v>132</v>
      </c>
      <c r="E54" s="5" t="s">
        <v>3</v>
      </c>
      <c r="F54" s="6">
        <v>0</v>
      </c>
      <c r="G54" s="7">
        <v>2852510</v>
      </c>
      <c r="H54" s="7">
        <f t="shared" si="0"/>
        <v>0</v>
      </c>
      <c r="I54" s="5" t="s">
        <v>13</v>
      </c>
      <c r="J54" s="5" t="s">
        <v>109</v>
      </c>
      <c r="K54" s="5" t="s">
        <v>110</v>
      </c>
    </row>
    <row r="55" spans="2:11" hidden="1" x14ac:dyDescent="0.2">
      <c r="B55" s="5">
        <v>51</v>
      </c>
      <c r="C55" s="5" t="s">
        <v>133</v>
      </c>
      <c r="D55" s="5" t="s">
        <v>134</v>
      </c>
      <c r="E55" s="5" t="s">
        <v>3</v>
      </c>
      <c r="F55" s="6">
        <v>0</v>
      </c>
      <c r="G55" s="7">
        <v>2372940</v>
      </c>
      <c r="H55" s="7">
        <f t="shared" si="0"/>
        <v>0</v>
      </c>
      <c r="I55" s="5" t="s">
        <v>13</v>
      </c>
      <c r="J55" s="5" t="s">
        <v>109</v>
      </c>
      <c r="K55" s="5" t="s">
        <v>110</v>
      </c>
    </row>
    <row r="56" spans="2:11" hidden="1" x14ac:dyDescent="0.2">
      <c r="B56" s="5">
        <v>52</v>
      </c>
      <c r="C56" s="5" t="s">
        <v>135</v>
      </c>
      <c r="D56" s="5" t="s">
        <v>136</v>
      </c>
      <c r="E56" s="5" t="s">
        <v>3</v>
      </c>
      <c r="F56" s="6">
        <v>0</v>
      </c>
      <c r="G56" s="7">
        <v>2080350</v>
      </c>
      <c r="H56" s="7">
        <f t="shared" si="0"/>
        <v>0</v>
      </c>
      <c r="I56" s="5" t="s">
        <v>13</v>
      </c>
      <c r="J56" s="5" t="s">
        <v>109</v>
      </c>
      <c r="K56" s="5" t="s">
        <v>110</v>
      </c>
    </row>
    <row r="57" spans="2:11" hidden="1" x14ac:dyDescent="0.2">
      <c r="B57" s="5">
        <v>53</v>
      </c>
      <c r="C57" s="5" t="s">
        <v>137</v>
      </c>
      <c r="D57" s="5" t="s">
        <v>138</v>
      </c>
      <c r="E57" s="5" t="s">
        <v>3</v>
      </c>
      <c r="F57" s="6">
        <v>0</v>
      </c>
      <c r="G57" s="7">
        <v>1936710</v>
      </c>
      <c r="H57" s="7">
        <f t="shared" si="0"/>
        <v>0</v>
      </c>
      <c r="I57" s="5" t="s">
        <v>13</v>
      </c>
      <c r="J57" s="5" t="s">
        <v>109</v>
      </c>
      <c r="K57" s="5" t="s">
        <v>110</v>
      </c>
    </row>
    <row r="58" spans="2:11" hidden="1" x14ac:dyDescent="0.2">
      <c r="B58" s="5">
        <v>54</v>
      </c>
      <c r="C58" s="5" t="s">
        <v>139</v>
      </c>
      <c r="D58" s="5" t="s">
        <v>140</v>
      </c>
      <c r="E58" s="5" t="s">
        <v>3</v>
      </c>
      <c r="F58" s="6">
        <v>0</v>
      </c>
      <c r="G58" s="7">
        <v>1598810</v>
      </c>
      <c r="H58" s="7">
        <f t="shared" si="0"/>
        <v>0</v>
      </c>
      <c r="I58" s="5" t="s">
        <v>13</v>
      </c>
      <c r="J58" s="5" t="s">
        <v>109</v>
      </c>
      <c r="K58" s="5" t="s">
        <v>110</v>
      </c>
    </row>
    <row r="59" spans="2:11" hidden="1" x14ac:dyDescent="0.2">
      <c r="B59" s="5">
        <v>55</v>
      </c>
      <c r="C59" s="5" t="s">
        <v>141</v>
      </c>
      <c r="D59" s="5" t="s">
        <v>142</v>
      </c>
      <c r="E59" s="5" t="s">
        <v>3</v>
      </c>
      <c r="F59" s="6">
        <v>0</v>
      </c>
      <c r="G59" s="7">
        <v>1420910</v>
      </c>
      <c r="H59" s="7">
        <f t="shared" si="0"/>
        <v>0</v>
      </c>
      <c r="I59" s="5" t="s">
        <v>13</v>
      </c>
      <c r="J59" s="5" t="s">
        <v>109</v>
      </c>
      <c r="K59" s="5" t="s">
        <v>110</v>
      </c>
    </row>
    <row r="60" spans="2:11" hidden="1" x14ac:dyDescent="0.2">
      <c r="B60" s="5">
        <v>56</v>
      </c>
      <c r="C60" s="5" t="s">
        <v>143</v>
      </c>
      <c r="D60" s="5" t="s">
        <v>144</v>
      </c>
      <c r="E60" s="5" t="s">
        <v>3</v>
      </c>
      <c r="F60" s="6">
        <v>0</v>
      </c>
      <c r="G60" s="7">
        <v>1430240</v>
      </c>
      <c r="H60" s="7">
        <f t="shared" si="0"/>
        <v>0</v>
      </c>
      <c r="I60" s="5" t="s">
        <v>13</v>
      </c>
      <c r="J60" s="5" t="s">
        <v>109</v>
      </c>
      <c r="K60" s="5" t="s">
        <v>110</v>
      </c>
    </row>
    <row r="61" spans="2:11" hidden="1" x14ac:dyDescent="0.2">
      <c r="B61" s="5">
        <v>57</v>
      </c>
      <c r="C61" s="5" t="s">
        <v>145</v>
      </c>
      <c r="D61" s="5" t="s">
        <v>146</v>
      </c>
      <c r="E61" s="5" t="s">
        <v>3</v>
      </c>
      <c r="F61" s="6">
        <v>0</v>
      </c>
      <c r="G61" s="7">
        <v>1141560</v>
      </c>
      <c r="H61" s="7">
        <f t="shared" si="0"/>
        <v>0</v>
      </c>
      <c r="I61" s="5" t="s">
        <v>13</v>
      </c>
      <c r="J61" s="5" t="s">
        <v>109</v>
      </c>
      <c r="K61" s="5" t="s">
        <v>110</v>
      </c>
    </row>
    <row r="62" spans="2:11" hidden="1" x14ac:dyDescent="0.2">
      <c r="B62" s="5">
        <v>58</v>
      </c>
      <c r="C62" s="5" t="s">
        <v>147</v>
      </c>
      <c r="D62" s="5" t="s">
        <v>148</v>
      </c>
      <c r="E62" s="5" t="s">
        <v>3</v>
      </c>
      <c r="F62" s="6">
        <v>0</v>
      </c>
      <c r="G62" s="7">
        <v>2132880</v>
      </c>
      <c r="H62" s="7">
        <f t="shared" si="0"/>
        <v>0</v>
      </c>
      <c r="I62" s="5" t="s">
        <v>13</v>
      </c>
      <c r="J62" s="5" t="s">
        <v>109</v>
      </c>
      <c r="K62" s="5" t="s">
        <v>110</v>
      </c>
    </row>
    <row r="63" spans="2:11" hidden="1" x14ac:dyDescent="0.2">
      <c r="B63" s="5">
        <v>59</v>
      </c>
      <c r="C63" s="5" t="s">
        <v>149</v>
      </c>
      <c r="D63" s="5" t="s">
        <v>150</v>
      </c>
      <c r="E63" s="5" t="s">
        <v>3</v>
      </c>
      <c r="F63" s="6">
        <v>0</v>
      </c>
      <c r="G63" s="7">
        <v>1953280</v>
      </c>
      <c r="H63" s="7">
        <f t="shared" si="0"/>
        <v>0</v>
      </c>
      <c r="I63" s="5" t="s">
        <v>13</v>
      </c>
      <c r="J63" s="5" t="s">
        <v>109</v>
      </c>
      <c r="K63" s="5" t="s">
        <v>110</v>
      </c>
    </row>
    <row r="64" spans="2:11" hidden="1" x14ac:dyDescent="0.2">
      <c r="B64" s="5">
        <v>60</v>
      </c>
      <c r="C64" s="5" t="s">
        <v>151</v>
      </c>
      <c r="D64" s="5" t="s">
        <v>152</v>
      </c>
      <c r="E64" s="5" t="s">
        <v>3</v>
      </c>
      <c r="F64" s="6">
        <v>0</v>
      </c>
      <c r="G64" s="7">
        <v>1715210</v>
      </c>
      <c r="H64" s="7">
        <f t="shared" si="0"/>
        <v>0</v>
      </c>
      <c r="I64" s="5" t="s">
        <v>13</v>
      </c>
      <c r="J64" s="5" t="s">
        <v>109</v>
      </c>
      <c r="K64" s="5" t="s">
        <v>110</v>
      </c>
    </row>
    <row r="65" spans="2:18" hidden="1" x14ac:dyDescent="0.2">
      <c r="B65" s="5">
        <v>61</v>
      </c>
      <c r="C65" s="5" t="s">
        <v>153</v>
      </c>
      <c r="D65" s="5" t="s">
        <v>154</v>
      </c>
      <c r="E65" s="5" t="s">
        <v>3</v>
      </c>
      <c r="F65" s="6">
        <v>0</v>
      </c>
      <c r="G65" s="7">
        <v>1649380</v>
      </c>
      <c r="H65" s="7">
        <f t="shared" si="0"/>
        <v>0</v>
      </c>
      <c r="I65" s="5" t="s">
        <v>13</v>
      </c>
      <c r="J65" s="5" t="s">
        <v>109</v>
      </c>
      <c r="K65" s="5" t="s">
        <v>110</v>
      </c>
    </row>
    <row r="66" spans="2:18" hidden="1" x14ac:dyDescent="0.2">
      <c r="B66" s="5">
        <v>62</v>
      </c>
      <c r="C66" s="5" t="s">
        <v>155</v>
      </c>
      <c r="D66" s="5" t="s">
        <v>156</v>
      </c>
      <c r="E66" s="5" t="s">
        <v>3</v>
      </c>
      <c r="F66" s="6">
        <v>0</v>
      </c>
      <c r="G66" s="7">
        <v>1416740</v>
      </c>
      <c r="H66" s="7">
        <f t="shared" si="0"/>
        <v>0</v>
      </c>
      <c r="I66" s="5" t="s">
        <v>13</v>
      </c>
      <c r="J66" s="5" t="s">
        <v>109</v>
      </c>
      <c r="K66" s="5" t="s">
        <v>110</v>
      </c>
    </row>
    <row r="67" spans="2:18" hidden="1" x14ac:dyDescent="0.2">
      <c r="B67" s="5">
        <v>63</v>
      </c>
      <c r="C67" s="5" t="s">
        <v>157</v>
      </c>
      <c r="D67" s="5" t="s">
        <v>158</v>
      </c>
      <c r="E67" s="5" t="s">
        <v>3</v>
      </c>
      <c r="F67" s="6">
        <v>0</v>
      </c>
      <c r="G67" s="7">
        <v>1214170</v>
      </c>
      <c r="H67" s="7">
        <f t="shared" si="0"/>
        <v>0</v>
      </c>
      <c r="I67" s="5" t="s">
        <v>13</v>
      </c>
      <c r="J67" s="5" t="s">
        <v>109</v>
      </c>
      <c r="K67" s="5" t="s">
        <v>110</v>
      </c>
    </row>
    <row r="68" spans="2:18" hidden="1" x14ac:dyDescent="0.2">
      <c r="B68" s="5">
        <v>64</v>
      </c>
      <c r="C68" s="5" t="s">
        <v>159</v>
      </c>
      <c r="D68" s="5" t="s">
        <v>160</v>
      </c>
      <c r="E68" s="5" t="s">
        <v>3</v>
      </c>
      <c r="F68" s="6">
        <v>0</v>
      </c>
      <c r="G68" s="7">
        <v>1092010</v>
      </c>
      <c r="H68" s="7">
        <f t="shared" si="0"/>
        <v>0</v>
      </c>
      <c r="I68" s="5" t="s">
        <v>13</v>
      </c>
      <c r="J68" s="5" t="s">
        <v>109</v>
      </c>
      <c r="K68" s="5" t="s">
        <v>110</v>
      </c>
    </row>
    <row r="69" spans="2:18" hidden="1" x14ac:dyDescent="0.2">
      <c r="B69" s="5">
        <v>65</v>
      </c>
      <c r="C69" s="5" t="s">
        <v>161</v>
      </c>
      <c r="D69" s="5" t="s">
        <v>162</v>
      </c>
      <c r="E69" s="5" t="s">
        <v>3</v>
      </c>
      <c r="F69" s="6">
        <v>0</v>
      </c>
      <c r="G69" s="7">
        <v>893250</v>
      </c>
      <c r="H69" s="7">
        <f t="shared" si="0"/>
        <v>0</v>
      </c>
      <c r="I69" s="5" t="s">
        <v>13</v>
      </c>
      <c r="J69" s="5" t="s">
        <v>109</v>
      </c>
      <c r="K69" s="5" t="s">
        <v>110</v>
      </c>
    </row>
    <row r="70" spans="2:18" hidden="1" x14ac:dyDescent="0.2">
      <c r="B70" s="5">
        <v>66</v>
      </c>
      <c r="C70" s="5" t="s">
        <v>163</v>
      </c>
      <c r="D70" s="5" t="s">
        <v>164</v>
      </c>
      <c r="E70" s="5" t="s">
        <v>3</v>
      </c>
      <c r="F70" s="6">
        <v>0</v>
      </c>
      <c r="G70" s="7">
        <v>692590</v>
      </c>
      <c r="H70" s="7">
        <f t="shared" ref="H70:H133" si="1">IF(F70&lt;&gt;"",G70*F70,0)</f>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si="1"/>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1"/>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1"/>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1"/>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1"/>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1"/>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1"/>
        <v>0</v>
      </c>
      <c r="I79" s="5" t="s">
        <v>13</v>
      </c>
      <c r="J79" s="5" t="s">
        <v>175</v>
      </c>
      <c r="K79" s="5" t="s">
        <v>190</v>
      </c>
    </row>
    <row r="80" spans="2:18" hidden="1" x14ac:dyDescent="0.2">
      <c r="B80" s="5">
        <v>76</v>
      </c>
      <c r="C80" s="5" t="s">
        <v>191</v>
      </c>
      <c r="D80" s="5" t="s">
        <v>192</v>
      </c>
      <c r="E80" s="5" t="s">
        <v>22</v>
      </c>
      <c r="F80" s="6">
        <v>0</v>
      </c>
      <c r="G80" s="7">
        <v>12020</v>
      </c>
      <c r="H80" s="7">
        <f t="shared" si="1"/>
        <v>0</v>
      </c>
      <c r="I80" s="5" t="s">
        <v>13</v>
      </c>
      <c r="J80" s="5" t="s">
        <v>175</v>
      </c>
      <c r="K80" s="5" t="s">
        <v>183</v>
      </c>
    </row>
    <row r="81" spans="2:18" hidden="1" x14ac:dyDescent="0.2">
      <c r="B81" s="5">
        <v>77</v>
      </c>
      <c r="C81" s="5" t="s">
        <v>193</v>
      </c>
      <c r="D81" s="5" t="s">
        <v>194</v>
      </c>
      <c r="E81" s="5" t="s">
        <v>22</v>
      </c>
      <c r="F81" s="6">
        <v>0</v>
      </c>
      <c r="G81" s="7">
        <v>27330</v>
      </c>
      <c r="H81" s="7">
        <f t="shared" si="1"/>
        <v>0</v>
      </c>
      <c r="I81" s="5" t="s">
        <v>13</v>
      </c>
      <c r="J81" s="5" t="s">
        <v>175</v>
      </c>
      <c r="K81" s="5" t="s">
        <v>176</v>
      </c>
    </row>
    <row r="82" spans="2:18" hidden="1" x14ac:dyDescent="0.2">
      <c r="B82" s="5">
        <v>78</v>
      </c>
      <c r="C82" s="5" t="s">
        <v>195</v>
      </c>
      <c r="D82" s="5" t="s">
        <v>196</v>
      </c>
      <c r="E82" s="5" t="s">
        <v>22</v>
      </c>
      <c r="F82" s="6">
        <v>0</v>
      </c>
      <c r="G82" s="7">
        <v>26510</v>
      </c>
      <c r="H82" s="7">
        <f t="shared" si="1"/>
        <v>0</v>
      </c>
      <c r="I82" s="5" t="s">
        <v>13</v>
      </c>
      <c r="J82" s="5" t="s">
        <v>175</v>
      </c>
      <c r="K82" s="5" t="s">
        <v>176</v>
      </c>
    </row>
    <row r="83" spans="2:18" hidden="1" x14ac:dyDescent="0.2">
      <c r="B83" s="5">
        <v>79</v>
      </c>
      <c r="C83" s="5" t="s">
        <v>197</v>
      </c>
      <c r="D83" s="5" t="s">
        <v>198</v>
      </c>
      <c r="E83" s="5" t="s">
        <v>22</v>
      </c>
      <c r="F83" s="6">
        <v>0</v>
      </c>
      <c r="G83" s="7">
        <v>55900</v>
      </c>
      <c r="H83" s="7">
        <f t="shared" si="1"/>
        <v>0</v>
      </c>
      <c r="I83" s="5" t="s">
        <v>13</v>
      </c>
      <c r="J83" s="5" t="s">
        <v>175</v>
      </c>
      <c r="K83" s="5" t="s">
        <v>199</v>
      </c>
    </row>
    <row r="84" spans="2:18" hidden="1" x14ac:dyDescent="0.2">
      <c r="B84" s="5">
        <v>80</v>
      </c>
      <c r="C84" s="5" t="s">
        <v>200</v>
      </c>
      <c r="D84" s="5" t="s">
        <v>201</v>
      </c>
      <c r="E84" s="5" t="s">
        <v>18</v>
      </c>
      <c r="F84" s="6">
        <v>0</v>
      </c>
      <c r="G84" s="7">
        <v>51740</v>
      </c>
      <c r="H84" s="7">
        <f t="shared" si="1"/>
        <v>0</v>
      </c>
      <c r="I84" s="5" t="s">
        <v>13</v>
      </c>
      <c r="J84" s="5" t="s">
        <v>175</v>
      </c>
      <c r="K84" s="5" t="s">
        <v>202</v>
      </c>
    </row>
    <row r="85" spans="2:18" hidden="1" x14ac:dyDescent="0.2">
      <c r="B85" s="5">
        <v>81</v>
      </c>
      <c r="C85" s="5" t="s">
        <v>203</v>
      </c>
      <c r="D85" s="5" t="s">
        <v>204</v>
      </c>
      <c r="E85" s="5" t="s">
        <v>18</v>
      </c>
      <c r="F85" s="6">
        <v>0</v>
      </c>
      <c r="G85" s="7">
        <v>58480</v>
      </c>
      <c r="H85" s="7">
        <f t="shared" si="1"/>
        <v>0</v>
      </c>
      <c r="I85" s="5" t="s">
        <v>13</v>
      </c>
      <c r="J85" s="5" t="s">
        <v>175</v>
      </c>
      <c r="K85" s="5" t="s">
        <v>205</v>
      </c>
    </row>
    <row r="86" spans="2:18" hidden="1" x14ac:dyDescent="0.2">
      <c r="B86" s="5">
        <v>82</v>
      </c>
      <c r="C86" s="5" t="s">
        <v>206</v>
      </c>
      <c r="D86" s="5" t="s">
        <v>207</v>
      </c>
      <c r="E86" s="5" t="s">
        <v>18</v>
      </c>
      <c r="F86" s="6">
        <v>0</v>
      </c>
      <c r="G86" s="7">
        <v>57270</v>
      </c>
      <c r="H86" s="7">
        <f t="shared" si="1"/>
        <v>0</v>
      </c>
      <c r="I86" s="5" t="s">
        <v>13</v>
      </c>
      <c r="J86" s="5" t="s">
        <v>175</v>
      </c>
      <c r="K86" s="5" t="s">
        <v>208</v>
      </c>
    </row>
    <row r="87" spans="2:18" hidden="1" x14ac:dyDescent="0.2">
      <c r="B87" s="5">
        <v>83</v>
      </c>
      <c r="C87" s="5" t="s">
        <v>209</v>
      </c>
      <c r="D87" s="5" t="s">
        <v>210</v>
      </c>
      <c r="E87" s="5" t="s">
        <v>18</v>
      </c>
      <c r="F87" s="6">
        <v>0</v>
      </c>
      <c r="G87" s="7">
        <v>64030</v>
      </c>
      <c r="H87" s="7">
        <f t="shared" si="1"/>
        <v>0</v>
      </c>
      <c r="I87" s="5" t="s">
        <v>13</v>
      </c>
      <c r="J87" s="5" t="s">
        <v>175</v>
      </c>
      <c r="K87" s="5" t="s">
        <v>211</v>
      </c>
    </row>
    <row r="88" spans="2:18" hidden="1" x14ac:dyDescent="0.2">
      <c r="B88" s="5">
        <v>84</v>
      </c>
      <c r="C88" s="5" t="s">
        <v>212</v>
      </c>
      <c r="D88" s="5" t="s">
        <v>213</v>
      </c>
      <c r="E88" s="5" t="s">
        <v>18</v>
      </c>
      <c r="F88" s="6">
        <v>0</v>
      </c>
      <c r="G88" s="7">
        <v>65670</v>
      </c>
      <c r="H88" s="7">
        <f t="shared" si="1"/>
        <v>0</v>
      </c>
      <c r="I88" s="5" t="s">
        <v>13</v>
      </c>
      <c r="J88" s="5" t="s">
        <v>175</v>
      </c>
      <c r="K88" s="5" t="s">
        <v>214</v>
      </c>
    </row>
    <row r="89" spans="2:18" x14ac:dyDescent="0.2">
      <c r="B89" s="5">
        <v>85</v>
      </c>
      <c r="C89" s="16" t="s">
        <v>215</v>
      </c>
      <c r="D89" s="5" t="s">
        <v>216</v>
      </c>
      <c r="E89" s="5" t="s">
        <v>12</v>
      </c>
      <c r="F89" s="6">
        <v>0</v>
      </c>
      <c r="G89" s="7">
        <v>18700</v>
      </c>
      <c r="H89" s="7">
        <f t="shared" si="1"/>
        <v>0</v>
      </c>
      <c r="I89" s="5" t="s">
        <v>13</v>
      </c>
      <c r="J89" s="5" t="s">
        <v>217</v>
      </c>
      <c r="K89" s="5" t="s">
        <v>218</v>
      </c>
      <c r="N89" s="29"/>
      <c r="O89" s="30"/>
      <c r="P89" s="31"/>
      <c r="Q89" s="32"/>
      <c r="R89" s="32"/>
    </row>
    <row r="90" spans="2:18" x14ac:dyDescent="0.2">
      <c r="B90" s="5">
        <v>86</v>
      </c>
      <c r="C90" s="16" t="s">
        <v>219</v>
      </c>
      <c r="D90" s="5" t="s">
        <v>220</v>
      </c>
      <c r="E90" s="5" t="s">
        <v>12</v>
      </c>
      <c r="F90" s="6">
        <v>0</v>
      </c>
      <c r="G90" s="7">
        <v>47080</v>
      </c>
      <c r="H90" s="7">
        <f t="shared" si="1"/>
        <v>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1"/>
        <v>0</v>
      </c>
      <c r="I91" s="5" t="s">
        <v>13</v>
      </c>
      <c r="J91" s="5" t="s">
        <v>223</v>
      </c>
      <c r="K91" s="5" t="s">
        <v>224</v>
      </c>
    </row>
    <row r="92" spans="2:18" hidden="1" x14ac:dyDescent="0.2">
      <c r="B92" s="5">
        <v>88</v>
      </c>
      <c r="C92" s="5" t="s">
        <v>225</v>
      </c>
      <c r="D92" s="5" t="s">
        <v>226</v>
      </c>
      <c r="E92" s="5" t="s">
        <v>3</v>
      </c>
      <c r="F92" s="6">
        <v>0</v>
      </c>
      <c r="G92" s="7">
        <v>9150</v>
      </c>
      <c r="H92" s="7">
        <f t="shared" si="1"/>
        <v>0</v>
      </c>
      <c r="I92" s="5" t="s">
        <v>13</v>
      </c>
      <c r="J92" s="5" t="s">
        <v>223</v>
      </c>
      <c r="K92" s="5" t="s">
        <v>224</v>
      </c>
    </row>
    <row r="93" spans="2:18" hidden="1" x14ac:dyDescent="0.2">
      <c r="B93" s="5">
        <v>89</v>
      </c>
      <c r="C93" s="5" t="s">
        <v>227</v>
      </c>
      <c r="D93" s="5" t="s">
        <v>228</v>
      </c>
      <c r="E93" s="5" t="s">
        <v>3</v>
      </c>
      <c r="F93" s="6">
        <v>0</v>
      </c>
      <c r="G93" s="7">
        <v>7600</v>
      </c>
      <c r="H93" s="7">
        <f t="shared" si="1"/>
        <v>0</v>
      </c>
      <c r="I93" s="5" t="s">
        <v>13</v>
      </c>
      <c r="J93" s="5" t="s">
        <v>223</v>
      </c>
      <c r="K93" s="5" t="s">
        <v>224</v>
      </c>
    </row>
    <row r="94" spans="2:18" hidden="1" x14ac:dyDescent="0.2">
      <c r="B94" s="5">
        <v>90</v>
      </c>
      <c r="C94" s="5" t="s">
        <v>229</v>
      </c>
      <c r="D94" s="5" t="s">
        <v>230</v>
      </c>
      <c r="E94" s="5" t="s">
        <v>3</v>
      </c>
      <c r="F94" s="6">
        <v>0</v>
      </c>
      <c r="G94" s="7">
        <v>5670</v>
      </c>
      <c r="H94" s="7">
        <f t="shared" si="1"/>
        <v>0</v>
      </c>
      <c r="I94" s="5" t="s">
        <v>13</v>
      </c>
      <c r="J94" s="5" t="s">
        <v>223</v>
      </c>
      <c r="K94" s="5" t="s">
        <v>224</v>
      </c>
    </row>
    <row r="95" spans="2:18" hidden="1" x14ac:dyDescent="0.2">
      <c r="B95" s="5">
        <v>91</v>
      </c>
      <c r="C95" s="5" t="s">
        <v>231</v>
      </c>
      <c r="D95" s="5" t="s">
        <v>232</v>
      </c>
      <c r="E95" s="5" t="s">
        <v>3</v>
      </c>
      <c r="F95" s="6">
        <v>0</v>
      </c>
      <c r="G95" s="7">
        <v>5460</v>
      </c>
      <c r="H95" s="7">
        <f t="shared" si="1"/>
        <v>0</v>
      </c>
      <c r="I95" s="5" t="s">
        <v>13</v>
      </c>
      <c r="J95" s="5" t="s">
        <v>223</v>
      </c>
      <c r="K95" s="5" t="s">
        <v>224</v>
      </c>
    </row>
    <row r="96" spans="2:18" hidden="1" x14ac:dyDescent="0.2">
      <c r="B96" s="5">
        <v>92</v>
      </c>
      <c r="C96" s="5" t="s">
        <v>233</v>
      </c>
      <c r="D96" s="5" t="s">
        <v>234</v>
      </c>
      <c r="E96" s="5" t="s">
        <v>3</v>
      </c>
      <c r="F96" s="6">
        <v>0</v>
      </c>
      <c r="G96" s="7">
        <v>4540</v>
      </c>
      <c r="H96" s="7">
        <f t="shared" si="1"/>
        <v>0</v>
      </c>
      <c r="I96" s="5" t="s">
        <v>13</v>
      </c>
      <c r="J96" s="5" t="s">
        <v>223</v>
      </c>
      <c r="K96" s="5" t="s">
        <v>224</v>
      </c>
    </row>
    <row r="97" spans="2:18" hidden="1" x14ac:dyDescent="0.2">
      <c r="B97" s="5">
        <v>93</v>
      </c>
      <c r="C97" s="5" t="s">
        <v>235</v>
      </c>
      <c r="D97" s="5" t="s">
        <v>236</v>
      </c>
      <c r="E97" s="5" t="s">
        <v>3</v>
      </c>
      <c r="F97" s="6">
        <v>0</v>
      </c>
      <c r="G97" s="7">
        <v>11030</v>
      </c>
      <c r="H97" s="7">
        <f t="shared" si="1"/>
        <v>0</v>
      </c>
      <c r="I97" s="5" t="s">
        <v>13</v>
      </c>
      <c r="J97" s="5" t="s">
        <v>223</v>
      </c>
      <c r="K97" s="5" t="s">
        <v>224</v>
      </c>
    </row>
    <row r="98" spans="2:18" hidden="1" x14ac:dyDescent="0.2">
      <c r="B98" s="5">
        <v>94</v>
      </c>
      <c r="C98" s="5" t="s">
        <v>237</v>
      </c>
      <c r="D98" s="5" t="s">
        <v>238</v>
      </c>
      <c r="E98" s="5" t="s">
        <v>3</v>
      </c>
      <c r="F98" s="6">
        <v>0</v>
      </c>
      <c r="G98" s="7">
        <v>8350</v>
      </c>
      <c r="H98" s="7">
        <f t="shared" si="1"/>
        <v>0</v>
      </c>
      <c r="I98" s="5" t="s">
        <v>13</v>
      </c>
      <c r="J98" s="5" t="s">
        <v>223</v>
      </c>
      <c r="K98" s="5" t="s">
        <v>224</v>
      </c>
    </row>
    <row r="99" spans="2:18" hidden="1" x14ac:dyDescent="0.2">
      <c r="B99" s="5">
        <v>95</v>
      </c>
      <c r="C99" s="5" t="s">
        <v>239</v>
      </c>
      <c r="D99" s="5" t="s">
        <v>240</v>
      </c>
      <c r="E99" s="5" t="s">
        <v>3</v>
      </c>
      <c r="F99" s="6">
        <v>0</v>
      </c>
      <c r="G99" s="7">
        <v>7300</v>
      </c>
      <c r="H99" s="7">
        <f t="shared" si="1"/>
        <v>0</v>
      </c>
      <c r="I99" s="5" t="s">
        <v>13</v>
      </c>
      <c r="J99" s="5" t="s">
        <v>223</v>
      </c>
      <c r="K99" s="5" t="s">
        <v>224</v>
      </c>
    </row>
    <row r="100" spans="2:18" hidden="1" x14ac:dyDescent="0.2">
      <c r="B100" s="5">
        <v>96</v>
      </c>
      <c r="C100" s="5" t="s">
        <v>241</v>
      </c>
      <c r="D100" s="5" t="s">
        <v>242</v>
      </c>
      <c r="E100" s="5" t="s">
        <v>3</v>
      </c>
      <c r="F100" s="6">
        <v>0</v>
      </c>
      <c r="G100" s="7">
        <v>5370</v>
      </c>
      <c r="H100" s="7">
        <f t="shared" si="1"/>
        <v>0</v>
      </c>
      <c r="I100" s="5" t="s">
        <v>13</v>
      </c>
      <c r="J100" s="5" t="s">
        <v>223</v>
      </c>
      <c r="K100" s="5" t="s">
        <v>224</v>
      </c>
    </row>
    <row r="101" spans="2:18" hidden="1" x14ac:dyDescent="0.2">
      <c r="B101" s="5">
        <v>97</v>
      </c>
      <c r="C101" s="5" t="s">
        <v>243</v>
      </c>
      <c r="D101" s="5" t="s">
        <v>244</v>
      </c>
      <c r="E101" s="5" t="s">
        <v>3</v>
      </c>
      <c r="F101" s="6">
        <v>0</v>
      </c>
      <c r="G101" s="7">
        <v>4930</v>
      </c>
      <c r="H101" s="7">
        <f t="shared" si="1"/>
        <v>0</v>
      </c>
      <c r="I101" s="5" t="s">
        <v>13</v>
      </c>
      <c r="J101" s="5" t="s">
        <v>223</v>
      </c>
      <c r="K101" s="5" t="s">
        <v>224</v>
      </c>
    </row>
    <row r="102" spans="2:18" hidden="1" x14ac:dyDescent="0.2">
      <c r="B102" s="5">
        <v>98</v>
      </c>
      <c r="C102" s="5" t="s">
        <v>245</v>
      </c>
      <c r="D102" s="5" t="s">
        <v>246</v>
      </c>
      <c r="E102" s="5" t="s">
        <v>3</v>
      </c>
      <c r="F102" s="6">
        <v>0</v>
      </c>
      <c r="G102" s="7">
        <v>4370</v>
      </c>
      <c r="H102" s="7">
        <f t="shared" si="1"/>
        <v>0</v>
      </c>
      <c r="I102" s="5" t="s">
        <v>13</v>
      </c>
      <c r="J102" s="5" t="s">
        <v>223</v>
      </c>
      <c r="K102" s="5" t="s">
        <v>224</v>
      </c>
    </row>
    <row r="103" spans="2:18" hidden="1" x14ac:dyDescent="0.2">
      <c r="B103" s="5">
        <v>99</v>
      </c>
      <c r="C103" s="5" t="s">
        <v>247</v>
      </c>
      <c r="D103" s="5" t="s">
        <v>248</v>
      </c>
      <c r="E103" s="5" t="s">
        <v>3</v>
      </c>
      <c r="F103" s="6">
        <v>0</v>
      </c>
      <c r="G103" s="7">
        <v>214770</v>
      </c>
      <c r="H103" s="7">
        <f t="shared" si="1"/>
        <v>0</v>
      </c>
      <c r="I103" s="5" t="s">
        <v>13</v>
      </c>
      <c r="J103" s="5" t="s">
        <v>223</v>
      </c>
      <c r="K103" s="5" t="s">
        <v>249</v>
      </c>
    </row>
    <row r="104" spans="2:18" hidden="1" x14ac:dyDescent="0.2">
      <c r="B104" s="5">
        <v>100</v>
      </c>
      <c r="C104" s="5" t="s">
        <v>250</v>
      </c>
      <c r="D104" s="5" t="s">
        <v>251</v>
      </c>
      <c r="E104" s="5" t="s">
        <v>3</v>
      </c>
      <c r="F104" s="6">
        <v>0</v>
      </c>
      <c r="G104" s="7">
        <v>20510</v>
      </c>
      <c r="H104" s="7">
        <f t="shared" si="1"/>
        <v>0</v>
      </c>
      <c r="I104" s="5" t="s">
        <v>13</v>
      </c>
      <c r="J104" s="5" t="s">
        <v>223</v>
      </c>
      <c r="K104" s="5" t="s">
        <v>249</v>
      </c>
    </row>
    <row r="105" spans="2:18" hidden="1" x14ac:dyDescent="0.2">
      <c r="B105" s="5">
        <v>101</v>
      </c>
      <c r="C105" s="5" t="s">
        <v>252</v>
      </c>
      <c r="D105" s="5" t="s">
        <v>253</v>
      </c>
      <c r="E105" s="5" t="s">
        <v>3</v>
      </c>
      <c r="F105" s="6">
        <v>0</v>
      </c>
      <c r="G105" s="7">
        <v>23530</v>
      </c>
      <c r="H105" s="7">
        <f t="shared" si="1"/>
        <v>0</v>
      </c>
      <c r="I105" s="5" t="s">
        <v>13</v>
      </c>
      <c r="J105" s="5" t="s">
        <v>223</v>
      </c>
      <c r="K105" s="5" t="s">
        <v>249</v>
      </c>
    </row>
    <row r="106" spans="2:18" hidden="1" x14ac:dyDescent="0.2">
      <c r="B106" s="5">
        <v>102</v>
      </c>
      <c r="C106" s="5" t="s">
        <v>254</v>
      </c>
      <c r="D106" s="5" t="s">
        <v>255</v>
      </c>
      <c r="E106" s="5" t="s">
        <v>3</v>
      </c>
      <c r="F106" s="6">
        <v>0</v>
      </c>
      <c r="G106" s="7">
        <v>16520</v>
      </c>
      <c r="H106" s="7">
        <f t="shared" si="1"/>
        <v>0</v>
      </c>
      <c r="I106" s="5" t="s">
        <v>13</v>
      </c>
      <c r="J106" s="5" t="s">
        <v>223</v>
      </c>
      <c r="K106" s="5" t="s">
        <v>249</v>
      </c>
    </row>
    <row r="107" spans="2:18" x14ac:dyDescent="0.2">
      <c r="B107" s="5"/>
      <c r="C107" s="16"/>
      <c r="D107" s="5" t="s">
        <v>1526</v>
      </c>
      <c r="E107" s="5" t="s">
        <v>353</v>
      </c>
      <c r="F107" s="6">
        <v>0.33</v>
      </c>
      <c r="G107" s="7">
        <v>4350000</v>
      </c>
      <c r="H107" s="7">
        <f t="shared" si="1"/>
        <v>1435500</v>
      </c>
      <c r="I107" s="5"/>
      <c r="J107" s="5"/>
      <c r="K107" s="5"/>
    </row>
    <row r="108" spans="2:18" x14ac:dyDescent="0.2">
      <c r="B108" s="5"/>
      <c r="C108" s="16"/>
      <c r="D108" s="5" t="s">
        <v>1525</v>
      </c>
      <c r="E108" s="5" t="s">
        <v>353</v>
      </c>
      <c r="F108" s="6">
        <v>0.33</v>
      </c>
      <c r="G108" s="7">
        <v>1885000</v>
      </c>
      <c r="H108" s="7">
        <f t="shared" si="1"/>
        <v>622050</v>
      </c>
      <c r="I108" s="5"/>
      <c r="J108" s="5"/>
      <c r="K108" s="5"/>
    </row>
    <row r="109" spans="2:18" x14ac:dyDescent="0.2">
      <c r="B109" s="5">
        <v>103</v>
      </c>
      <c r="C109" s="16" t="s">
        <v>256</v>
      </c>
      <c r="D109" s="5" t="s">
        <v>257</v>
      </c>
      <c r="E109" s="5" t="s">
        <v>353</v>
      </c>
      <c r="F109" s="6">
        <v>0.4</v>
      </c>
      <c r="G109" s="7">
        <v>1450000</v>
      </c>
      <c r="H109" s="7">
        <f t="shared" si="1"/>
        <v>580000</v>
      </c>
      <c r="I109" s="5" t="s">
        <v>13</v>
      </c>
      <c r="J109" s="5" t="s">
        <v>258</v>
      </c>
      <c r="K109" s="5" t="s">
        <v>259</v>
      </c>
    </row>
    <row r="110" spans="2:18" hidden="1" x14ac:dyDescent="0.2">
      <c r="B110" s="5">
        <v>104</v>
      </c>
      <c r="C110" s="5" t="s">
        <v>260</v>
      </c>
      <c r="D110" s="5" t="s">
        <v>261</v>
      </c>
      <c r="E110" s="5" t="s">
        <v>74</v>
      </c>
      <c r="F110" s="6">
        <v>0</v>
      </c>
      <c r="G110" s="7">
        <v>11052</v>
      </c>
      <c r="H110" s="7">
        <f t="shared" si="1"/>
        <v>0</v>
      </c>
      <c r="I110" s="5" t="s">
        <v>13</v>
      </c>
      <c r="J110" s="5" t="s">
        <v>258</v>
      </c>
      <c r="K110" s="5" t="s">
        <v>79</v>
      </c>
    </row>
    <row r="111" spans="2:18" x14ac:dyDescent="0.2">
      <c r="B111" s="5">
        <v>105</v>
      </c>
      <c r="C111" s="16" t="s">
        <v>262</v>
      </c>
      <c r="D111" s="5" t="s">
        <v>263</v>
      </c>
      <c r="E111" s="5" t="s">
        <v>353</v>
      </c>
      <c r="F111" s="6">
        <v>1</v>
      </c>
      <c r="G111" s="7">
        <v>2610000</v>
      </c>
      <c r="H111" s="7">
        <f t="shared" si="1"/>
        <v>2610000</v>
      </c>
      <c r="I111" s="5" t="s">
        <v>13</v>
      </c>
      <c r="J111" s="5" t="s">
        <v>258</v>
      </c>
      <c r="K111" s="5" t="s">
        <v>79</v>
      </c>
    </row>
    <row r="112" spans="2:18" x14ac:dyDescent="0.2">
      <c r="B112" s="5">
        <v>106</v>
      </c>
      <c r="C112" s="16" t="s">
        <v>264</v>
      </c>
      <c r="D112" s="5" t="s">
        <v>265</v>
      </c>
      <c r="E112" s="5" t="s">
        <v>353</v>
      </c>
      <c r="F112" s="6">
        <v>0</v>
      </c>
      <c r="G112" s="7">
        <v>1305000</v>
      </c>
      <c r="H112" s="7">
        <f t="shared" si="1"/>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1"/>
        <v>6525000</v>
      </c>
      <c r="I113" s="5" t="s">
        <v>13</v>
      </c>
      <c r="J113" s="5" t="s">
        <v>258</v>
      </c>
      <c r="K113" s="5" t="s">
        <v>79</v>
      </c>
    </row>
    <row r="114" spans="2:11" x14ac:dyDescent="0.2">
      <c r="B114" s="5">
        <v>108</v>
      </c>
      <c r="C114" s="16" t="s">
        <v>268</v>
      </c>
      <c r="D114" s="5" t="s">
        <v>269</v>
      </c>
      <c r="E114" s="5" t="s">
        <v>353</v>
      </c>
      <c r="F114" s="6">
        <v>1</v>
      </c>
      <c r="G114" s="24">
        <f>750000*1.45</f>
        <v>1087500</v>
      </c>
      <c r="H114" s="7">
        <f t="shared" si="1"/>
        <v>1087500</v>
      </c>
      <c r="I114" s="5" t="s">
        <v>13</v>
      </c>
      <c r="J114" s="5" t="s">
        <v>258</v>
      </c>
      <c r="K114" s="5" t="s">
        <v>79</v>
      </c>
    </row>
    <row r="115" spans="2:11" x14ac:dyDescent="0.2">
      <c r="B115" s="5">
        <v>109</v>
      </c>
      <c r="C115" s="16" t="s">
        <v>270</v>
      </c>
      <c r="D115" s="5" t="s">
        <v>271</v>
      </c>
      <c r="E115" s="5" t="s">
        <v>22</v>
      </c>
      <c r="F115" s="6">
        <v>2</v>
      </c>
      <c r="G115" s="7">
        <v>20630</v>
      </c>
      <c r="H115" s="7">
        <f t="shared" si="1"/>
        <v>41260</v>
      </c>
      <c r="I115" s="5" t="s">
        <v>13</v>
      </c>
      <c r="J115" s="5" t="s">
        <v>272</v>
      </c>
      <c r="K115" s="5" t="s">
        <v>273</v>
      </c>
    </row>
    <row r="116" spans="2:11" x14ac:dyDescent="0.2">
      <c r="B116" s="5">
        <v>110</v>
      </c>
      <c r="C116" s="16" t="s">
        <v>274</v>
      </c>
      <c r="D116" s="5" t="s">
        <v>275</v>
      </c>
      <c r="E116" s="5" t="s">
        <v>276</v>
      </c>
      <c r="F116" s="6">
        <v>0</v>
      </c>
      <c r="G116" s="7">
        <v>3650</v>
      </c>
      <c r="H116" s="7">
        <f t="shared" si="1"/>
        <v>0</v>
      </c>
      <c r="I116" s="5" t="s">
        <v>13</v>
      </c>
      <c r="J116" s="5" t="s">
        <v>272</v>
      </c>
      <c r="K116" s="5" t="s">
        <v>277</v>
      </c>
    </row>
    <row r="117" spans="2:11" x14ac:dyDescent="0.2">
      <c r="B117" s="5">
        <v>111</v>
      </c>
      <c r="C117" s="16" t="s">
        <v>278</v>
      </c>
      <c r="D117" s="5" t="s">
        <v>279</v>
      </c>
      <c r="E117" s="5" t="s">
        <v>3</v>
      </c>
      <c r="F117" s="6">
        <v>0</v>
      </c>
      <c r="G117" s="7">
        <v>4622823</v>
      </c>
      <c r="H117" s="7">
        <f t="shared" si="1"/>
        <v>0</v>
      </c>
      <c r="I117" s="5" t="s">
        <v>13</v>
      </c>
      <c r="J117" s="5" t="s">
        <v>280</v>
      </c>
      <c r="K117" s="5" t="s">
        <v>281</v>
      </c>
    </row>
    <row r="118" spans="2:11" x14ac:dyDescent="0.2">
      <c r="B118" s="5">
        <v>112</v>
      </c>
      <c r="C118" s="16" t="s">
        <v>282</v>
      </c>
      <c r="D118" s="5" t="s">
        <v>283</v>
      </c>
      <c r="E118" s="5" t="s">
        <v>3</v>
      </c>
      <c r="F118" s="6">
        <v>0</v>
      </c>
      <c r="G118" s="7">
        <v>4204270</v>
      </c>
      <c r="H118" s="7">
        <f t="shared" si="1"/>
        <v>0</v>
      </c>
      <c r="I118" s="5" t="s">
        <v>13</v>
      </c>
      <c r="J118" s="5" t="s">
        <v>280</v>
      </c>
      <c r="K118" s="5" t="s">
        <v>281</v>
      </c>
    </row>
    <row r="119" spans="2:11" x14ac:dyDescent="0.2">
      <c r="B119" s="5">
        <v>113</v>
      </c>
      <c r="C119" s="16" t="s">
        <v>284</v>
      </c>
      <c r="D119" s="5" t="s">
        <v>285</v>
      </c>
      <c r="E119" s="5" t="s">
        <v>3</v>
      </c>
      <c r="F119" s="6">
        <v>0</v>
      </c>
      <c r="G119" s="7">
        <v>3900550</v>
      </c>
      <c r="H119" s="7">
        <f t="shared" si="1"/>
        <v>0</v>
      </c>
      <c r="I119" s="5" t="s">
        <v>13</v>
      </c>
      <c r="J119" s="5" t="s">
        <v>280</v>
      </c>
      <c r="K119" s="5" t="s">
        <v>281</v>
      </c>
    </row>
    <row r="120" spans="2:11" x14ac:dyDescent="0.2">
      <c r="B120" s="5">
        <v>114</v>
      </c>
      <c r="C120" s="16" t="s">
        <v>286</v>
      </c>
      <c r="D120" s="5" t="s">
        <v>287</v>
      </c>
      <c r="E120" s="5" t="s">
        <v>18</v>
      </c>
      <c r="F120" s="6">
        <v>0</v>
      </c>
      <c r="G120" s="7">
        <v>180000</v>
      </c>
      <c r="H120" s="7">
        <f t="shared" si="1"/>
        <v>0</v>
      </c>
      <c r="I120" s="5" t="s">
        <v>13</v>
      </c>
      <c r="J120" s="5" t="s">
        <v>280</v>
      </c>
      <c r="K120" s="5" t="s">
        <v>281</v>
      </c>
    </row>
    <row r="121" spans="2:11" x14ac:dyDescent="0.2">
      <c r="B121" s="5">
        <v>115</v>
      </c>
      <c r="C121" s="16" t="s">
        <v>288</v>
      </c>
      <c r="D121" s="5" t="s">
        <v>289</v>
      </c>
      <c r="E121" s="5" t="s">
        <v>3</v>
      </c>
      <c r="F121" s="6">
        <v>0</v>
      </c>
      <c r="G121" s="7">
        <v>3066350</v>
      </c>
      <c r="H121" s="7">
        <f t="shared" si="1"/>
        <v>0</v>
      </c>
      <c r="I121" s="5" t="s">
        <v>13</v>
      </c>
      <c r="J121" s="5" t="s">
        <v>280</v>
      </c>
      <c r="K121" s="5" t="s">
        <v>281</v>
      </c>
    </row>
    <row r="122" spans="2:11" x14ac:dyDescent="0.2">
      <c r="B122" s="5">
        <v>116</v>
      </c>
      <c r="C122" s="16" t="s">
        <v>290</v>
      </c>
      <c r="D122" s="5" t="s">
        <v>291</v>
      </c>
      <c r="E122" s="5" t="s">
        <v>3</v>
      </c>
      <c r="F122" s="6">
        <v>0</v>
      </c>
      <c r="G122" s="7">
        <v>2594950</v>
      </c>
      <c r="H122" s="7">
        <f t="shared" si="1"/>
        <v>0</v>
      </c>
      <c r="I122" s="5" t="s">
        <v>13</v>
      </c>
      <c r="J122" s="5" t="s">
        <v>280</v>
      </c>
      <c r="K122" s="5" t="s">
        <v>281</v>
      </c>
    </row>
    <row r="123" spans="2:11" x14ac:dyDescent="0.2">
      <c r="B123" s="5">
        <v>117</v>
      </c>
      <c r="C123" s="16" t="s">
        <v>292</v>
      </c>
      <c r="D123" s="5" t="s">
        <v>293</v>
      </c>
      <c r="E123" s="5" t="s">
        <v>3</v>
      </c>
      <c r="F123" s="6">
        <v>0</v>
      </c>
      <c r="G123" s="7">
        <v>2188410</v>
      </c>
      <c r="H123" s="7">
        <f t="shared" si="1"/>
        <v>0</v>
      </c>
      <c r="I123" s="5" t="s">
        <v>13</v>
      </c>
      <c r="J123" s="5" t="s">
        <v>280</v>
      </c>
      <c r="K123" s="5" t="s">
        <v>281</v>
      </c>
    </row>
    <row r="124" spans="2:11" x14ac:dyDescent="0.2">
      <c r="B124" s="5">
        <v>118</v>
      </c>
      <c r="C124" s="16" t="s">
        <v>294</v>
      </c>
      <c r="D124" s="5" t="s">
        <v>295</v>
      </c>
      <c r="E124" s="5" t="s">
        <v>3</v>
      </c>
      <c r="F124" s="6">
        <v>0</v>
      </c>
      <c r="G124" s="7">
        <v>1753520</v>
      </c>
      <c r="H124" s="7">
        <f t="shared" si="1"/>
        <v>0</v>
      </c>
      <c r="I124" s="5" t="s">
        <v>13</v>
      </c>
      <c r="J124" s="5" t="s">
        <v>280</v>
      </c>
      <c r="K124" s="5" t="s">
        <v>281</v>
      </c>
    </row>
    <row r="125" spans="2:11" x14ac:dyDescent="0.2">
      <c r="B125" s="5">
        <v>119</v>
      </c>
      <c r="C125" s="16" t="s">
        <v>296</v>
      </c>
      <c r="D125" s="5" t="s">
        <v>297</v>
      </c>
      <c r="E125" s="5" t="s">
        <v>3</v>
      </c>
      <c r="F125" s="6">
        <v>0</v>
      </c>
      <c r="G125" s="7">
        <v>1456920</v>
      </c>
      <c r="H125" s="7">
        <f t="shared" si="1"/>
        <v>0</v>
      </c>
      <c r="I125" s="5" t="s">
        <v>13</v>
      </c>
      <c r="J125" s="5" t="s">
        <v>280</v>
      </c>
      <c r="K125" s="5" t="s">
        <v>281</v>
      </c>
    </row>
    <row r="126" spans="2:11" x14ac:dyDescent="0.2">
      <c r="B126" s="5">
        <v>120</v>
      </c>
      <c r="C126" s="16" t="s">
        <v>298</v>
      </c>
      <c r="D126" s="5" t="s">
        <v>299</v>
      </c>
      <c r="E126" s="5" t="s">
        <v>3</v>
      </c>
      <c r="F126" s="6">
        <v>0</v>
      </c>
      <c r="G126" s="7">
        <v>1043560</v>
      </c>
      <c r="H126" s="7">
        <f t="shared" si="1"/>
        <v>0</v>
      </c>
      <c r="I126" s="5" t="s">
        <v>13</v>
      </c>
      <c r="J126" s="5" t="s">
        <v>280</v>
      </c>
      <c r="K126" s="5" t="s">
        <v>281</v>
      </c>
    </row>
    <row r="127" spans="2:11" x14ac:dyDescent="0.2">
      <c r="B127" s="5">
        <v>121</v>
      </c>
      <c r="C127" s="16" t="s">
        <v>300</v>
      </c>
      <c r="D127" s="5" t="s">
        <v>301</v>
      </c>
      <c r="E127" s="5" t="s">
        <v>3</v>
      </c>
      <c r="F127" s="6">
        <v>0</v>
      </c>
      <c r="G127" s="7">
        <v>3085900</v>
      </c>
      <c r="H127" s="7">
        <f t="shared" si="1"/>
        <v>0</v>
      </c>
      <c r="I127" s="5" t="s">
        <v>13</v>
      </c>
      <c r="J127" s="5" t="s">
        <v>280</v>
      </c>
      <c r="K127" s="5" t="s">
        <v>281</v>
      </c>
    </row>
    <row r="128" spans="2:11" x14ac:dyDescent="0.2">
      <c r="B128" s="5">
        <v>122</v>
      </c>
      <c r="C128" s="16" t="s">
        <v>302</v>
      </c>
      <c r="D128" s="5" t="s">
        <v>303</v>
      </c>
      <c r="E128" s="5" t="s">
        <v>3</v>
      </c>
      <c r="F128" s="6">
        <v>0</v>
      </c>
      <c r="G128" s="7">
        <v>2829820</v>
      </c>
      <c r="H128" s="7">
        <f t="shared" si="1"/>
        <v>0</v>
      </c>
      <c r="I128" s="5" t="s">
        <v>13</v>
      </c>
      <c r="J128" s="5" t="s">
        <v>280</v>
      </c>
      <c r="K128" s="5" t="s">
        <v>281</v>
      </c>
    </row>
    <row r="129" spans="2:11" x14ac:dyDescent="0.2">
      <c r="B129" s="5">
        <v>123</v>
      </c>
      <c r="C129" s="16" t="s">
        <v>304</v>
      </c>
      <c r="D129" s="5" t="s">
        <v>305</v>
      </c>
      <c r="E129" s="5" t="s">
        <v>3</v>
      </c>
      <c r="F129" s="6">
        <v>0</v>
      </c>
      <c r="G129" s="7">
        <v>150000</v>
      </c>
      <c r="H129" s="7">
        <f t="shared" si="1"/>
        <v>0</v>
      </c>
      <c r="I129" s="5" t="s">
        <v>13</v>
      </c>
      <c r="J129" s="5" t="s">
        <v>280</v>
      </c>
      <c r="K129" s="5" t="s">
        <v>306</v>
      </c>
    </row>
    <row r="130" spans="2:11" x14ac:dyDescent="0.2">
      <c r="B130" s="5">
        <v>124</v>
      </c>
      <c r="C130" s="16" t="s">
        <v>307</v>
      </c>
      <c r="D130" s="5" t="s">
        <v>308</v>
      </c>
      <c r="E130" s="5" t="s">
        <v>3</v>
      </c>
      <c r="F130" s="6">
        <v>0</v>
      </c>
      <c r="G130" s="7">
        <v>2300190</v>
      </c>
      <c r="H130" s="7">
        <f t="shared" si="1"/>
        <v>0</v>
      </c>
      <c r="I130" s="5" t="s">
        <v>13</v>
      </c>
      <c r="J130" s="5" t="s">
        <v>280</v>
      </c>
      <c r="K130" s="5" t="s">
        <v>281</v>
      </c>
    </row>
    <row r="131" spans="2:11" x14ac:dyDescent="0.2">
      <c r="B131" s="5">
        <v>125</v>
      </c>
      <c r="C131" s="16" t="s">
        <v>309</v>
      </c>
      <c r="D131" s="5" t="s">
        <v>310</v>
      </c>
      <c r="E131" s="5" t="s">
        <v>18</v>
      </c>
      <c r="F131" s="6">
        <v>48</v>
      </c>
      <c r="G131" s="7">
        <v>150000</v>
      </c>
      <c r="H131" s="7">
        <f t="shared" si="1"/>
        <v>7200000</v>
      </c>
      <c r="I131" s="5" t="s">
        <v>13</v>
      </c>
      <c r="J131" s="5" t="s">
        <v>280</v>
      </c>
      <c r="K131" s="5" t="s">
        <v>281</v>
      </c>
    </row>
    <row r="132" spans="2:11" x14ac:dyDescent="0.2">
      <c r="B132" s="5">
        <v>126</v>
      </c>
      <c r="C132" s="16" t="s">
        <v>311</v>
      </c>
      <c r="D132" s="5" t="s">
        <v>312</v>
      </c>
      <c r="E132" s="5" t="s">
        <v>3</v>
      </c>
      <c r="F132" s="6">
        <v>0</v>
      </c>
      <c r="G132" s="7">
        <v>1750000</v>
      </c>
      <c r="H132" s="7">
        <f t="shared" si="1"/>
        <v>0</v>
      </c>
      <c r="I132" s="5" t="s">
        <v>13</v>
      </c>
      <c r="J132" s="5" t="s">
        <v>280</v>
      </c>
      <c r="K132" s="5" t="s">
        <v>281</v>
      </c>
    </row>
    <row r="133" spans="2:11" x14ac:dyDescent="0.2">
      <c r="B133" s="5">
        <v>127</v>
      </c>
      <c r="C133" s="16" t="s">
        <v>313</v>
      </c>
      <c r="D133" s="5" t="s">
        <v>314</v>
      </c>
      <c r="E133" s="5" t="s">
        <v>3</v>
      </c>
      <c r="F133" s="6">
        <v>0</v>
      </c>
      <c r="G133" s="7">
        <v>150000</v>
      </c>
      <c r="H133" s="7">
        <f t="shared" si="1"/>
        <v>0</v>
      </c>
      <c r="I133" s="5" t="s">
        <v>13</v>
      </c>
      <c r="J133" s="5" t="s">
        <v>280</v>
      </c>
      <c r="K133" s="5" t="s">
        <v>281</v>
      </c>
    </row>
    <row r="134" spans="2:11" x14ac:dyDescent="0.2">
      <c r="B134" s="5">
        <v>128</v>
      </c>
      <c r="C134" s="16" t="s">
        <v>315</v>
      </c>
      <c r="D134" s="5" t="s">
        <v>316</v>
      </c>
      <c r="E134" s="5" t="s">
        <v>3</v>
      </c>
      <c r="F134" s="6">
        <v>0</v>
      </c>
      <c r="G134" s="7">
        <v>1450360</v>
      </c>
      <c r="H134" s="7">
        <f t="shared" ref="H134:H197" si="2">IF(F134&lt;&gt;"",G134*F134,0)</f>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si="2"/>
        <v>0</v>
      </c>
      <c r="I137" s="5" t="s">
        <v>13</v>
      </c>
      <c r="J137" s="5" t="s">
        <v>280</v>
      </c>
      <c r="K137" s="5" t="s">
        <v>281</v>
      </c>
    </row>
    <row r="138" spans="2:11" x14ac:dyDescent="0.2">
      <c r="B138" s="5">
        <v>132</v>
      </c>
      <c r="C138" s="16" t="s">
        <v>323</v>
      </c>
      <c r="D138" s="5" t="s">
        <v>324</v>
      </c>
      <c r="E138" s="5" t="s">
        <v>3</v>
      </c>
      <c r="F138" s="6">
        <v>0</v>
      </c>
      <c r="G138" s="7">
        <v>1784810</v>
      </c>
      <c r="H138" s="7">
        <f t="shared" si="2"/>
        <v>0</v>
      </c>
      <c r="I138" s="5" t="s">
        <v>13</v>
      </c>
      <c r="J138" s="5" t="s">
        <v>280</v>
      </c>
      <c r="K138" s="5" t="s">
        <v>281</v>
      </c>
    </row>
    <row r="139" spans="2:11" x14ac:dyDescent="0.2">
      <c r="B139" s="5">
        <v>133</v>
      </c>
      <c r="C139" s="16" t="s">
        <v>325</v>
      </c>
      <c r="D139" s="5" t="s">
        <v>326</v>
      </c>
      <c r="E139" s="5" t="s">
        <v>3</v>
      </c>
      <c r="F139" s="6">
        <v>0</v>
      </c>
      <c r="G139" s="7">
        <v>1640930</v>
      </c>
      <c r="H139" s="7">
        <f t="shared" si="2"/>
        <v>0</v>
      </c>
      <c r="I139" s="5" t="s">
        <v>13</v>
      </c>
      <c r="J139" s="5" t="s">
        <v>280</v>
      </c>
      <c r="K139" s="5" t="s">
        <v>281</v>
      </c>
    </row>
    <row r="140" spans="2:11" x14ac:dyDescent="0.2">
      <c r="B140" s="5">
        <v>134</v>
      </c>
      <c r="C140" s="16" t="s">
        <v>327</v>
      </c>
      <c r="D140" s="5" t="s">
        <v>328</v>
      </c>
      <c r="E140" s="5" t="s">
        <v>3</v>
      </c>
      <c r="F140" s="6">
        <v>0</v>
      </c>
      <c r="G140" s="7">
        <v>1553620</v>
      </c>
      <c r="H140" s="7">
        <f t="shared" si="2"/>
        <v>0</v>
      </c>
      <c r="I140" s="5" t="s">
        <v>13</v>
      </c>
      <c r="J140" s="5" t="s">
        <v>280</v>
      </c>
      <c r="K140" s="5" t="s">
        <v>281</v>
      </c>
    </row>
    <row r="141" spans="2:11" x14ac:dyDescent="0.2">
      <c r="B141" s="5">
        <v>135</v>
      </c>
      <c r="C141" s="16" t="s">
        <v>329</v>
      </c>
      <c r="D141" s="5" t="s">
        <v>330</v>
      </c>
      <c r="E141" s="5" t="s">
        <v>3</v>
      </c>
      <c r="F141" s="6">
        <v>0</v>
      </c>
      <c r="G141" s="7">
        <v>1450070</v>
      </c>
      <c r="H141" s="7">
        <f t="shared" si="2"/>
        <v>0</v>
      </c>
      <c r="I141" s="5" t="s">
        <v>13</v>
      </c>
      <c r="J141" s="5" t="s">
        <v>280</v>
      </c>
      <c r="K141" s="5" t="s">
        <v>281</v>
      </c>
    </row>
    <row r="142" spans="2:11" x14ac:dyDescent="0.2">
      <c r="B142" s="5">
        <v>136</v>
      </c>
      <c r="C142" s="16" t="s">
        <v>331</v>
      </c>
      <c r="D142" s="5" t="s">
        <v>332</v>
      </c>
      <c r="E142" s="5" t="s">
        <v>3</v>
      </c>
      <c r="F142" s="6">
        <v>0</v>
      </c>
      <c r="G142" s="7">
        <v>1354640</v>
      </c>
      <c r="H142" s="7">
        <f t="shared" si="2"/>
        <v>0</v>
      </c>
      <c r="I142" s="5" t="s">
        <v>13</v>
      </c>
      <c r="J142" s="5" t="s">
        <v>280</v>
      </c>
      <c r="K142" s="5" t="s">
        <v>281</v>
      </c>
    </row>
    <row r="143" spans="2:11" x14ac:dyDescent="0.2">
      <c r="B143" s="5">
        <v>137</v>
      </c>
      <c r="C143" s="16" t="s">
        <v>333</v>
      </c>
      <c r="D143" s="5" t="s">
        <v>334</v>
      </c>
      <c r="E143" s="5" t="s">
        <v>3</v>
      </c>
      <c r="F143" s="6">
        <v>0</v>
      </c>
      <c r="G143" s="7">
        <v>1259210</v>
      </c>
      <c r="H143" s="7">
        <f t="shared" si="2"/>
        <v>0</v>
      </c>
      <c r="I143" s="5" t="s">
        <v>13</v>
      </c>
      <c r="J143" s="5" t="s">
        <v>280</v>
      </c>
      <c r="K143" s="5" t="s">
        <v>281</v>
      </c>
    </row>
    <row r="144" spans="2:11" x14ac:dyDescent="0.2">
      <c r="B144" s="5">
        <v>138</v>
      </c>
      <c r="C144" s="16" t="s">
        <v>335</v>
      </c>
      <c r="D144" s="5" t="s">
        <v>336</v>
      </c>
      <c r="E144" s="5" t="s">
        <v>3</v>
      </c>
      <c r="F144" s="6">
        <v>0</v>
      </c>
      <c r="G144" s="7">
        <v>1163780</v>
      </c>
      <c r="H144" s="7">
        <f t="shared" si="2"/>
        <v>0</v>
      </c>
      <c r="I144" s="5" t="s">
        <v>13</v>
      </c>
      <c r="J144" s="5" t="s">
        <v>280</v>
      </c>
      <c r="K144" s="5" t="s">
        <v>281</v>
      </c>
    </row>
    <row r="145" spans="2:11" hidden="1" x14ac:dyDescent="0.2">
      <c r="B145" s="5">
        <v>139</v>
      </c>
      <c r="C145" s="5" t="s">
        <v>337</v>
      </c>
      <c r="D145" s="5" t="s">
        <v>338</v>
      </c>
      <c r="E145" s="5" t="s">
        <v>3</v>
      </c>
      <c r="F145" s="6">
        <v>0</v>
      </c>
      <c r="G145" s="7">
        <v>957000</v>
      </c>
      <c r="H145" s="7">
        <f t="shared" si="2"/>
        <v>0</v>
      </c>
      <c r="I145" s="5" t="s">
        <v>13</v>
      </c>
      <c r="J145" s="5" t="s">
        <v>339</v>
      </c>
      <c r="K145" s="5" t="s">
        <v>340</v>
      </c>
    </row>
    <row r="146" spans="2:11" hidden="1" x14ac:dyDescent="0.2">
      <c r="B146" s="5">
        <v>140</v>
      </c>
      <c r="C146" s="5" t="s">
        <v>341</v>
      </c>
      <c r="D146" s="5" t="s">
        <v>342</v>
      </c>
      <c r="E146" s="5" t="s">
        <v>22</v>
      </c>
      <c r="F146" s="6">
        <v>0</v>
      </c>
      <c r="G146" s="7">
        <v>2130</v>
      </c>
      <c r="H146" s="7">
        <f t="shared" si="2"/>
        <v>0</v>
      </c>
      <c r="I146" s="5" t="s">
        <v>13</v>
      </c>
      <c r="J146" s="5" t="s">
        <v>343</v>
      </c>
      <c r="K146" s="5" t="s">
        <v>344</v>
      </c>
    </row>
    <row r="147" spans="2:11" hidden="1" x14ac:dyDescent="0.2">
      <c r="B147" s="5">
        <v>141</v>
      </c>
      <c r="C147" s="5" t="s">
        <v>345</v>
      </c>
      <c r="D147" s="5" t="s">
        <v>346</v>
      </c>
      <c r="E147" s="5" t="s">
        <v>22</v>
      </c>
      <c r="F147" s="6">
        <v>0</v>
      </c>
      <c r="G147" s="7">
        <v>5030</v>
      </c>
      <c r="H147" s="7">
        <f t="shared" si="2"/>
        <v>0</v>
      </c>
      <c r="I147" s="5" t="s">
        <v>13</v>
      </c>
      <c r="J147" s="5" t="s">
        <v>343</v>
      </c>
      <c r="K147" s="5" t="s">
        <v>347</v>
      </c>
    </row>
    <row r="148" spans="2:11" hidden="1" x14ac:dyDescent="0.2">
      <c r="B148" s="5">
        <v>142</v>
      </c>
      <c r="C148" s="5" t="s">
        <v>348</v>
      </c>
      <c r="D148" s="5" t="s">
        <v>349</v>
      </c>
      <c r="E148" s="5" t="s">
        <v>22</v>
      </c>
      <c r="F148" s="6">
        <v>0</v>
      </c>
      <c r="G148" s="7">
        <v>1980</v>
      </c>
      <c r="H148" s="7">
        <f t="shared" si="2"/>
        <v>0</v>
      </c>
      <c r="I148" s="5" t="s">
        <v>13</v>
      </c>
      <c r="J148" s="5" t="s">
        <v>343</v>
      </c>
      <c r="K148" s="5" t="s">
        <v>350</v>
      </c>
    </row>
    <row r="149" spans="2:11" x14ac:dyDescent="0.2">
      <c r="B149" s="5">
        <v>143</v>
      </c>
      <c r="C149" s="16" t="s">
        <v>351</v>
      </c>
      <c r="D149" s="5" t="s">
        <v>352</v>
      </c>
      <c r="E149" s="5" t="s">
        <v>353</v>
      </c>
      <c r="F149" s="6">
        <v>1</v>
      </c>
      <c r="G149" s="7">
        <v>9439780</v>
      </c>
      <c r="H149" s="7">
        <f t="shared" si="2"/>
        <v>9439780</v>
      </c>
      <c r="I149" s="5" t="s">
        <v>13</v>
      </c>
      <c r="J149" s="5" t="s">
        <v>343</v>
      </c>
      <c r="K149" s="5"/>
    </row>
    <row r="150" spans="2:11" hidden="1" x14ac:dyDescent="0.2">
      <c r="B150" s="5">
        <v>144</v>
      </c>
      <c r="C150" s="5" t="s">
        <v>354</v>
      </c>
      <c r="D150" s="5" t="s">
        <v>355</v>
      </c>
      <c r="E150" s="5" t="s">
        <v>356</v>
      </c>
      <c r="F150" s="6">
        <v>0</v>
      </c>
      <c r="G150" s="7">
        <v>2145400</v>
      </c>
      <c r="H150" s="7">
        <f t="shared" si="2"/>
        <v>0</v>
      </c>
      <c r="I150" s="5" t="s">
        <v>13</v>
      </c>
      <c r="J150" s="5" t="s">
        <v>343</v>
      </c>
      <c r="K150" s="5"/>
    </row>
    <row r="151" spans="2:11" hidden="1" x14ac:dyDescent="0.2">
      <c r="B151" s="5">
        <v>145</v>
      </c>
      <c r="C151" s="5" t="s">
        <v>357</v>
      </c>
      <c r="D151" s="5" t="s">
        <v>358</v>
      </c>
      <c r="E151" s="5" t="s">
        <v>359</v>
      </c>
      <c r="F151" s="6">
        <v>0</v>
      </c>
      <c r="G151" s="7">
        <v>410000</v>
      </c>
      <c r="H151" s="7">
        <f t="shared" si="2"/>
        <v>0</v>
      </c>
      <c r="I151" s="5" t="s">
        <v>13</v>
      </c>
      <c r="J151" s="5" t="s">
        <v>343</v>
      </c>
      <c r="K151" s="5"/>
    </row>
    <row r="152" spans="2:11" hidden="1" x14ac:dyDescent="0.2">
      <c r="B152" s="5">
        <v>146</v>
      </c>
      <c r="C152" s="5" t="s">
        <v>360</v>
      </c>
      <c r="D152" s="5" t="s">
        <v>361</v>
      </c>
      <c r="E152" s="5" t="s">
        <v>3</v>
      </c>
      <c r="F152" s="6">
        <v>0</v>
      </c>
      <c r="G152" s="7">
        <v>1</v>
      </c>
      <c r="H152" s="7">
        <f t="shared" si="2"/>
        <v>0</v>
      </c>
      <c r="I152" s="5" t="s">
        <v>13</v>
      </c>
      <c r="J152" s="5" t="s">
        <v>343</v>
      </c>
      <c r="K152" s="5"/>
    </row>
    <row r="153" spans="2:11" hidden="1" x14ac:dyDescent="0.2">
      <c r="B153" s="5">
        <v>147</v>
      </c>
      <c r="C153" s="5" t="s">
        <v>362</v>
      </c>
      <c r="D153" s="5" t="s">
        <v>363</v>
      </c>
      <c r="E153" s="5" t="s">
        <v>3</v>
      </c>
      <c r="F153" s="6">
        <v>0</v>
      </c>
      <c r="G153" s="7">
        <v>350000</v>
      </c>
      <c r="H153" s="7">
        <f t="shared" si="2"/>
        <v>0</v>
      </c>
      <c r="I153" s="5" t="s">
        <v>13</v>
      </c>
      <c r="J153" s="5" t="s">
        <v>343</v>
      </c>
      <c r="K153" s="5"/>
    </row>
    <row r="154" spans="2:11" x14ac:dyDescent="0.2">
      <c r="B154" s="5">
        <v>148</v>
      </c>
      <c r="C154" s="16" t="s">
        <v>364</v>
      </c>
      <c r="D154" s="5" t="s">
        <v>365</v>
      </c>
      <c r="E154" s="5" t="s">
        <v>3</v>
      </c>
      <c r="F154" s="6">
        <v>1</v>
      </c>
      <c r="G154" s="7">
        <v>450000</v>
      </c>
      <c r="H154" s="7">
        <f t="shared" si="2"/>
        <v>450000</v>
      </c>
      <c r="I154" s="5" t="s">
        <v>13</v>
      </c>
      <c r="J154" s="5" t="s">
        <v>343</v>
      </c>
      <c r="K154" s="5"/>
    </row>
    <row r="155" spans="2:11" x14ac:dyDescent="0.2">
      <c r="B155" s="5">
        <v>149</v>
      </c>
      <c r="C155" s="16" t="s">
        <v>366</v>
      </c>
      <c r="D155" s="5" t="s">
        <v>367</v>
      </c>
      <c r="E155" s="5" t="s">
        <v>3</v>
      </c>
      <c r="F155" s="6">
        <v>1</v>
      </c>
      <c r="G155" s="7">
        <v>350000</v>
      </c>
      <c r="H155" s="7">
        <f t="shared" si="2"/>
        <v>350000</v>
      </c>
      <c r="I155" s="5" t="s">
        <v>13</v>
      </c>
      <c r="J155" s="5" t="s">
        <v>343</v>
      </c>
      <c r="K155" s="5"/>
    </row>
    <row r="156" spans="2:11" x14ac:dyDescent="0.2">
      <c r="B156" s="5">
        <v>150</v>
      </c>
      <c r="C156" s="16" t="s">
        <v>368</v>
      </c>
      <c r="D156" s="5" t="s">
        <v>369</v>
      </c>
      <c r="E156" s="5" t="s">
        <v>3</v>
      </c>
      <c r="F156" s="6">
        <v>2</v>
      </c>
      <c r="G156" s="7">
        <v>250000</v>
      </c>
      <c r="H156" s="7">
        <f t="shared" si="2"/>
        <v>500000</v>
      </c>
      <c r="I156" s="5" t="s">
        <v>13</v>
      </c>
      <c r="J156" s="5" t="s">
        <v>343</v>
      </c>
      <c r="K156" s="5"/>
    </row>
    <row r="157" spans="2:11" hidden="1" x14ac:dyDescent="0.2">
      <c r="B157" s="5">
        <v>151</v>
      </c>
      <c r="C157" s="5" t="s">
        <v>370</v>
      </c>
      <c r="D157" s="5" t="s">
        <v>371</v>
      </c>
      <c r="E157" s="5" t="s">
        <v>22</v>
      </c>
      <c r="F157" s="6">
        <v>0</v>
      </c>
      <c r="G157" s="7">
        <v>16200</v>
      </c>
      <c r="H157" s="7">
        <f t="shared" si="2"/>
        <v>0</v>
      </c>
      <c r="I157" s="5" t="s">
        <v>13</v>
      </c>
      <c r="J157" s="5" t="s">
        <v>372</v>
      </c>
      <c r="K157" s="5" t="s">
        <v>373</v>
      </c>
    </row>
    <row r="158" spans="2:11" hidden="1" x14ac:dyDescent="0.2">
      <c r="B158" s="5">
        <v>152</v>
      </c>
      <c r="C158" s="5" t="s">
        <v>374</v>
      </c>
      <c r="D158" s="5" t="s">
        <v>375</v>
      </c>
      <c r="E158" s="5" t="s">
        <v>18</v>
      </c>
      <c r="F158" s="6">
        <v>0</v>
      </c>
      <c r="G158" s="7">
        <v>3470</v>
      </c>
      <c r="H158" s="7">
        <f t="shared" si="2"/>
        <v>0</v>
      </c>
      <c r="I158" s="5" t="s">
        <v>13</v>
      </c>
      <c r="J158" s="5" t="s">
        <v>372</v>
      </c>
      <c r="K158" s="5" t="s">
        <v>376</v>
      </c>
    </row>
    <row r="159" spans="2:11" hidden="1" x14ac:dyDescent="0.2">
      <c r="B159" s="5">
        <v>153</v>
      </c>
      <c r="C159" s="5" t="s">
        <v>377</v>
      </c>
      <c r="D159" s="5" t="s">
        <v>378</v>
      </c>
      <c r="E159" s="5" t="s">
        <v>276</v>
      </c>
      <c r="F159" s="6">
        <v>0</v>
      </c>
      <c r="G159" s="7">
        <v>330</v>
      </c>
      <c r="H159" s="7">
        <f t="shared" si="2"/>
        <v>0</v>
      </c>
      <c r="I159" s="5" t="s">
        <v>13</v>
      </c>
      <c r="J159" s="5" t="s">
        <v>372</v>
      </c>
      <c r="K159" s="5" t="s">
        <v>379</v>
      </c>
    </row>
    <row r="160" spans="2:11" hidden="1" x14ac:dyDescent="0.2">
      <c r="B160" s="5">
        <v>154</v>
      </c>
      <c r="C160" s="5" t="s">
        <v>380</v>
      </c>
      <c r="D160" s="5" t="s">
        <v>381</v>
      </c>
      <c r="E160" s="5" t="s">
        <v>22</v>
      </c>
      <c r="F160" s="6">
        <v>0</v>
      </c>
      <c r="G160" s="7">
        <v>7640</v>
      </c>
      <c r="H160" s="7">
        <f t="shared" si="2"/>
        <v>0</v>
      </c>
      <c r="I160" s="5" t="s">
        <v>13</v>
      </c>
      <c r="J160" s="5" t="s">
        <v>372</v>
      </c>
      <c r="K160" s="5" t="s">
        <v>382</v>
      </c>
    </row>
    <row r="161" spans="2:11" hidden="1" x14ac:dyDescent="0.2">
      <c r="B161" s="5">
        <v>155</v>
      </c>
      <c r="C161" s="5" t="s">
        <v>383</v>
      </c>
      <c r="D161" s="5" t="s">
        <v>384</v>
      </c>
      <c r="E161" s="5" t="s">
        <v>22</v>
      </c>
      <c r="F161" s="6">
        <v>0</v>
      </c>
      <c r="G161" s="7">
        <v>4850</v>
      </c>
      <c r="H161" s="7">
        <f t="shared" si="2"/>
        <v>0</v>
      </c>
      <c r="I161" s="5" t="s">
        <v>13</v>
      </c>
      <c r="J161" s="5" t="s">
        <v>372</v>
      </c>
      <c r="K161" s="5" t="s">
        <v>183</v>
      </c>
    </row>
    <row r="162" spans="2:11" hidden="1" x14ac:dyDescent="0.2">
      <c r="B162" s="5">
        <v>156</v>
      </c>
      <c r="C162" s="5" t="s">
        <v>385</v>
      </c>
      <c r="D162" s="5" t="s">
        <v>386</v>
      </c>
      <c r="E162" s="5" t="s">
        <v>276</v>
      </c>
      <c r="F162" s="6">
        <v>0</v>
      </c>
      <c r="G162" s="7">
        <v>730</v>
      </c>
      <c r="H162" s="7">
        <f t="shared" si="2"/>
        <v>0</v>
      </c>
      <c r="I162" s="5" t="s">
        <v>13</v>
      </c>
      <c r="J162" s="5" t="s">
        <v>372</v>
      </c>
      <c r="K162" s="5" t="s">
        <v>183</v>
      </c>
    </row>
    <row r="163" spans="2:11" hidden="1" x14ac:dyDescent="0.2">
      <c r="B163" s="5">
        <v>157</v>
      </c>
      <c r="C163" s="5" t="s">
        <v>387</v>
      </c>
      <c r="D163" s="5" t="s">
        <v>388</v>
      </c>
      <c r="E163" s="5" t="s">
        <v>3</v>
      </c>
      <c r="F163" s="6">
        <v>0</v>
      </c>
      <c r="G163" s="7">
        <v>52350</v>
      </c>
      <c r="H163" s="7">
        <f t="shared" si="2"/>
        <v>0</v>
      </c>
      <c r="I163" s="5" t="s">
        <v>13</v>
      </c>
      <c r="J163" s="5" t="s">
        <v>372</v>
      </c>
      <c r="K163" s="5" t="s">
        <v>389</v>
      </c>
    </row>
    <row r="164" spans="2:11" x14ac:dyDescent="0.2">
      <c r="B164" s="5">
        <v>158</v>
      </c>
      <c r="C164" s="16" t="s">
        <v>390</v>
      </c>
      <c r="D164" s="5" t="s">
        <v>391</v>
      </c>
      <c r="E164" s="5" t="s">
        <v>3</v>
      </c>
      <c r="F164" s="6">
        <v>2</v>
      </c>
      <c r="G164" s="7">
        <v>55000</v>
      </c>
      <c r="H164" s="7">
        <f t="shared" si="2"/>
        <v>110000</v>
      </c>
      <c r="I164" s="5" t="s">
        <v>13</v>
      </c>
      <c r="J164" s="5" t="s">
        <v>392</v>
      </c>
      <c r="K164" s="5" t="s">
        <v>393</v>
      </c>
    </row>
    <row r="165" spans="2:11" x14ac:dyDescent="0.2">
      <c r="B165" s="5">
        <v>159</v>
      </c>
      <c r="C165" s="16" t="s">
        <v>394</v>
      </c>
      <c r="D165" s="5" t="s">
        <v>395</v>
      </c>
      <c r="E165" s="5" t="s">
        <v>18</v>
      </c>
      <c r="F165" s="6">
        <v>60</v>
      </c>
      <c r="G165" s="7">
        <v>81040</v>
      </c>
      <c r="H165" s="7">
        <f t="shared" si="2"/>
        <v>4862400</v>
      </c>
      <c r="I165" s="5" t="s">
        <v>13</v>
      </c>
      <c r="J165" s="5" t="s">
        <v>392</v>
      </c>
      <c r="K165" s="5" t="s">
        <v>396</v>
      </c>
    </row>
    <row r="166" spans="2:11" x14ac:dyDescent="0.2">
      <c r="B166" s="5">
        <v>160</v>
      </c>
      <c r="C166" s="16" t="s">
        <v>397</v>
      </c>
      <c r="D166" s="5" t="s">
        <v>398</v>
      </c>
      <c r="E166" s="5" t="s">
        <v>18</v>
      </c>
      <c r="F166" s="6">
        <f>18</f>
        <v>18</v>
      </c>
      <c r="G166" s="7">
        <v>15440</v>
      </c>
      <c r="H166" s="7">
        <f t="shared" si="2"/>
        <v>277920</v>
      </c>
      <c r="I166" s="5" t="s">
        <v>13</v>
      </c>
      <c r="J166" s="5" t="s">
        <v>392</v>
      </c>
      <c r="K166" s="5" t="s">
        <v>399</v>
      </c>
    </row>
    <row r="167" spans="2:11" x14ac:dyDescent="0.2">
      <c r="B167" s="5">
        <v>161</v>
      </c>
      <c r="C167" s="16" t="s">
        <v>400</v>
      </c>
      <c r="D167" s="5" t="s">
        <v>401</v>
      </c>
      <c r="E167" s="5" t="s">
        <v>18</v>
      </c>
      <c r="F167" s="6">
        <v>60</v>
      </c>
      <c r="G167" s="7">
        <v>9130</v>
      </c>
      <c r="H167" s="7">
        <f t="shared" si="2"/>
        <v>547800</v>
      </c>
      <c r="I167" s="5" t="s">
        <v>13</v>
      </c>
      <c r="J167" s="5" t="s">
        <v>392</v>
      </c>
      <c r="K167" s="5" t="s">
        <v>402</v>
      </c>
    </row>
    <row r="168" spans="2:11" x14ac:dyDescent="0.2">
      <c r="B168" s="5">
        <v>162</v>
      </c>
      <c r="C168" s="16" t="s">
        <v>403</v>
      </c>
      <c r="D168" s="5" t="s">
        <v>404</v>
      </c>
      <c r="E168" s="5" t="s">
        <v>18</v>
      </c>
      <c r="F168" s="6">
        <f>60*3</f>
        <v>180</v>
      </c>
      <c r="G168" s="7">
        <v>680</v>
      </c>
      <c r="H168" s="7">
        <f t="shared" si="2"/>
        <v>122400</v>
      </c>
      <c r="I168" s="5" t="s">
        <v>13</v>
      </c>
      <c r="J168" s="5" t="s">
        <v>392</v>
      </c>
      <c r="K168" s="5" t="s">
        <v>402</v>
      </c>
    </row>
    <row r="169" spans="2:11" x14ac:dyDescent="0.2">
      <c r="B169" s="5">
        <v>163</v>
      </c>
      <c r="C169" s="16" t="s">
        <v>405</v>
      </c>
      <c r="D169" s="5" t="s">
        <v>406</v>
      </c>
      <c r="E169" s="5" t="s">
        <v>3</v>
      </c>
      <c r="F169" s="6">
        <v>1</v>
      </c>
      <c r="G169" s="7">
        <v>432400</v>
      </c>
      <c r="H169" s="7">
        <f t="shared" si="2"/>
        <v>432400</v>
      </c>
      <c r="I169" s="5" t="s">
        <v>13</v>
      </c>
      <c r="J169" s="5" t="s">
        <v>392</v>
      </c>
      <c r="K169" s="5" t="s">
        <v>407</v>
      </c>
    </row>
    <row r="170" spans="2:11" x14ac:dyDescent="0.2">
      <c r="B170" s="5">
        <v>164</v>
      </c>
      <c r="C170" s="16" t="s">
        <v>408</v>
      </c>
      <c r="D170" s="5" t="s">
        <v>409</v>
      </c>
      <c r="E170" s="5" t="s">
        <v>3</v>
      </c>
      <c r="F170" s="6">
        <v>1</v>
      </c>
      <c r="G170" s="7">
        <v>679380</v>
      </c>
      <c r="H170" s="7">
        <f t="shared" si="2"/>
        <v>679380</v>
      </c>
      <c r="I170" s="5" t="s">
        <v>13</v>
      </c>
      <c r="J170" s="5" t="s">
        <v>392</v>
      </c>
      <c r="K170" s="5" t="s">
        <v>410</v>
      </c>
    </row>
    <row r="171" spans="2:11" x14ac:dyDescent="0.2">
      <c r="B171" s="5">
        <v>165</v>
      </c>
      <c r="C171" s="16" t="s">
        <v>411</v>
      </c>
      <c r="D171" s="5" t="s">
        <v>412</v>
      </c>
      <c r="E171" s="5" t="s">
        <v>3</v>
      </c>
      <c r="F171" s="6">
        <v>0</v>
      </c>
      <c r="G171" s="7">
        <v>58570</v>
      </c>
      <c r="H171" s="7">
        <f t="shared" si="2"/>
        <v>0</v>
      </c>
      <c r="I171" s="5" t="s">
        <v>13</v>
      </c>
      <c r="J171" s="5" t="s">
        <v>392</v>
      </c>
      <c r="K171" s="5" t="s">
        <v>413</v>
      </c>
    </row>
    <row r="172" spans="2:11" x14ac:dyDescent="0.2">
      <c r="B172" s="5">
        <v>166</v>
      </c>
      <c r="C172" s="16" t="s">
        <v>414</v>
      </c>
      <c r="D172" s="5" t="s">
        <v>415</v>
      </c>
      <c r="E172" s="5" t="s">
        <v>12</v>
      </c>
      <c r="F172" s="6">
        <v>0</v>
      </c>
      <c r="G172" s="7">
        <v>295970</v>
      </c>
      <c r="H172" s="7">
        <f t="shared" si="2"/>
        <v>0</v>
      </c>
      <c r="I172" s="5" t="s">
        <v>13</v>
      </c>
      <c r="J172" s="5" t="s">
        <v>416</v>
      </c>
      <c r="K172" s="5" t="s">
        <v>417</v>
      </c>
    </row>
    <row r="173" spans="2:11" hidden="1" x14ac:dyDescent="0.2">
      <c r="B173" s="5">
        <v>167</v>
      </c>
      <c r="C173" s="5" t="s">
        <v>418</v>
      </c>
      <c r="D173" s="5" t="s">
        <v>419</v>
      </c>
      <c r="E173" s="5" t="s">
        <v>12</v>
      </c>
      <c r="F173" s="6">
        <v>0</v>
      </c>
      <c r="G173" s="7">
        <v>228750</v>
      </c>
      <c r="H173" s="7">
        <f t="shared" si="2"/>
        <v>0</v>
      </c>
      <c r="I173" s="5" t="s">
        <v>13</v>
      </c>
      <c r="J173" s="5" t="s">
        <v>416</v>
      </c>
      <c r="K173" s="5" t="s">
        <v>420</v>
      </c>
    </row>
    <row r="174" spans="2:11" x14ac:dyDescent="0.2">
      <c r="B174" s="5">
        <v>168</v>
      </c>
      <c r="C174" s="16" t="s">
        <v>421</v>
      </c>
      <c r="D174" s="5" t="s">
        <v>422</v>
      </c>
      <c r="E174" s="5" t="s">
        <v>12</v>
      </c>
      <c r="F174" s="6">
        <v>0</v>
      </c>
      <c r="G174" s="7">
        <v>399755</v>
      </c>
      <c r="H174" s="7">
        <f t="shared" si="2"/>
        <v>0</v>
      </c>
      <c r="I174" s="5" t="s">
        <v>13</v>
      </c>
      <c r="J174" s="5" t="s">
        <v>416</v>
      </c>
      <c r="K174" s="5" t="s">
        <v>423</v>
      </c>
    </row>
    <row r="175" spans="2:11" hidden="1" x14ac:dyDescent="0.2">
      <c r="B175" s="5">
        <v>169</v>
      </c>
      <c r="C175" s="5" t="s">
        <v>424</v>
      </c>
      <c r="D175" s="5" t="s">
        <v>425</v>
      </c>
      <c r="E175" s="5" t="s">
        <v>12</v>
      </c>
      <c r="F175" s="6">
        <v>0</v>
      </c>
      <c r="G175" s="7">
        <v>320380</v>
      </c>
      <c r="H175" s="7">
        <f t="shared" si="2"/>
        <v>0</v>
      </c>
      <c r="I175" s="5" t="s">
        <v>13</v>
      </c>
      <c r="J175" s="5" t="s">
        <v>416</v>
      </c>
      <c r="K175" s="5" t="s">
        <v>426</v>
      </c>
    </row>
    <row r="176" spans="2:11" hidden="1" x14ac:dyDescent="0.2">
      <c r="B176" s="5">
        <v>170</v>
      </c>
      <c r="C176" s="5" t="s">
        <v>427</v>
      </c>
      <c r="D176" s="5" t="s">
        <v>428</v>
      </c>
      <c r="E176" s="5" t="s">
        <v>12</v>
      </c>
      <c r="F176" s="6">
        <v>0</v>
      </c>
      <c r="G176" s="7">
        <v>291860</v>
      </c>
      <c r="H176" s="7">
        <f t="shared" si="2"/>
        <v>0</v>
      </c>
      <c r="I176" s="5" t="s">
        <v>13</v>
      </c>
      <c r="J176" s="5" t="s">
        <v>416</v>
      </c>
      <c r="K176" s="5" t="s">
        <v>429</v>
      </c>
    </row>
    <row r="177" spans="2:11" x14ac:dyDescent="0.2">
      <c r="B177" s="5">
        <v>171</v>
      </c>
      <c r="C177" s="16" t="s">
        <v>430</v>
      </c>
      <c r="D177" s="5" t="s">
        <v>431</v>
      </c>
      <c r="E177" s="5" t="s">
        <v>22</v>
      </c>
      <c r="F177" s="6">
        <v>2</v>
      </c>
      <c r="G177" s="7">
        <v>5850</v>
      </c>
      <c r="H177" s="7">
        <f t="shared" si="2"/>
        <v>11700</v>
      </c>
      <c r="I177" s="5" t="s">
        <v>13</v>
      </c>
      <c r="J177" s="5" t="s">
        <v>416</v>
      </c>
      <c r="K177" s="5" t="s">
        <v>432</v>
      </c>
    </row>
    <row r="178" spans="2:11" hidden="1" x14ac:dyDescent="0.2">
      <c r="B178" s="5">
        <v>172</v>
      </c>
      <c r="C178" s="5" t="s">
        <v>433</v>
      </c>
      <c r="D178" s="5" t="s">
        <v>434</v>
      </c>
      <c r="E178" s="5" t="s">
        <v>12</v>
      </c>
      <c r="F178" s="6">
        <v>0</v>
      </c>
      <c r="G178" s="7">
        <v>174380</v>
      </c>
      <c r="H178" s="7">
        <f t="shared" si="2"/>
        <v>0</v>
      </c>
      <c r="I178" s="5" t="s">
        <v>13</v>
      </c>
      <c r="J178" s="5" t="s">
        <v>416</v>
      </c>
      <c r="K178" s="5" t="s">
        <v>435</v>
      </c>
    </row>
    <row r="179" spans="2:11" x14ac:dyDescent="0.2">
      <c r="B179" s="5">
        <v>173</v>
      </c>
      <c r="C179" s="16" t="s">
        <v>436</v>
      </c>
      <c r="D179" s="5" t="s">
        <v>437</v>
      </c>
      <c r="E179" s="5" t="s">
        <v>18</v>
      </c>
      <c r="F179" s="6">
        <v>60</v>
      </c>
      <c r="G179" s="7">
        <v>8550</v>
      </c>
      <c r="H179" s="7">
        <f t="shared" si="2"/>
        <v>513000</v>
      </c>
      <c r="I179" s="5" t="s">
        <v>13</v>
      </c>
      <c r="J179" s="5" t="s">
        <v>438</v>
      </c>
      <c r="K179" s="5" t="s">
        <v>439</v>
      </c>
    </row>
    <row r="180" spans="2:11" x14ac:dyDescent="0.2">
      <c r="B180" s="5">
        <v>174</v>
      </c>
      <c r="C180" s="16" t="s">
        <v>440</v>
      </c>
      <c r="D180" s="5" t="s">
        <v>441</v>
      </c>
      <c r="E180" s="5" t="s">
        <v>12</v>
      </c>
      <c r="F180" s="6">
        <f>(100+25)*0.07</f>
        <v>8.75</v>
      </c>
      <c r="G180" s="7">
        <v>34300</v>
      </c>
      <c r="H180" s="7">
        <f t="shared" si="2"/>
        <v>300125</v>
      </c>
      <c r="I180" s="5" t="s">
        <v>13</v>
      </c>
      <c r="J180" s="5" t="s">
        <v>438</v>
      </c>
      <c r="K180" s="5" t="s">
        <v>439</v>
      </c>
    </row>
    <row r="181" spans="2:11" hidden="1" x14ac:dyDescent="0.2">
      <c r="B181" s="5">
        <v>175</v>
      </c>
      <c r="C181" s="5" t="s">
        <v>442</v>
      </c>
      <c r="D181" s="5" t="s">
        <v>443</v>
      </c>
      <c r="E181" s="5" t="s">
        <v>3</v>
      </c>
      <c r="F181" s="6">
        <v>0</v>
      </c>
      <c r="G181" s="7">
        <v>292070</v>
      </c>
      <c r="H181" s="7">
        <f t="shared" si="2"/>
        <v>0</v>
      </c>
      <c r="I181" s="5" t="s">
        <v>13</v>
      </c>
      <c r="J181" s="5" t="s">
        <v>444</v>
      </c>
      <c r="K181" s="5" t="s">
        <v>445</v>
      </c>
    </row>
    <row r="182" spans="2:11" hidden="1" x14ac:dyDescent="0.2">
      <c r="B182" s="5">
        <v>176</v>
      </c>
      <c r="C182" s="5" t="s">
        <v>446</v>
      </c>
      <c r="D182" s="5" t="s">
        <v>447</v>
      </c>
      <c r="E182" s="5" t="s">
        <v>3</v>
      </c>
      <c r="F182" s="6">
        <v>0</v>
      </c>
      <c r="G182" s="7">
        <v>312180</v>
      </c>
      <c r="H182" s="7">
        <f t="shared" si="2"/>
        <v>0</v>
      </c>
      <c r="I182" s="5" t="s">
        <v>13</v>
      </c>
      <c r="J182" s="5" t="s">
        <v>444</v>
      </c>
      <c r="K182" s="5" t="s">
        <v>448</v>
      </c>
    </row>
    <row r="183" spans="2:11" hidden="1" x14ac:dyDescent="0.2">
      <c r="B183" s="5">
        <v>177</v>
      </c>
      <c r="C183" s="5" t="s">
        <v>449</v>
      </c>
      <c r="D183" s="5" t="s">
        <v>450</v>
      </c>
      <c r="E183" s="5" t="s">
        <v>3</v>
      </c>
      <c r="F183" s="6">
        <v>0</v>
      </c>
      <c r="G183" s="7">
        <v>676480</v>
      </c>
      <c r="H183" s="7">
        <f t="shared" si="2"/>
        <v>0</v>
      </c>
      <c r="I183" s="5" t="s">
        <v>13</v>
      </c>
      <c r="J183" s="5" t="s">
        <v>444</v>
      </c>
      <c r="K183" s="5" t="s">
        <v>451</v>
      </c>
    </row>
    <row r="184" spans="2:11" hidden="1" x14ac:dyDescent="0.2">
      <c r="B184" s="5">
        <v>178</v>
      </c>
      <c r="C184" s="5" t="s">
        <v>452</v>
      </c>
      <c r="D184" s="5" t="s">
        <v>453</v>
      </c>
      <c r="E184" s="5" t="s">
        <v>3</v>
      </c>
      <c r="F184" s="6">
        <v>0</v>
      </c>
      <c r="G184" s="7">
        <v>867210</v>
      </c>
      <c r="H184" s="7">
        <f t="shared" si="2"/>
        <v>0</v>
      </c>
      <c r="I184" s="5" t="s">
        <v>13</v>
      </c>
      <c r="J184" s="5" t="s">
        <v>444</v>
      </c>
      <c r="K184" s="5" t="s">
        <v>451</v>
      </c>
    </row>
    <row r="185" spans="2:11" hidden="1" x14ac:dyDescent="0.2">
      <c r="B185" s="5">
        <v>179</v>
      </c>
      <c r="C185" s="5" t="s">
        <v>454</v>
      </c>
      <c r="D185" s="5" t="s">
        <v>455</v>
      </c>
      <c r="E185" s="5" t="s">
        <v>3</v>
      </c>
      <c r="F185" s="6">
        <v>0</v>
      </c>
      <c r="G185" s="7">
        <v>841930</v>
      </c>
      <c r="H185" s="7">
        <f t="shared" si="2"/>
        <v>0</v>
      </c>
      <c r="I185" s="5" t="s">
        <v>13</v>
      </c>
      <c r="J185" s="5" t="s">
        <v>444</v>
      </c>
      <c r="K185" s="5" t="s">
        <v>456</v>
      </c>
    </row>
    <row r="186" spans="2:11" hidden="1" x14ac:dyDescent="0.2">
      <c r="B186" s="5">
        <v>180</v>
      </c>
      <c r="C186" s="5" t="s">
        <v>457</v>
      </c>
      <c r="D186" s="5" t="s">
        <v>458</v>
      </c>
      <c r="E186" s="5" t="s">
        <v>3</v>
      </c>
      <c r="F186" s="6">
        <v>0</v>
      </c>
      <c r="G186" s="7">
        <v>391510</v>
      </c>
      <c r="H186" s="7">
        <f t="shared" si="2"/>
        <v>0</v>
      </c>
      <c r="I186" s="5" t="s">
        <v>13</v>
      </c>
      <c r="J186" s="5" t="s">
        <v>444</v>
      </c>
      <c r="K186" s="5" t="s">
        <v>456</v>
      </c>
    </row>
    <row r="187" spans="2:11" hidden="1" x14ac:dyDescent="0.2">
      <c r="B187" s="5">
        <v>181</v>
      </c>
      <c r="C187" s="5" t="s">
        <v>459</v>
      </c>
      <c r="D187" s="5" t="s">
        <v>460</v>
      </c>
      <c r="E187" s="5" t="s">
        <v>3</v>
      </c>
      <c r="F187" s="6">
        <v>0</v>
      </c>
      <c r="G187" s="7">
        <v>1893110</v>
      </c>
      <c r="H187" s="7">
        <f t="shared" si="2"/>
        <v>0</v>
      </c>
      <c r="I187" s="5" t="s">
        <v>13</v>
      </c>
      <c r="J187" s="5" t="s">
        <v>444</v>
      </c>
      <c r="K187" s="5" t="s">
        <v>451</v>
      </c>
    </row>
    <row r="188" spans="2:11" hidden="1" x14ac:dyDescent="0.2">
      <c r="B188" s="5">
        <v>182</v>
      </c>
      <c r="C188" s="5" t="s">
        <v>461</v>
      </c>
      <c r="D188" s="5" t="s">
        <v>462</v>
      </c>
      <c r="E188" s="5" t="s">
        <v>3</v>
      </c>
      <c r="F188" s="6">
        <v>0</v>
      </c>
      <c r="G188" s="7">
        <v>1911340</v>
      </c>
      <c r="H188" s="7">
        <f t="shared" si="2"/>
        <v>0</v>
      </c>
      <c r="I188" s="5" t="s">
        <v>13</v>
      </c>
      <c r="J188" s="5" t="s">
        <v>444</v>
      </c>
      <c r="K188" s="5" t="s">
        <v>451</v>
      </c>
    </row>
    <row r="189" spans="2:11" hidden="1" x14ac:dyDescent="0.2">
      <c r="B189" s="5">
        <v>183</v>
      </c>
      <c r="C189" s="5" t="s">
        <v>463</v>
      </c>
      <c r="D189" s="5" t="s">
        <v>464</v>
      </c>
      <c r="E189" s="5" t="s">
        <v>3</v>
      </c>
      <c r="F189" s="6">
        <v>0</v>
      </c>
      <c r="G189" s="7">
        <v>1636260</v>
      </c>
      <c r="H189" s="7">
        <f t="shared" si="2"/>
        <v>0</v>
      </c>
      <c r="I189" s="5" t="s">
        <v>13</v>
      </c>
      <c r="J189" s="5" t="s">
        <v>444</v>
      </c>
      <c r="K189" s="5" t="s">
        <v>465</v>
      </c>
    </row>
    <row r="190" spans="2:11" hidden="1" x14ac:dyDescent="0.2">
      <c r="B190" s="5">
        <v>184</v>
      </c>
      <c r="C190" s="5" t="s">
        <v>466</v>
      </c>
      <c r="D190" s="5" t="s">
        <v>467</v>
      </c>
      <c r="E190" s="5" t="s">
        <v>3</v>
      </c>
      <c r="F190" s="6">
        <v>0</v>
      </c>
      <c r="G190" s="7">
        <v>248940</v>
      </c>
      <c r="H190" s="7">
        <f t="shared" si="2"/>
        <v>0</v>
      </c>
      <c r="I190" s="5" t="s">
        <v>13</v>
      </c>
      <c r="J190" s="5" t="s">
        <v>444</v>
      </c>
      <c r="K190" s="5" t="s">
        <v>468</v>
      </c>
    </row>
    <row r="191" spans="2:11" hidden="1" x14ac:dyDescent="0.2">
      <c r="B191" s="5">
        <v>185</v>
      </c>
      <c r="C191" s="5" t="s">
        <v>469</v>
      </c>
      <c r="D191" s="5" t="s">
        <v>470</v>
      </c>
      <c r="E191" s="5" t="s">
        <v>3</v>
      </c>
      <c r="F191" s="6">
        <v>0</v>
      </c>
      <c r="G191" s="7">
        <v>282880</v>
      </c>
      <c r="H191" s="7">
        <f t="shared" si="2"/>
        <v>0</v>
      </c>
      <c r="I191" s="5" t="s">
        <v>13</v>
      </c>
      <c r="J191" s="5" t="s">
        <v>444</v>
      </c>
      <c r="K191" s="5" t="s">
        <v>468</v>
      </c>
    </row>
    <row r="192" spans="2:11" hidden="1" x14ac:dyDescent="0.2">
      <c r="B192" s="5">
        <v>186</v>
      </c>
      <c r="C192" s="5" t="s">
        <v>471</v>
      </c>
      <c r="D192" s="5" t="s">
        <v>472</v>
      </c>
      <c r="E192" s="5" t="s">
        <v>3</v>
      </c>
      <c r="F192" s="6">
        <v>0</v>
      </c>
      <c r="G192" s="7">
        <v>238140</v>
      </c>
      <c r="H192" s="7">
        <f t="shared" si="2"/>
        <v>0</v>
      </c>
      <c r="I192" s="5" t="s">
        <v>13</v>
      </c>
      <c r="J192" s="5" t="s">
        <v>444</v>
      </c>
      <c r="K192" s="5" t="s">
        <v>468</v>
      </c>
    </row>
    <row r="193" spans="2:11" hidden="1" x14ac:dyDescent="0.2">
      <c r="B193" s="5">
        <v>187</v>
      </c>
      <c r="C193" s="5" t="s">
        <v>473</v>
      </c>
      <c r="D193" s="5" t="s">
        <v>474</v>
      </c>
      <c r="E193" s="5" t="s">
        <v>3</v>
      </c>
      <c r="F193" s="6">
        <v>0</v>
      </c>
      <c r="G193" s="7">
        <v>405100</v>
      </c>
      <c r="H193" s="7">
        <f t="shared" si="2"/>
        <v>0</v>
      </c>
      <c r="I193" s="5" t="s">
        <v>13</v>
      </c>
      <c r="J193" s="5" t="s">
        <v>444</v>
      </c>
      <c r="K193" s="5" t="s">
        <v>475</v>
      </c>
    </row>
    <row r="194" spans="2:11" hidden="1" x14ac:dyDescent="0.2">
      <c r="B194" s="5">
        <v>188</v>
      </c>
      <c r="C194" s="5" t="s">
        <v>476</v>
      </c>
      <c r="D194" s="5" t="s">
        <v>477</v>
      </c>
      <c r="E194" s="5" t="s">
        <v>3</v>
      </c>
      <c r="F194" s="6">
        <v>0</v>
      </c>
      <c r="G194" s="7">
        <v>502040</v>
      </c>
      <c r="H194" s="7">
        <f t="shared" si="2"/>
        <v>0</v>
      </c>
      <c r="I194" s="5" t="s">
        <v>13</v>
      </c>
      <c r="J194" s="5" t="s">
        <v>444</v>
      </c>
      <c r="K194" s="5" t="s">
        <v>478</v>
      </c>
    </row>
    <row r="195" spans="2:11" hidden="1" x14ac:dyDescent="0.2">
      <c r="B195" s="5">
        <v>189</v>
      </c>
      <c r="C195" s="5" t="s">
        <v>479</v>
      </c>
      <c r="D195" s="5" t="s">
        <v>480</v>
      </c>
      <c r="E195" s="5" t="s">
        <v>3</v>
      </c>
      <c r="F195" s="6">
        <v>0</v>
      </c>
      <c r="G195" s="7">
        <v>610440</v>
      </c>
      <c r="H195" s="7">
        <f t="shared" si="2"/>
        <v>0</v>
      </c>
      <c r="I195" s="5" t="s">
        <v>13</v>
      </c>
      <c r="J195" s="5" t="s">
        <v>444</v>
      </c>
      <c r="K195" s="5" t="s">
        <v>481</v>
      </c>
    </row>
    <row r="196" spans="2:11" hidden="1" x14ac:dyDescent="0.2">
      <c r="B196" s="5">
        <v>190</v>
      </c>
      <c r="C196" s="5" t="s">
        <v>482</v>
      </c>
      <c r="D196" s="5" t="s">
        <v>483</v>
      </c>
      <c r="E196" s="5" t="s">
        <v>3</v>
      </c>
      <c r="F196" s="6">
        <v>0</v>
      </c>
      <c r="G196" s="7">
        <v>243420</v>
      </c>
      <c r="H196" s="7">
        <f t="shared" si="2"/>
        <v>0</v>
      </c>
      <c r="I196" s="5" t="s">
        <v>13</v>
      </c>
      <c r="J196" s="5" t="s">
        <v>444</v>
      </c>
      <c r="K196" s="5" t="s">
        <v>484</v>
      </c>
    </row>
    <row r="197" spans="2:11" hidden="1" x14ac:dyDescent="0.2">
      <c r="B197" s="5">
        <v>191</v>
      </c>
      <c r="C197" s="5" t="s">
        <v>485</v>
      </c>
      <c r="D197" s="5" t="s">
        <v>486</v>
      </c>
      <c r="E197" s="5" t="s">
        <v>18</v>
      </c>
      <c r="F197" s="6">
        <v>0</v>
      </c>
      <c r="G197" s="7">
        <v>139570</v>
      </c>
      <c r="H197" s="7">
        <f t="shared" si="2"/>
        <v>0</v>
      </c>
      <c r="I197" s="5" t="s">
        <v>13</v>
      </c>
      <c r="J197" s="5" t="s">
        <v>444</v>
      </c>
      <c r="K197" s="5" t="s">
        <v>487</v>
      </c>
    </row>
    <row r="198" spans="2:11" hidden="1" x14ac:dyDescent="0.2">
      <c r="B198" s="5">
        <v>192</v>
      </c>
      <c r="C198" s="5" t="s">
        <v>488</v>
      </c>
      <c r="D198" s="5" t="s">
        <v>489</v>
      </c>
      <c r="E198" s="5" t="s">
        <v>3</v>
      </c>
      <c r="F198" s="6">
        <v>0</v>
      </c>
      <c r="G198" s="7">
        <v>710750</v>
      </c>
      <c r="H198" s="7">
        <f t="shared" ref="H198:H261" si="3">IF(F198&lt;&gt;"",G198*F198,0)</f>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si="3"/>
        <v>0</v>
      </c>
      <c r="I201" s="5" t="s">
        <v>13</v>
      </c>
      <c r="J201" s="5" t="s">
        <v>444</v>
      </c>
      <c r="K201" s="5" t="s">
        <v>498</v>
      </c>
    </row>
    <row r="202" spans="2:11" hidden="1" x14ac:dyDescent="0.2">
      <c r="B202" s="5">
        <v>196</v>
      </c>
      <c r="C202" s="5" t="s">
        <v>499</v>
      </c>
      <c r="D202" s="5" t="s">
        <v>500</v>
      </c>
      <c r="E202" s="5" t="s">
        <v>3</v>
      </c>
      <c r="F202" s="6">
        <v>0</v>
      </c>
      <c r="G202" s="7">
        <v>363400</v>
      </c>
      <c r="H202" s="7">
        <f t="shared" si="3"/>
        <v>0</v>
      </c>
      <c r="I202" s="5" t="s">
        <v>13</v>
      </c>
      <c r="J202" s="5" t="s">
        <v>444</v>
      </c>
      <c r="K202" s="5" t="s">
        <v>498</v>
      </c>
    </row>
    <row r="203" spans="2:11" hidden="1" x14ac:dyDescent="0.2">
      <c r="B203" s="5">
        <v>197</v>
      </c>
      <c r="C203" s="5" t="s">
        <v>501</v>
      </c>
      <c r="D203" s="5" t="s">
        <v>502</v>
      </c>
      <c r="E203" s="5" t="s">
        <v>3</v>
      </c>
      <c r="F203" s="6">
        <v>0</v>
      </c>
      <c r="G203" s="7">
        <v>400540</v>
      </c>
      <c r="H203" s="7">
        <f t="shared" si="3"/>
        <v>0</v>
      </c>
      <c r="I203" s="5" t="s">
        <v>13</v>
      </c>
      <c r="J203" s="5" t="s">
        <v>444</v>
      </c>
      <c r="K203" s="5" t="s">
        <v>498</v>
      </c>
    </row>
    <row r="204" spans="2:11" hidden="1" x14ac:dyDescent="0.2">
      <c r="B204" s="5">
        <v>198</v>
      </c>
      <c r="C204" s="5" t="s">
        <v>503</v>
      </c>
      <c r="D204" s="5" t="s">
        <v>504</v>
      </c>
      <c r="E204" s="5" t="s">
        <v>3</v>
      </c>
      <c r="F204" s="6">
        <v>0</v>
      </c>
      <c r="G204" s="7">
        <v>1440920</v>
      </c>
      <c r="H204" s="7">
        <f t="shared" si="3"/>
        <v>0</v>
      </c>
      <c r="I204" s="5" t="s">
        <v>13</v>
      </c>
      <c r="J204" s="5" t="s">
        <v>444</v>
      </c>
      <c r="K204" s="5" t="s">
        <v>505</v>
      </c>
    </row>
    <row r="205" spans="2:11" hidden="1" x14ac:dyDescent="0.2">
      <c r="B205" s="5">
        <v>199</v>
      </c>
      <c r="C205" s="5" t="s">
        <v>506</v>
      </c>
      <c r="D205" s="5" t="s">
        <v>507</v>
      </c>
      <c r="E205" s="5" t="s">
        <v>3</v>
      </c>
      <c r="F205" s="6">
        <v>0</v>
      </c>
      <c r="G205" s="7">
        <v>2187710</v>
      </c>
      <c r="H205" s="7">
        <f t="shared" si="3"/>
        <v>0</v>
      </c>
      <c r="I205" s="5" t="s">
        <v>13</v>
      </c>
      <c r="J205" s="5" t="s">
        <v>444</v>
      </c>
      <c r="K205" s="5" t="s">
        <v>505</v>
      </c>
    </row>
    <row r="206" spans="2:11" hidden="1" x14ac:dyDescent="0.2">
      <c r="B206" s="5">
        <v>200</v>
      </c>
      <c r="C206" s="5" t="s">
        <v>508</v>
      </c>
      <c r="D206" s="5" t="s">
        <v>509</v>
      </c>
      <c r="E206" s="5" t="s">
        <v>3</v>
      </c>
      <c r="F206" s="6">
        <v>0</v>
      </c>
      <c r="G206" s="7">
        <v>2396750</v>
      </c>
      <c r="H206" s="7">
        <f t="shared" si="3"/>
        <v>0</v>
      </c>
      <c r="I206" s="5" t="s">
        <v>13</v>
      </c>
      <c r="J206" s="5" t="s">
        <v>444</v>
      </c>
      <c r="K206" s="5" t="s">
        <v>510</v>
      </c>
    </row>
    <row r="207" spans="2:11" hidden="1" x14ac:dyDescent="0.2">
      <c r="B207" s="5">
        <v>201</v>
      </c>
      <c r="C207" s="5" t="s">
        <v>511</v>
      </c>
      <c r="D207" s="5" t="s">
        <v>512</v>
      </c>
      <c r="E207" s="5" t="s">
        <v>3</v>
      </c>
      <c r="F207" s="6">
        <v>0</v>
      </c>
      <c r="G207" s="7">
        <v>2995870</v>
      </c>
      <c r="H207" s="7">
        <f t="shared" si="3"/>
        <v>0</v>
      </c>
      <c r="I207" s="5" t="s">
        <v>13</v>
      </c>
      <c r="J207" s="5" t="s">
        <v>444</v>
      </c>
      <c r="K207" s="5" t="s">
        <v>510</v>
      </c>
    </row>
    <row r="208" spans="2:11" hidden="1" x14ac:dyDescent="0.2">
      <c r="B208" s="5">
        <v>202</v>
      </c>
      <c r="C208" s="5" t="s">
        <v>513</v>
      </c>
      <c r="D208" s="5" t="s">
        <v>514</v>
      </c>
      <c r="E208" s="5" t="s">
        <v>3</v>
      </c>
      <c r="F208" s="6">
        <v>0</v>
      </c>
      <c r="G208" s="7">
        <v>3900970</v>
      </c>
      <c r="H208" s="7">
        <f t="shared" si="3"/>
        <v>0</v>
      </c>
      <c r="I208" s="5" t="s">
        <v>13</v>
      </c>
      <c r="J208" s="5" t="s">
        <v>444</v>
      </c>
      <c r="K208" s="5" t="s">
        <v>510</v>
      </c>
    </row>
    <row r="209" spans="2:11" hidden="1" x14ac:dyDescent="0.2">
      <c r="B209" s="5">
        <v>203</v>
      </c>
      <c r="C209" s="5" t="s">
        <v>515</v>
      </c>
      <c r="D209" s="5" t="s">
        <v>516</v>
      </c>
      <c r="E209" s="5" t="s">
        <v>3</v>
      </c>
      <c r="F209" s="6">
        <v>0</v>
      </c>
      <c r="G209" s="7">
        <v>5405490</v>
      </c>
      <c r="H209" s="7">
        <f t="shared" si="3"/>
        <v>0</v>
      </c>
      <c r="I209" s="5" t="s">
        <v>13</v>
      </c>
      <c r="J209" s="5" t="s">
        <v>444</v>
      </c>
      <c r="K209" s="5" t="s">
        <v>510</v>
      </c>
    </row>
    <row r="210" spans="2:11" hidden="1" x14ac:dyDescent="0.2">
      <c r="B210" s="5">
        <v>204</v>
      </c>
      <c r="C210" s="5" t="s">
        <v>517</v>
      </c>
      <c r="D210" s="5" t="s">
        <v>518</v>
      </c>
      <c r="E210" s="5" t="s">
        <v>3</v>
      </c>
      <c r="F210" s="6">
        <v>0</v>
      </c>
      <c r="G210" s="7">
        <v>345130</v>
      </c>
      <c r="H210" s="7">
        <f t="shared" si="3"/>
        <v>0</v>
      </c>
      <c r="I210" s="5" t="s">
        <v>13</v>
      </c>
      <c r="J210" s="5" t="s">
        <v>444</v>
      </c>
      <c r="K210" s="5" t="s">
        <v>519</v>
      </c>
    </row>
    <row r="211" spans="2:11" hidden="1" x14ac:dyDescent="0.2">
      <c r="B211" s="5">
        <v>205</v>
      </c>
      <c r="C211" s="5" t="s">
        <v>520</v>
      </c>
      <c r="D211" s="5" t="s">
        <v>521</v>
      </c>
      <c r="E211" s="5" t="s">
        <v>3</v>
      </c>
      <c r="F211" s="6">
        <v>0</v>
      </c>
      <c r="G211" s="7">
        <v>811250</v>
      </c>
      <c r="H211" s="7">
        <f t="shared" si="3"/>
        <v>0</v>
      </c>
      <c r="I211" s="5" t="s">
        <v>13</v>
      </c>
      <c r="J211" s="5" t="s">
        <v>444</v>
      </c>
      <c r="K211" s="5" t="s">
        <v>522</v>
      </c>
    </row>
    <row r="212" spans="2:11" hidden="1" x14ac:dyDescent="0.2">
      <c r="B212" s="5">
        <v>206</v>
      </c>
      <c r="C212" s="5" t="s">
        <v>523</v>
      </c>
      <c r="D212" s="5" t="s">
        <v>524</v>
      </c>
      <c r="E212" s="5" t="s">
        <v>3</v>
      </c>
      <c r="F212" s="6">
        <v>0</v>
      </c>
      <c r="G212" s="7">
        <v>884610</v>
      </c>
      <c r="H212" s="7">
        <f t="shared" si="3"/>
        <v>0</v>
      </c>
      <c r="I212" s="5" t="s">
        <v>13</v>
      </c>
      <c r="J212" s="5" t="s">
        <v>444</v>
      </c>
      <c r="K212" s="5" t="s">
        <v>510</v>
      </c>
    </row>
    <row r="213" spans="2:11" hidden="1" x14ac:dyDescent="0.2">
      <c r="B213" s="5">
        <v>207</v>
      </c>
      <c r="C213" s="5" t="s">
        <v>525</v>
      </c>
      <c r="D213" s="5" t="s">
        <v>526</v>
      </c>
      <c r="E213" s="5" t="s">
        <v>3</v>
      </c>
      <c r="F213" s="6">
        <v>0</v>
      </c>
      <c r="G213" s="7">
        <v>816970</v>
      </c>
      <c r="H213" s="7">
        <f t="shared" si="3"/>
        <v>0</v>
      </c>
      <c r="I213" s="5" t="s">
        <v>13</v>
      </c>
      <c r="J213" s="5" t="s">
        <v>444</v>
      </c>
      <c r="K213" s="5" t="s">
        <v>527</v>
      </c>
    </row>
    <row r="214" spans="2:11" hidden="1" x14ac:dyDescent="0.2">
      <c r="B214" s="5">
        <v>208</v>
      </c>
      <c r="C214" s="5" t="s">
        <v>528</v>
      </c>
      <c r="D214" s="5" t="s">
        <v>529</v>
      </c>
      <c r="E214" s="5" t="s">
        <v>3</v>
      </c>
      <c r="F214" s="6">
        <v>0</v>
      </c>
      <c r="G214" s="7">
        <v>977240</v>
      </c>
      <c r="H214" s="7">
        <f t="shared" si="3"/>
        <v>0</v>
      </c>
      <c r="I214" s="5" t="s">
        <v>13</v>
      </c>
      <c r="J214" s="5" t="s">
        <v>444</v>
      </c>
      <c r="K214" s="5" t="s">
        <v>527</v>
      </c>
    </row>
    <row r="215" spans="2:11" hidden="1" x14ac:dyDescent="0.2">
      <c r="B215" s="5">
        <v>209</v>
      </c>
      <c r="C215" s="5" t="s">
        <v>530</v>
      </c>
      <c r="D215" s="5" t="s">
        <v>531</v>
      </c>
      <c r="E215" s="5" t="s">
        <v>276</v>
      </c>
      <c r="F215" s="6">
        <v>0</v>
      </c>
      <c r="G215" s="7">
        <v>7070</v>
      </c>
      <c r="H215" s="7">
        <f t="shared" si="3"/>
        <v>0</v>
      </c>
      <c r="I215" s="5" t="s">
        <v>13</v>
      </c>
      <c r="J215" s="5" t="s">
        <v>444</v>
      </c>
      <c r="K215" s="5" t="s">
        <v>532</v>
      </c>
    </row>
    <row r="216" spans="2:11" hidden="1" x14ac:dyDescent="0.2">
      <c r="B216" s="5">
        <v>210</v>
      </c>
      <c r="C216" s="5" t="s">
        <v>533</v>
      </c>
      <c r="D216" s="5" t="s">
        <v>534</v>
      </c>
      <c r="E216" s="5" t="s">
        <v>276</v>
      </c>
      <c r="F216" s="6">
        <v>0</v>
      </c>
      <c r="G216" s="7">
        <v>2360</v>
      </c>
      <c r="H216" s="7">
        <f t="shared" si="3"/>
        <v>0</v>
      </c>
      <c r="I216" s="5" t="s">
        <v>13</v>
      </c>
      <c r="J216" s="5" t="s">
        <v>444</v>
      </c>
      <c r="K216" s="5" t="s">
        <v>535</v>
      </c>
    </row>
    <row r="217" spans="2:11" hidden="1" x14ac:dyDescent="0.2">
      <c r="B217" s="5">
        <v>211</v>
      </c>
      <c r="C217" s="5" t="s">
        <v>536</v>
      </c>
      <c r="D217" s="5" t="s">
        <v>537</v>
      </c>
      <c r="E217" s="5" t="s">
        <v>276</v>
      </c>
      <c r="F217" s="6">
        <v>0</v>
      </c>
      <c r="G217" s="7">
        <v>3920</v>
      </c>
      <c r="H217" s="7">
        <f t="shared" si="3"/>
        <v>0</v>
      </c>
      <c r="I217" s="5" t="s">
        <v>13</v>
      </c>
      <c r="J217" s="5" t="s">
        <v>444</v>
      </c>
      <c r="K217" s="5" t="s">
        <v>519</v>
      </c>
    </row>
    <row r="218" spans="2:11" hidden="1" x14ac:dyDescent="0.2">
      <c r="B218" s="5">
        <v>212</v>
      </c>
      <c r="C218" s="5" t="s">
        <v>538</v>
      </c>
      <c r="D218" s="5" t="s">
        <v>539</v>
      </c>
      <c r="E218" s="5" t="s">
        <v>3</v>
      </c>
      <c r="F218" s="6">
        <v>0</v>
      </c>
      <c r="G218" s="7">
        <v>5670</v>
      </c>
      <c r="H218" s="7">
        <f t="shared" si="3"/>
        <v>0</v>
      </c>
      <c r="I218" s="5" t="s">
        <v>13</v>
      </c>
      <c r="J218" s="5" t="s">
        <v>444</v>
      </c>
      <c r="K218" s="5" t="s">
        <v>540</v>
      </c>
    </row>
    <row r="219" spans="2:11" hidden="1" x14ac:dyDescent="0.2">
      <c r="B219" s="5">
        <v>213</v>
      </c>
      <c r="C219" s="5" t="s">
        <v>541</v>
      </c>
      <c r="D219" s="5" t="s">
        <v>542</v>
      </c>
      <c r="E219" s="5" t="s">
        <v>3</v>
      </c>
      <c r="F219" s="6">
        <v>0</v>
      </c>
      <c r="G219" s="7">
        <v>131180</v>
      </c>
      <c r="H219" s="7">
        <f t="shared" si="3"/>
        <v>0</v>
      </c>
      <c r="I219" s="5" t="s">
        <v>13</v>
      </c>
      <c r="J219" s="5" t="s">
        <v>444</v>
      </c>
      <c r="K219" s="5" t="s">
        <v>543</v>
      </c>
    </row>
    <row r="220" spans="2:11" hidden="1" x14ac:dyDescent="0.2">
      <c r="B220" s="5">
        <v>214</v>
      </c>
      <c r="C220" s="5" t="s">
        <v>544</v>
      </c>
      <c r="D220" s="5" t="s">
        <v>545</v>
      </c>
      <c r="E220" s="5" t="s">
        <v>3</v>
      </c>
      <c r="F220" s="6">
        <v>0</v>
      </c>
      <c r="G220" s="7">
        <v>680000</v>
      </c>
      <c r="H220" s="7">
        <f t="shared" si="3"/>
        <v>0</v>
      </c>
      <c r="I220" s="5" t="s">
        <v>13</v>
      </c>
      <c r="J220" s="5" t="s">
        <v>444</v>
      </c>
      <c r="K220" s="5"/>
    </row>
    <row r="221" spans="2:11" x14ac:dyDescent="0.2">
      <c r="B221" s="5">
        <v>215</v>
      </c>
      <c r="C221" s="16" t="s">
        <v>546</v>
      </c>
      <c r="D221" s="5" t="s">
        <v>547</v>
      </c>
      <c r="E221" s="5" t="s">
        <v>12</v>
      </c>
      <c r="F221" s="6">
        <v>48</v>
      </c>
      <c r="G221" s="7">
        <v>38220</v>
      </c>
      <c r="H221" s="7">
        <f t="shared" si="3"/>
        <v>1834560</v>
      </c>
      <c r="I221" s="5" t="s">
        <v>13</v>
      </c>
      <c r="J221" s="5" t="s">
        <v>548</v>
      </c>
      <c r="K221" s="5" t="s">
        <v>549</v>
      </c>
    </row>
    <row r="222" spans="2:11" hidden="1" x14ac:dyDescent="0.2">
      <c r="B222" s="5">
        <v>216</v>
      </c>
      <c r="C222" s="5" t="s">
        <v>550</v>
      </c>
      <c r="D222" s="5" t="s">
        <v>551</v>
      </c>
      <c r="E222" s="5" t="s">
        <v>22</v>
      </c>
      <c r="F222" s="6">
        <v>0</v>
      </c>
      <c r="G222" s="7">
        <v>7940</v>
      </c>
      <c r="H222" s="7">
        <f t="shared" si="3"/>
        <v>0</v>
      </c>
      <c r="I222" s="5" t="s">
        <v>13</v>
      </c>
      <c r="J222" s="5" t="s">
        <v>552</v>
      </c>
      <c r="K222" s="5" t="s">
        <v>553</v>
      </c>
    </row>
    <row r="223" spans="2:11" hidden="1" x14ac:dyDescent="0.2">
      <c r="B223" s="5">
        <v>217</v>
      </c>
      <c r="C223" s="5" t="s">
        <v>554</v>
      </c>
      <c r="D223" s="5" t="s">
        <v>555</v>
      </c>
      <c r="E223" s="5" t="s">
        <v>22</v>
      </c>
      <c r="F223" s="6">
        <v>0</v>
      </c>
      <c r="G223" s="7">
        <v>7050</v>
      </c>
      <c r="H223" s="7">
        <f t="shared" si="3"/>
        <v>0</v>
      </c>
      <c r="I223" s="5" t="s">
        <v>13</v>
      </c>
      <c r="J223" s="5" t="s">
        <v>552</v>
      </c>
      <c r="K223" s="5" t="s">
        <v>553</v>
      </c>
    </row>
    <row r="224" spans="2:11" hidden="1" x14ac:dyDescent="0.2">
      <c r="B224" s="5">
        <v>218</v>
      </c>
      <c r="C224" s="5" t="s">
        <v>556</v>
      </c>
      <c r="D224" s="5" t="s">
        <v>557</v>
      </c>
      <c r="E224" s="5" t="s">
        <v>22</v>
      </c>
      <c r="F224" s="6">
        <v>0</v>
      </c>
      <c r="G224" s="7">
        <v>18360</v>
      </c>
      <c r="H224" s="7">
        <f t="shared" si="3"/>
        <v>0</v>
      </c>
      <c r="I224" s="5" t="s">
        <v>13</v>
      </c>
      <c r="J224" s="5" t="s">
        <v>552</v>
      </c>
      <c r="K224" s="5" t="s">
        <v>558</v>
      </c>
    </row>
    <row r="225" spans="2:11" hidden="1" x14ac:dyDescent="0.2">
      <c r="B225" s="5">
        <v>219</v>
      </c>
      <c r="C225" s="5" t="s">
        <v>559</v>
      </c>
      <c r="D225" s="5" t="s">
        <v>560</v>
      </c>
      <c r="E225" s="5" t="s">
        <v>22</v>
      </c>
      <c r="F225" s="6">
        <v>0</v>
      </c>
      <c r="G225" s="7">
        <v>8770</v>
      </c>
      <c r="H225" s="7">
        <f t="shared" si="3"/>
        <v>0</v>
      </c>
      <c r="I225" s="5" t="s">
        <v>13</v>
      </c>
      <c r="J225" s="5" t="s">
        <v>552</v>
      </c>
      <c r="K225" s="5" t="s">
        <v>553</v>
      </c>
    </row>
    <row r="226" spans="2:11" hidden="1" x14ac:dyDescent="0.2">
      <c r="B226" s="5">
        <v>220</v>
      </c>
      <c r="C226" s="5" t="s">
        <v>561</v>
      </c>
      <c r="D226" s="5" t="s">
        <v>562</v>
      </c>
      <c r="E226" s="5" t="s">
        <v>22</v>
      </c>
      <c r="F226" s="6">
        <v>0</v>
      </c>
      <c r="G226" s="7">
        <v>21760</v>
      </c>
      <c r="H226" s="7">
        <f t="shared" si="3"/>
        <v>0</v>
      </c>
      <c r="I226" s="5" t="s">
        <v>13</v>
      </c>
      <c r="J226" s="5" t="s">
        <v>552</v>
      </c>
      <c r="K226" s="5" t="s">
        <v>563</v>
      </c>
    </row>
    <row r="227" spans="2:11" hidden="1" x14ac:dyDescent="0.2">
      <c r="B227" s="5">
        <v>221</v>
      </c>
      <c r="C227" s="5" t="s">
        <v>564</v>
      </c>
      <c r="D227" s="5" t="s">
        <v>565</v>
      </c>
      <c r="E227" s="5" t="s">
        <v>22</v>
      </c>
      <c r="F227" s="6">
        <v>0</v>
      </c>
      <c r="G227" s="7">
        <v>30570</v>
      </c>
      <c r="H227" s="7">
        <f t="shared" si="3"/>
        <v>0</v>
      </c>
      <c r="I227" s="5" t="s">
        <v>13</v>
      </c>
      <c r="J227" s="5" t="s">
        <v>552</v>
      </c>
      <c r="K227" s="5" t="s">
        <v>566</v>
      </c>
    </row>
    <row r="228" spans="2:11" hidden="1" x14ac:dyDescent="0.2">
      <c r="B228" s="5">
        <v>222</v>
      </c>
      <c r="C228" s="5" t="s">
        <v>567</v>
      </c>
      <c r="D228" s="5" t="s">
        <v>568</v>
      </c>
      <c r="E228" s="5" t="s">
        <v>22</v>
      </c>
      <c r="F228" s="6">
        <v>0</v>
      </c>
      <c r="G228" s="7">
        <v>23290</v>
      </c>
      <c r="H228" s="7">
        <f t="shared" si="3"/>
        <v>0</v>
      </c>
      <c r="I228" s="5" t="s">
        <v>13</v>
      </c>
      <c r="J228" s="5" t="s">
        <v>552</v>
      </c>
      <c r="K228" s="5" t="s">
        <v>569</v>
      </c>
    </row>
    <row r="229" spans="2:11" hidden="1" x14ac:dyDescent="0.2">
      <c r="B229" s="5">
        <v>223</v>
      </c>
      <c r="C229" s="5" t="s">
        <v>570</v>
      </c>
      <c r="D229" s="5" t="s">
        <v>571</v>
      </c>
      <c r="E229" s="5" t="s">
        <v>22</v>
      </c>
      <c r="F229" s="6">
        <v>0</v>
      </c>
      <c r="G229" s="7">
        <v>10320</v>
      </c>
      <c r="H229" s="7">
        <f t="shared" si="3"/>
        <v>0</v>
      </c>
      <c r="I229" s="5" t="s">
        <v>13</v>
      </c>
      <c r="J229" s="5" t="s">
        <v>552</v>
      </c>
      <c r="K229" s="5" t="s">
        <v>572</v>
      </c>
    </row>
    <row r="230" spans="2:11" hidden="1" x14ac:dyDescent="0.2">
      <c r="B230" s="5">
        <v>224</v>
      </c>
      <c r="C230" s="5" t="s">
        <v>573</v>
      </c>
      <c r="D230" s="5" t="s">
        <v>574</v>
      </c>
      <c r="E230" s="5" t="s">
        <v>22</v>
      </c>
      <c r="F230" s="6">
        <v>0</v>
      </c>
      <c r="G230" s="7">
        <v>13410</v>
      </c>
      <c r="H230" s="7">
        <f t="shared" si="3"/>
        <v>0</v>
      </c>
      <c r="I230" s="5" t="s">
        <v>13</v>
      </c>
      <c r="J230" s="5" t="s">
        <v>552</v>
      </c>
      <c r="K230" s="5" t="s">
        <v>572</v>
      </c>
    </row>
    <row r="231" spans="2:11" hidden="1" x14ac:dyDescent="0.2">
      <c r="B231" s="5">
        <v>225</v>
      </c>
      <c r="C231" s="5" t="s">
        <v>575</v>
      </c>
      <c r="D231" s="5" t="s">
        <v>576</v>
      </c>
      <c r="E231" s="5" t="s">
        <v>22</v>
      </c>
      <c r="F231" s="6">
        <v>0</v>
      </c>
      <c r="G231" s="7">
        <v>10100</v>
      </c>
      <c r="H231" s="7">
        <f t="shared" si="3"/>
        <v>0</v>
      </c>
      <c r="I231" s="5" t="s">
        <v>13</v>
      </c>
      <c r="J231" s="5" t="s">
        <v>552</v>
      </c>
      <c r="K231" s="5" t="s">
        <v>572</v>
      </c>
    </row>
    <row r="232" spans="2:11" hidden="1" x14ac:dyDescent="0.2">
      <c r="B232" s="5">
        <v>226</v>
      </c>
      <c r="C232" s="5" t="s">
        <v>577</v>
      </c>
      <c r="D232" s="5" t="s">
        <v>578</v>
      </c>
      <c r="E232" s="5" t="s">
        <v>22</v>
      </c>
      <c r="F232" s="6">
        <v>0</v>
      </c>
      <c r="G232" s="7">
        <v>8740</v>
      </c>
      <c r="H232" s="7">
        <f t="shared" si="3"/>
        <v>0</v>
      </c>
      <c r="I232" s="5" t="s">
        <v>13</v>
      </c>
      <c r="J232" s="5" t="s">
        <v>552</v>
      </c>
      <c r="K232" s="5" t="s">
        <v>572</v>
      </c>
    </row>
    <row r="233" spans="2:11" hidden="1" x14ac:dyDescent="0.2">
      <c r="B233" s="5">
        <v>227</v>
      </c>
      <c r="C233" s="5" t="s">
        <v>579</v>
      </c>
      <c r="D233" s="5" t="s">
        <v>580</v>
      </c>
      <c r="E233" s="5" t="s">
        <v>22</v>
      </c>
      <c r="F233" s="6">
        <v>0</v>
      </c>
      <c r="G233" s="7">
        <v>20070</v>
      </c>
      <c r="H233" s="7">
        <f t="shared" si="3"/>
        <v>0</v>
      </c>
      <c r="I233" s="5" t="s">
        <v>13</v>
      </c>
      <c r="J233" s="5" t="s">
        <v>552</v>
      </c>
      <c r="K233" s="5" t="s">
        <v>581</v>
      </c>
    </row>
    <row r="234" spans="2:11" x14ac:dyDescent="0.2">
      <c r="B234" s="5">
        <v>228</v>
      </c>
      <c r="C234" s="16" t="s">
        <v>582</v>
      </c>
      <c r="D234" s="5" t="s">
        <v>583</v>
      </c>
      <c r="E234" s="5" t="s">
        <v>22</v>
      </c>
      <c r="F234" s="6">
        <v>0</v>
      </c>
      <c r="G234" s="7">
        <v>12350</v>
      </c>
      <c r="H234" s="7">
        <f t="shared" si="3"/>
        <v>0</v>
      </c>
      <c r="I234" s="5" t="s">
        <v>13</v>
      </c>
      <c r="J234" s="5" t="s">
        <v>552</v>
      </c>
      <c r="K234" s="5"/>
    </row>
    <row r="235" spans="2:11" hidden="1" x14ac:dyDescent="0.2">
      <c r="B235" s="5">
        <v>229</v>
      </c>
      <c r="C235" s="5" t="s">
        <v>584</v>
      </c>
      <c r="D235" s="5" t="s">
        <v>585</v>
      </c>
      <c r="E235" s="5" t="s">
        <v>22</v>
      </c>
      <c r="F235" s="6">
        <v>0</v>
      </c>
      <c r="G235" s="7">
        <v>32480</v>
      </c>
      <c r="H235" s="7">
        <f t="shared" si="3"/>
        <v>0</v>
      </c>
      <c r="I235" s="5" t="s">
        <v>13</v>
      </c>
      <c r="J235" s="5" t="s">
        <v>586</v>
      </c>
      <c r="K235" s="5" t="s">
        <v>587</v>
      </c>
    </row>
    <row r="236" spans="2:11" hidden="1" x14ac:dyDescent="0.2">
      <c r="B236" s="5">
        <v>230</v>
      </c>
      <c r="C236" s="5" t="s">
        <v>588</v>
      </c>
      <c r="D236" s="5" t="s">
        <v>589</v>
      </c>
      <c r="E236" s="5" t="s">
        <v>22</v>
      </c>
      <c r="F236" s="6">
        <v>0</v>
      </c>
      <c r="G236" s="7">
        <v>11680</v>
      </c>
      <c r="H236" s="7">
        <f t="shared" si="3"/>
        <v>0</v>
      </c>
      <c r="I236" s="5" t="s">
        <v>13</v>
      </c>
      <c r="J236" s="5" t="s">
        <v>586</v>
      </c>
      <c r="K236" s="5" t="s">
        <v>590</v>
      </c>
    </row>
    <row r="237" spans="2:11" hidden="1" x14ac:dyDescent="0.2">
      <c r="B237" s="5">
        <v>231</v>
      </c>
      <c r="C237" s="5" t="s">
        <v>591</v>
      </c>
      <c r="D237" s="5" t="s">
        <v>592</v>
      </c>
      <c r="E237" s="5" t="s">
        <v>18</v>
      </c>
      <c r="F237" s="6">
        <v>0</v>
      </c>
      <c r="G237" s="7">
        <v>8530</v>
      </c>
      <c r="H237" s="7">
        <f t="shared" si="3"/>
        <v>0</v>
      </c>
      <c r="I237" s="5" t="s">
        <v>13</v>
      </c>
      <c r="J237" s="5" t="s">
        <v>586</v>
      </c>
      <c r="K237" s="5" t="s">
        <v>593</v>
      </c>
    </row>
    <row r="238" spans="2:11" hidden="1" x14ac:dyDescent="0.2">
      <c r="B238" s="5">
        <v>232</v>
      </c>
      <c r="C238" s="5" t="s">
        <v>594</v>
      </c>
      <c r="D238" s="5" t="s">
        <v>595</v>
      </c>
      <c r="E238" s="5" t="s">
        <v>18</v>
      </c>
      <c r="F238" s="6">
        <v>0</v>
      </c>
      <c r="G238" s="7">
        <v>8400</v>
      </c>
      <c r="H238" s="7">
        <f t="shared" si="3"/>
        <v>0</v>
      </c>
      <c r="I238" s="5" t="s">
        <v>13</v>
      </c>
      <c r="J238" s="5" t="s">
        <v>586</v>
      </c>
      <c r="K238" s="5" t="s">
        <v>593</v>
      </c>
    </row>
    <row r="239" spans="2:11" hidden="1" x14ac:dyDescent="0.2">
      <c r="B239" s="5">
        <v>233</v>
      </c>
      <c r="C239" s="5" t="s">
        <v>596</v>
      </c>
      <c r="D239" s="5" t="s">
        <v>597</v>
      </c>
      <c r="E239" s="5" t="s">
        <v>22</v>
      </c>
      <c r="F239" s="6">
        <v>0</v>
      </c>
      <c r="G239" s="7">
        <v>14880</v>
      </c>
      <c r="H239" s="7">
        <f t="shared" si="3"/>
        <v>0</v>
      </c>
      <c r="I239" s="5" t="s">
        <v>13</v>
      </c>
      <c r="J239" s="5" t="s">
        <v>586</v>
      </c>
      <c r="K239" s="5" t="s">
        <v>598</v>
      </c>
    </row>
    <row r="240" spans="2:11" hidden="1" x14ac:dyDescent="0.2">
      <c r="B240" s="5">
        <v>234</v>
      </c>
      <c r="C240" s="5" t="s">
        <v>599</v>
      </c>
      <c r="D240" s="5" t="s">
        <v>600</v>
      </c>
      <c r="E240" s="5" t="s">
        <v>22</v>
      </c>
      <c r="F240" s="6">
        <v>0</v>
      </c>
      <c r="G240" s="7">
        <v>14890</v>
      </c>
      <c r="H240" s="7">
        <f t="shared" si="3"/>
        <v>0</v>
      </c>
      <c r="I240" s="5" t="s">
        <v>13</v>
      </c>
      <c r="J240" s="5" t="s">
        <v>586</v>
      </c>
      <c r="K240" s="5" t="s">
        <v>598</v>
      </c>
    </row>
    <row r="241" spans="2:11" hidden="1" x14ac:dyDescent="0.2">
      <c r="B241" s="5">
        <v>235</v>
      </c>
      <c r="C241" s="5" t="s">
        <v>601</v>
      </c>
      <c r="D241" s="5" t="s">
        <v>602</v>
      </c>
      <c r="E241" s="5" t="s">
        <v>22</v>
      </c>
      <c r="F241" s="6">
        <v>0</v>
      </c>
      <c r="G241" s="7">
        <v>21920</v>
      </c>
      <c r="H241" s="7">
        <f t="shared" si="3"/>
        <v>0</v>
      </c>
      <c r="I241" s="5" t="s">
        <v>13</v>
      </c>
      <c r="J241" s="5" t="s">
        <v>586</v>
      </c>
      <c r="K241" s="5" t="s">
        <v>603</v>
      </c>
    </row>
    <row r="242" spans="2:11" hidden="1" x14ac:dyDescent="0.2">
      <c r="B242" s="5">
        <v>236</v>
      </c>
      <c r="C242" s="5" t="s">
        <v>604</v>
      </c>
      <c r="D242" s="5" t="s">
        <v>605</v>
      </c>
      <c r="E242" s="5" t="s">
        <v>22</v>
      </c>
      <c r="F242" s="6">
        <v>0</v>
      </c>
      <c r="G242" s="7">
        <v>8150</v>
      </c>
      <c r="H242" s="7">
        <f t="shared" si="3"/>
        <v>0</v>
      </c>
      <c r="I242" s="5" t="s">
        <v>13</v>
      </c>
      <c r="J242" s="5" t="s">
        <v>586</v>
      </c>
      <c r="K242" s="5" t="s">
        <v>606</v>
      </c>
    </row>
    <row r="243" spans="2:11" hidden="1" x14ac:dyDescent="0.2">
      <c r="B243" s="5">
        <v>237</v>
      </c>
      <c r="C243" s="5" t="s">
        <v>607</v>
      </c>
      <c r="D243" s="5" t="s">
        <v>608</v>
      </c>
      <c r="E243" s="5" t="s">
        <v>22</v>
      </c>
      <c r="F243" s="6">
        <v>0</v>
      </c>
      <c r="G243" s="7">
        <v>12520</v>
      </c>
      <c r="H243" s="7">
        <f t="shared" si="3"/>
        <v>0</v>
      </c>
      <c r="I243" s="5" t="s">
        <v>13</v>
      </c>
      <c r="J243" s="5" t="s">
        <v>586</v>
      </c>
      <c r="K243" s="5" t="s">
        <v>609</v>
      </c>
    </row>
    <row r="244" spans="2:11" hidden="1" x14ac:dyDescent="0.2">
      <c r="B244" s="5">
        <v>238</v>
      </c>
      <c r="C244" s="5" t="s">
        <v>610</v>
      </c>
      <c r="D244" s="5" t="s">
        <v>611</v>
      </c>
      <c r="E244" s="5" t="s">
        <v>22</v>
      </c>
      <c r="F244" s="6">
        <v>0</v>
      </c>
      <c r="G244" s="7">
        <v>16220</v>
      </c>
      <c r="H244" s="7">
        <f t="shared" si="3"/>
        <v>0</v>
      </c>
      <c r="I244" s="5" t="s">
        <v>13</v>
      </c>
      <c r="J244" s="5" t="s">
        <v>586</v>
      </c>
      <c r="K244" s="5" t="s">
        <v>15</v>
      </c>
    </row>
    <row r="245" spans="2:11" hidden="1" x14ac:dyDescent="0.2">
      <c r="B245" s="5">
        <v>239</v>
      </c>
      <c r="C245" s="5" t="s">
        <v>612</v>
      </c>
      <c r="D245" s="5" t="s">
        <v>613</v>
      </c>
      <c r="E245" s="5" t="s">
        <v>18</v>
      </c>
      <c r="F245" s="6">
        <v>0</v>
      </c>
      <c r="G245" s="7">
        <v>3740</v>
      </c>
      <c r="H245" s="7">
        <f t="shared" si="3"/>
        <v>0</v>
      </c>
      <c r="I245" s="5" t="s">
        <v>13</v>
      </c>
      <c r="J245" s="5" t="s">
        <v>586</v>
      </c>
      <c r="K245" s="5" t="s">
        <v>614</v>
      </c>
    </row>
    <row r="246" spans="2:11" hidden="1" x14ac:dyDescent="0.2">
      <c r="B246" s="5">
        <v>240</v>
      </c>
      <c r="C246" s="5" t="s">
        <v>615</v>
      </c>
      <c r="D246" s="5" t="s">
        <v>616</v>
      </c>
      <c r="E246" s="5" t="s">
        <v>18</v>
      </c>
      <c r="F246" s="6">
        <v>0</v>
      </c>
      <c r="G246" s="7">
        <v>23280</v>
      </c>
      <c r="H246" s="7">
        <f t="shared" si="3"/>
        <v>0</v>
      </c>
      <c r="I246" s="5" t="s">
        <v>13</v>
      </c>
      <c r="J246" s="5" t="s">
        <v>586</v>
      </c>
      <c r="K246" s="5" t="s">
        <v>617</v>
      </c>
    </row>
    <row r="247" spans="2:11" x14ac:dyDescent="0.2">
      <c r="B247" s="5">
        <v>241</v>
      </c>
      <c r="C247" s="16" t="s">
        <v>618</v>
      </c>
      <c r="D247" s="5" t="s">
        <v>619</v>
      </c>
      <c r="E247" s="5" t="s">
        <v>620</v>
      </c>
      <c r="F247" s="6">
        <v>1550</v>
      </c>
      <c r="G247" s="7">
        <v>2190</v>
      </c>
      <c r="H247" s="7">
        <f t="shared" si="3"/>
        <v>3394500</v>
      </c>
      <c r="I247" s="5" t="s">
        <v>13</v>
      </c>
      <c r="J247" s="5" t="s">
        <v>621</v>
      </c>
      <c r="K247" s="5" t="s">
        <v>622</v>
      </c>
    </row>
    <row r="248" spans="2:11" x14ac:dyDescent="0.2">
      <c r="B248" s="5">
        <v>242</v>
      </c>
      <c r="C248" s="16" t="s">
        <v>623</v>
      </c>
      <c r="D248" s="5" t="s">
        <v>624</v>
      </c>
      <c r="E248" s="5" t="s">
        <v>620</v>
      </c>
      <c r="F248" s="6">
        <v>1550</v>
      </c>
      <c r="G248" s="7">
        <v>1050</v>
      </c>
      <c r="H248" s="7">
        <f t="shared" si="3"/>
        <v>1627500</v>
      </c>
      <c r="I248" s="5" t="s">
        <v>13</v>
      </c>
      <c r="J248" s="5" t="s">
        <v>621</v>
      </c>
      <c r="K248" s="5" t="s">
        <v>625</v>
      </c>
    </row>
    <row r="249" spans="2:11" x14ac:dyDescent="0.2">
      <c r="B249" s="5">
        <v>243</v>
      </c>
      <c r="C249" s="16" t="s">
        <v>626</v>
      </c>
      <c r="D249" s="5" t="s">
        <v>627</v>
      </c>
      <c r="E249" s="5" t="s">
        <v>74</v>
      </c>
      <c r="F249" s="6">
        <v>0</v>
      </c>
      <c r="G249" s="7">
        <v>42090</v>
      </c>
      <c r="H249" s="7">
        <f t="shared" si="3"/>
        <v>0</v>
      </c>
      <c r="I249" s="5" t="s">
        <v>13</v>
      </c>
      <c r="J249" s="5" t="s">
        <v>628</v>
      </c>
      <c r="K249" s="5" t="s">
        <v>629</v>
      </c>
    </row>
    <row r="250" spans="2:11" x14ac:dyDescent="0.2">
      <c r="B250" s="5">
        <v>244</v>
      </c>
      <c r="C250" s="16" t="s">
        <v>630</v>
      </c>
      <c r="D250" s="5" t="s">
        <v>631</v>
      </c>
      <c r="E250" s="5" t="s">
        <v>74</v>
      </c>
      <c r="F250" s="6">
        <v>80</v>
      </c>
      <c r="G250" s="7">
        <v>38680</v>
      </c>
      <c r="H250" s="7">
        <f t="shared" si="3"/>
        <v>3094400</v>
      </c>
      <c r="I250" s="5" t="s">
        <v>13</v>
      </c>
      <c r="J250" s="5" t="s">
        <v>628</v>
      </c>
      <c r="K250" s="5" t="s">
        <v>629</v>
      </c>
    </row>
    <row r="251" spans="2:11" hidden="1" x14ac:dyDescent="0.2">
      <c r="B251" s="5">
        <v>245</v>
      </c>
      <c r="C251" s="5" t="s">
        <v>632</v>
      </c>
      <c r="D251" s="5" t="s">
        <v>633</v>
      </c>
      <c r="E251" s="5" t="s">
        <v>74</v>
      </c>
      <c r="F251" s="6">
        <v>0</v>
      </c>
      <c r="G251" s="7">
        <v>37860</v>
      </c>
      <c r="H251" s="7">
        <f t="shared" si="3"/>
        <v>0</v>
      </c>
      <c r="I251" s="5" t="s">
        <v>13</v>
      </c>
      <c r="J251" s="5" t="s">
        <v>628</v>
      </c>
      <c r="K251" s="5" t="s">
        <v>629</v>
      </c>
    </row>
    <row r="252" spans="2:11" x14ac:dyDescent="0.2">
      <c r="B252" s="5">
        <v>246</v>
      </c>
      <c r="C252" s="16" t="s">
        <v>634</v>
      </c>
      <c r="D252" s="5" t="s">
        <v>635</v>
      </c>
      <c r="E252" s="5" t="s">
        <v>74</v>
      </c>
      <c r="F252" s="6">
        <v>24</v>
      </c>
      <c r="G252" s="7">
        <v>56880</v>
      </c>
      <c r="H252" s="7">
        <f t="shared" si="3"/>
        <v>1365120</v>
      </c>
      <c r="I252" s="5" t="s">
        <v>13</v>
      </c>
      <c r="J252" s="5" t="s">
        <v>628</v>
      </c>
      <c r="K252" s="5" t="s">
        <v>629</v>
      </c>
    </row>
    <row r="253" spans="2:11" x14ac:dyDescent="0.2">
      <c r="B253" s="5">
        <v>247</v>
      </c>
      <c r="C253" s="16" t="s">
        <v>636</v>
      </c>
      <c r="D253" s="5" t="s">
        <v>637</v>
      </c>
      <c r="E253" s="5" t="s">
        <v>74</v>
      </c>
      <c r="F253" s="6">
        <v>0</v>
      </c>
      <c r="G253" s="7">
        <v>78740</v>
      </c>
      <c r="H253" s="7">
        <f t="shared" si="3"/>
        <v>0</v>
      </c>
      <c r="I253" s="5" t="s">
        <v>13</v>
      </c>
      <c r="J253" s="5" t="s">
        <v>628</v>
      </c>
      <c r="K253" s="5" t="s">
        <v>638</v>
      </c>
    </row>
    <row r="254" spans="2:11" x14ac:dyDescent="0.2">
      <c r="B254" s="5">
        <v>248</v>
      </c>
      <c r="C254" s="16" t="s">
        <v>639</v>
      </c>
      <c r="D254" s="5" t="s">
        <v>640</v>
      </c>
      <c r="E254" s="5" t="s">
        <v>74</v>
      </c>
      <c r="F254" s="6">
        <v>0</v>
      </c>
      <c r="G254" s="7">
        <v>90850</v>
      </c>
      <c r="H254" s="7">
        <f t="shared" si="3"/>
        <v>0</v>
      </c>
      <c r="I254" s="5" t="s">
        <v>13</v>
      </c>
      <c r="J254" s="5" t="s">
        <v>628</v>
      </c>
      <c r="K254" s="5" t="s">
        <v>638</v>
      </c>
    </row>
    <row r="255" spans="2:11" x14ac:dyDescent="0.2">
      <c r="B255" s="5">
        <v>249</v>
      </c>
      <c r="C255" s="16" t="s">
        <v>641</v>
      </c>
      <c r="D255" s="5" t="s">
        <v>642</v>
      </c>
      <c r="E255" s="5" t="s">
        <v>74</v>
      </c>
      <c r="F255" s="6">
        <v>0</v>
      </c>
      <c r="G255" s="7">
        <v>107050</v>
      </c>
      <c r="H255" s="7">
        <f t="shared" si="3"/>
        <v>0</v>
      </c>
      <c r="I255" s="5" t="s">
        <v>13</v>
      </c>
      <c r="J255" s="5" t="s">
        <v>628</v>
      </c>
      <c r="K255" s="5" t="s">
        <v>638</v>
      </c>
    </row>
    <row r="256" spans="2:11" x14ac:dyDescent="0.2">
      <c r="B256" s="5">
        <v>250</v>
      </c>
      <c r="C256" s="16" t="s">
        <v>643</v>
      </c>
      <c r="D256" s="5" t="s">
        <v>644</v>
      </c>
      <c r="E256" s="5" t="s">
        <v>74</v>
      </c>
      <c r="F256" s="6">
        <v>0</v>
      </c>
      <c r="G256" s="7">
        <v>119260</v>
      </c>
      <c r="H256" s="7">
        <f t="shared" si="3"/>
        <v>0</v>
      </c>
      <c r="I256" s="5" t="s">
        <v>13</v>
      </c>
      <c r="J256" s="5" t="s">
        <v>628</v>
      </c>
      <c r="K256" s="5" t="s">
        <v>638</v>
      </c>
    </row>
    <row r="257" spans="2:11" x14ac:dyDescent="0.2">
      <c r="B257" s="5">
        <v>251</v>
      </c>
      <c r="C257" s="16" t="s">
        <v>645</v>
      </c>
      <c r="D257" s="5" t="s">
        <v>646</v>
      </c>
      <c r="E257" s="5" t="s">
        <v>74</v>
      </c>
      <c r="F257" s="6">
        <v>0</v>
      </c>
      <c r="G257" s="7">
        <v>131830</v>
      </c>
      <c r="H257" s="7">
        <f t="shared" si="3"/>
        <v>0</v>
      </c>
      <c r="I257" s="5" t="s">
        <v>13</v>
      </c>
      <c r="J257" s="5" t="s">
        <v>628</v>
      </c>
      <c r="K257" s="5" t="s">
        <v>638</v>
      </c>
    </row>
    <row r="258" spans="2:11" hidden="1" x14ac:dyDescent="0.2">
      <c r="B258" s="5">
        <v>252</v>
      </c>
      <c r="C258" s="5" t="s">
        <v>647</v>
      </c>
      <c r="D258" s="5" t="s">
        <v>648</v>
      </c>
      <c r="E258" s="5" t="s">
        <v>74</v>
      </c>
      <c r="F258" s="6">
        <v>0</v>
      </c>
      <c r="G258" s="7">
        <v>37460</v>
      </c>
      <c r="H258" s="7">
        <f t="shared" si="3"/>
        <v>0</v>
      </c>
      <c r="I258" s="5" t="s">
        <v>13</v>
      </c>
      <c r="J258" s="5" t="s">
        <v>628</v>
      </c>
      <c r="K258" s="5" t="s">
        <v>638</v>
      </c>
    </row>
    <row r="259" spans="2:11" hidden="1" x14ac:dyDescent="0.2">
      <c r="B259" s="5">
        <v>253</v>
      </c>
      <c r="C259" s="5" t="s">
        <v>649</v>
      </c>
      <c r="D259" s="5" t="s">
        <v>650</v>
      </c>
      <c r="E259" s="5" t="s">
        <v>74</v>
      </c>
      <c r="F259" s="6">
        <v>0</v>
      </c>
      <c r="G259" s="7">
        <v>57870</v>
      </c>
      <c r="H259" s="7">
        <f t="shared" si="3"/>
        <v>0</v>
      </c>
      <c r="I259" s="5" t="s">
        <v>13</v>
      </c>
      <c r="J259" s="5" t="s">
        <v>628</v>
      </c>
      <c r="K259" s="5" t="s">
        <v>638</v>
      </c>
    </row>
    <row r="260" spans="2:11" x14ac:dyDescent="0.2">
      <c r="B260" s="5">
        <v>254</v>
      </c>
      <c r="C260" s="16" t="s">
        <v>651</v>
      </c>
      <c r="D260" s="5" t="s">
        <v>652</v>
      </c>
      <c r="E260" s="5" t="s">
        <v>3</v>
      </c>
      <c r="F260" s="6">
        <v>0</v>
      </c>
      <c r="G260" s="7">
        <v>160990</v>
      </c>
      <c r="H260" s="7">
        <f t="shared" si="3"/>
        <v>0</v>
      </c>
      <c r="I260" s="5" t="s">
        <v>13</v>
      </c>
      <c r="J260" s="5" t="s">
        <v>628</v>
      </c>
      <c r="K260" s="5" t="s">
        <v>653</v>
      </c>
    </row>
    <row r="261" spans="2:11" hidden="1" x14ac:dyDescent="0.2">
      <c r="B261" s="5">
        <v>255</v>
      </c>
      <c r="C261" s="5" t="s">
        <v>654</v>
      </c>
      <c r="D261" s="5" t="s">
        <v>655</v>
      </c>
      <c r="E261" s="5" t="s">
        <v>620</v>
      </c>
      <c r="F261" s="6">
        <v>0</v>
      </c>
      <c r="G261" s="7">
        <v>47100</v>
      </c>
      <c r="H261" s="7">
        <f t="shared" si="3"/>
        <v>0</v>
      </c>
      <c r="I261" s="5" t="s">
        <v>13</v>
      </c>
      <c r="J261" s="5" t="s">
        <v>628</v>
      </c>
      <c r="K261" s="5"/>
    </row>
    <row r="262" spans="2:11" hidden="1" x14ac:dyDescent="0.2">
      <c r="B262" s="5">
        <v>256</v>
      </c>
      <c r="C262" s="5" t="s">
        <v>656</v>
      </c>
      <c r="D262" s="5" t="s">
        <v>657</v>
      </c>
      <c r="E262" s="5" t="s">
        <v>3</v>
      </c>
      <c r="F262" s="6">
        <v>0</v>
      </c>
      <c r="G262" s="7">
        <v>1222270</v>
      </c>
      <c r="H262" s="7">
        <f t="shared" ref="H262:H325" si="4">IF(F262&lt;&gt;"",G262*F262,0)</f>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si="4"/>
        <v>0</v>
      </c>
      <c r="I265" s="5" t="s">
        <v>13</v>
      </c>
      <c r="J265" s="5"/>
      <c r="K265" s="5"/>
    </row>
    <row r="266" spans="2:11" hidden="1" x14ac:dyDescent="0.2">
      <c r="B266" s="5">
        <v>260</v>
      </c>
      <c r="C266" s="5" t="s">
        <v>664</v>
      </c>
      <c r="D266" s="5" t="s">
        <v>665</v>
      </c>
      <c r="E266" s="5" t="s">
        <v>3</v>
      </c>
      <c r="F266" s="6">
        <v>0</v>
      </c>
      <c r="G266" s="7">
        <v>689970</v>
      </c>
      <c r="H266" s="7">
        <f t="shared" si="4"/>
        <v>0</v>
      </c>
      <c r="I266" s="5" t="s">
        <v>666</v>
      </c>
      <c r="J266" s="5" t="s">
        <v>667</v>
      </c>
      <c r="K266" s="5" t="s">
        <v>668</v>
      </c>
    </row>
    <row r="267" spans="2:11" x14ac:dyDescent="0.2">
      <c r="B267" s="5">
        <v>261</v>
      </c>
      <c r="C267" s="16" t="s">
        <v>669</v>
      </c>
      <c r="D267" s="5" t="s">
        <v>670</v>
      </c>
      <c r="E267" s="5" t="s">
        <v>3</v>
      </c>
      <c r="F267" s="6">
        <v>1</v>
      </c>
      <c r="G267" s="7">
        <v>613480</v>
      </c>
      <c r="H267" s="7">
        <f t="shared" si="4"/>
        <v>613480</v>
      </c>
      <c r="I267" s="5" t="s">
        <v>666</v>
      </c>
      <c r="J267" s="5" t="s">
        <v>667</v>
      </c>
      <c r="K267" s="5" t="s">
        <v>671</v>
      </c>
    </row>
    <row r="268" spans="2:11" hidden="1" x14ac:dyDescent="0.2">
      <c r="B268" s="5">
        <v>262</v>
      </c>
      <c r="C268" s="5" t="s">
        <v>672</v>
      </c>
      <c r="D268" s="5" t="s">
        <v>673</v>
      </c>
      <c r="E268" s="5" t="s">
        <v>3</v>
      </c>
      <c r="F268" s="6">
        <v>0</v>
      </c>
      <c r="G268" s="7">
        <v>186420</v>
      </c>
      <c r="H268" s="7">
        <f t="shared" si="4"/>
        <v>0</v>
      </c>
      <c r="I268" s="5" t="s">
        <v>666</v>
      </c>
      <c r="J268" s="5" t="s">
        <v>667</v>
      </c>
      <c r="K268" s="5" t="s">
        <v>674</v>
      </c>
    </row>
    <row r="269" spans="2:11" x14ac:dyDescent="0.2">
      <c r="B269" s="5">
        <v>263</v>
      </c>
      <c r="C269" s="16" t="s">
        <v>675</v>
      </c>
      <c r="D269" s="5" t="s">
        <v>676</v>
      </c>
      <c r="E269" s="5" t="s">
        <v>3</v>
      </c>
      <c r="F269" s="6">
        <v>6</v>
      </c>
      <c r="G269" s="7">
        <v>12780</v>
      </c>
      <c r="H269" s="7">
        <f t="shared" si="4"/>
        <v>76680</v>
      </c>
      <c r="I269" s="5" t="s">
        <v>666</v>
      </c>
      <c r="J269" s="5" t="s">
        <v>667</v>
      </c>
      <c r="K269" s="5" t="s">
        <v>677</v>
      </c>
    </row>
    <row r="270" spans="2:11" hidden="1" x14ac:dyDescent="0.2">
      <c r="B270" s="5">
        <v>264</v>
      </c>
      <c r="C270" s="5" t="s">
        <v>678</v>
      </c>
      <c r="D270" s="5" t="s">
        <v>679</v>
      </c>
      <c r="E270" s="5" t="s">
        <v>3</v>
      </c>
      <c r="F270" s="6">
        <v>0</v>
      </c>
      <c r="G270" s="7">
        <v>64760</v>
      </c>
      <c r="H270" s="7">
        <f t="shared" si="4"/>
        <v>0</v>
      </c>
      <c r="I270" s="5" t="s">
        <v>666</v>
      </c>
      <c r="J270" s="5" t="s">
        <v>667</v>
      </c>
      <c r="K270" s="5" t="s">
        <v>680</v>
      </c>
    </row>
    <row r="271" spans="2:11" hidden="1" x14ac:dyDescent="0.2">
      <c r="B271" s="5">
        <v>265</v>
      </c>
      <c r="C271" s="5" t="s">
        <v>681</v>
      </c>
      <c r="D271" s="5" t="s">
        <v>682</v>
      </c>
      <c r="E271" s="5" t="s">
        <v>3</v>
      </c>
      <c r="F271" s="6">
        <v>0</v>
      </c>
      <c r="G271" s="7">
        <v>55360</v>
      </c>
      <c r="H271" s="7">
        <f t="shared" si="4"/>
        <v>0</v>
      </c>
      <c r="I271" s="5" t="s">
        <v>666</v>
      </c>
      <c r="J271" s="5" t="s">
        <v>667</v>
      </c>
      <c r="K271" s="5" t="s">
        <v>683</v>
      </c>
    </row>
    <row r="272" spans="2:11" hidden="1" x14ac:dyDescent="0.2">
      <c r="B272" s="5">
        <v>266</v>
      </c>
      <c r="C272" s="5" t="s">
        <v>684</v>
      </c>
      <c r="D272" s="5" t="s">
        <v>685</v>
      </c>
      <c r="E272" s="5" t="s">
        <v>3</v>
      </c>
      <c r="F272" s="6">
        <v>0</v>
      </c>
      <c r="G272" s="7">
        <v>43470</v>
      </c>
      <c r="H272" s="7">
        <f t="shared" si="4"/>
        <v>0</v>
      </c>
      <c r="I272" s="5" t="s">
        <v>666</v>
      </c>
      <c r="J272" s="5" t="s">
        <v>667</v>
      </c>
      <c r="K272" s="5" t="s">
        <v>686</v>
      </c>
    </row>
    <row r="273" spans="2:11" x14ac:dyDescent="0.2">
      <c r="B273" s="5">
        <v>267</v>
      </c>
      <c r="C273" s="16" t="s">
        <v>687</v>
      </c>
      <c r="D273" s="5" t="s">
        <v>688</v>
      </c>
      <c r="E273" s="5" t="s">
        <v>3</v>
      </c>
      <c r="F273" s="6">
        <v>1</v>
      </c>
      <c r="G273" s="7">
        <v>301780</v>
      </c>
      <c r="H273" s="7">
        <f t="shared" si="4"/>
        <v>301780</v>
      </c>
      <c r="I273" s="5" t="s">
        <v>666</v>
      </c>
      <c r="J273" s="5" t="s">
        <v>667</v>
      </c>
      <c r="K273" s="5" t="s">
        <v>686</v>
      </c>
    </row>
    <row r="274" spans="2:11" x14ac:dyDescent="0.2">
      <c r="B274" s="5">
        <v>268</v>
      </c>
      <c r="C274" s="16" t="s">
        <v>689</v>
      </c>
      <c r="D274" s="5" t="s">
        <v>690</v>
      </c>
      <c r="E274" s="5" t="s">
        <v>3</v>
      </c>
      <c r="F274" s="6">
        <f>48*2</f>
        <v>96</v>
      </c>
      <c r="G274" s="7">
        <v>5170</v>
      </c>
      <c r="H274" s="7">
        <f t="shared" si="4"/>
        <v>496320</v>
      </c>
      <c r="I274" s="5" t="s">
        <v>666</v>
      </c>
      <c r="J274" s="5" t="s">
        <v>667</v>
      </c>
      <c r="K274" s="5" t="s">
        <v>686</v>
      </c>
    </row>
    <row r="275" spans="2:11" x14ac:dyDescent="0.2">
      <c r="B275" s="5">
        <v>269</v>
      </c>
      <c r="C275" s="16" t="s">
        <v>691</v>
      </c>
      <c r="D275" s="5" t="s">
        <v>692</v>
      </c>
      <c r="E275" s="5" t="s">
        <v>3</v>
      </c>
      <c r="F275" s="6">
        <f>48*2</f>
        <v>96</v>
      </c>
      <c r="G275" s="7">
        <v>3450</v>
      </c>
      <c r="H275" s="7">
        <f t="shared" si="4"/>
        <v>331200</v>
      </c>
      <c r="I275" s="5" t="s">
        <v>666</v>
      </c>
      <c r="J275" s="5" t="s">
        <v>667</v>
      </c>
      <c r="K275" s="5" t="s">
        <v>686</v>
      </c>
    </row>
    <row r="276" spans="2:11" x14ac:dyDescent="0.2">
      <c r="B276" s="5">
        <v>270</v>
      </c>
      <c r="C276" s="16" t="s">
        <v>693</v>
      </c>
      <c r="D276" s="5" t="s">
        <v>694</v>
      </c>
      <c r="E276" s="5" t="s">
        <v>3</v>
      </c>
      <c r="F276" s="6">
        <v>2</v>
      </c>
      <c r="G276" s="7">
        <v>22270</v>
      </c>
      <c r="H276" s="7">
        <f t="shared" si="4"/>
        <v>44540</v>
      </c>
      <c r="I276" s="5" t="s">
        <v>666</v>
      </c>
      <c r="J276" s="5" t="s">
        <v>667</v>
      </c>
      <c r="K276" s="5" t="s">
        <v>695</v>
      </c>
    </row>
    <row r="277" spans="2:11" hidden="1" x14ac:dyDescent="0.2">
      <c r="B277" s="5">
        <v>271</v>
      </c>
      <c r="C277" s="5" t="s">
        <v>696</v>
      </c>
      <c r="D277" s="5" t="s">
        <v>697</v>
      </c>
      <c r="E277" s="5" t="s">
        <v>3</v>
      </c>
      <c r="F277" s="6">
        <v>0</v>
      </c>
      <c r="G277" s="7">
        <v>14470</v>
      </c>
      <c r="H277" s="7">
        <f t="shared" si="4"/>
        <v>0</v>
      </c>
      <c r="I277" s="5" t="s">
        <v>666</v>
      </c>
      <c r="J277" s="5" t="s">
        <v>667</v>
      </c>
      <c r="K277" s="5" t="s">
        <v>686</v>
      </c>
    </row>
    <row r="278" spans="2:11" x14ac:dyDescent="0.2">
      <c r="B278" s="5">
        <v>294</v>
      </c>
      <c r="C278" s="16" t="s">
        <v>746</v>
      </c>
      <c r="D278" s="5" t="s">
        <v>747</v>
      </c>
      <c r="E278" s="5" t="s">
        <v>18</v>
      </c>
      <c r="F278" s="6">
        <v>6</v>
      </c>
      <c r="G278" s="7">
        <v>2540</v>
      </c>
      <c r="H278" s="7">
        <f t="shared" si="4"/>
        <v>15240</v>
      </c>
      <c r="I278" s="5" t="s">
        <v>666</v>
      </c>
      <c r="J278" s="5" t="s">
        <v>700</v>
      </c>
      <c r="K278" s="5" t="s">
        <v>671</v>
      </c>
    </row>
    <row r="279" spans="2:11" hidden="1" x14ac:dyDescent="0.2">
      <c r="B279" s="5">
        <v>273</v>
      </c>
      <c r="C279" s="5" t="s">
        <v>701</v>
      </c>
      <c r="D279" s="5" t="s">
        <v>702</v>
      </c>
      <c r="E279" s="5" t="s">
        <v>18</v>
      </c>
      <c r="F279" s="6">
        <v>0</v>
      </c>
      <c r="G279" s="7">
        <v>4460</v>
      </c>
      <c r="H279" s="7">
        <f t="shared" si="4"/>
        <v>0</v>
      </c>
      <c r="I279" s="5" t="s">
        <v>666</v>
      </c>
      <c r="J279" s="5" t="s">
        <v>700</v>
      </c>
      <c r="K279" s="5" t="s">
        <v>671</v>
      </c>
    </row>
    <row r="280" spans="2:11" hidden="1" x14ac:dyDescent="0.2">
      <c r="B280" s="5">
        <v>274</v>
      </c>
      <c r="C280" s="5" t="s">
        <v>703</v>
      </c>
      <c r="D280" s="5" t="s">
        <v>704</v>
      </c>
      <c r="E280" s="5" t="s">
        <v>18</v>
      </c>
      <c r="F280" s="6">
        <v>0</v>
      </c>
      <c r="G280" s="7">
        <v>5360</v>
      </c>
      <c r="H280" s="7">
        <f t="shared" si="4"/>
        <v>0</v>
      </c>
      <c r="I280" s="5" t="s">
        <v>666</v>
      </c>
      <c r="J280" s="5" t="s">
        <v>700</v>
      </c>
      <c r="K280" s="5" t="s">
        <v>705</v>
      </c>
    </row>
    <row r="281" spans="2:11" hidden="1" x14ac:dyDescent="0.2">
      <c r="B281" s="5">
        <v>275</v>
      </c>
      <c r="C281" s="5" t="s">
        <v>706</v>
      </c>
      <c r="D281" s="5" t="s">
        <v>707</v>
      </c>
      <c r="E281" s="5" t="s">
        <v>18</v>
      </c>
      <c r="F281" s="6">
        <v>0</v>
      </c>
      <c r="G281" s="7">
        <v>2220</v>
      </c>
      <c r="H281" s="7">
        <f t="shared" si="4"/>
        <v>0</v>
      </c>
      <c r="I281" s="5" t="s">
        <v>666</v>
      </c>
      <c r="J281" s="5" t="s">
        <v>700</v>
      </c>
      <c r="K281" s="5" t="s">
        <v>708</v>
      </c>
    </row>
    <row r="282" spans="2:11" hidden="1" x14ac:dyDescent="0.2">
      <c r="B282" s="5">
        <v>276</v>
      </c>
      <c r="C282" s="5" t="s">
        <v>709</v>
      </c>
      <c r="D282" s="5" t="s">
        <v>710</v>
      </c>
      <c r="E282" s="5" t="s">
        <v>18</v>
      </c>
      <c r="F282" s="6">
        <v>0</v>
      </c>
      <c r="G282" s="7">
        <v>1690</v>
      </c>
      <c r="H282" s="7">
        <f t="shared" si="4"/>
        <v>0</v>
      </c>
      <c r="I282" s="5" t="s">
        <v>666</v>
      </c>
      <c r="J282" s="5" t="s">
        <v>700</v>
      </c>
      <c r="K282" s="5" t="s">
        <v>711</v>
      </c>
    </row>
    <row r="283" spans="2:11" hidden="1" x14ac:dyDescent="0.2">
      <c r="B283" s="5">
        <v>277</v>
      </c>
      <c r="C283" s="5" t="s">
        <v>712</v>
      </c>
      <c r="D283" s="5" t="s">
        <v>713</v>
      </c>
      <c r="E283" s="5" t="s">
        <v>18</v>
      </c>
      <c r="F283" s="6">
        <v>0</v>
      </c>
      <c r="G283" s="7">
        <v>1730</v>
      </c>
      <c r="H283" s="7">
        <f t="shared" si="4"/>
        <v>0</v>
      </c>
      <c r="I283" s="5" t="s">
        <v>666</v>
      </c>
      <c r="J283" s="5" t="s">
        <v>700</v>
      </c>
      <c r="K283" s="5" t="s">
        <v>671</v>
      </c>
    </row>
    <row r="284" spans="2:11" hidden="1" x14ac:dyDescent="0.2">
      <c r="B284" s="5">
        <v>278</v>
      </c>
      <c r="C284" s="5" t="s">
        <v>714</v>
      </c>
      <c r="D284" s="5" t="s">
        <v>715</v>
      </c>
      <c r="E284" s="5" t="s">
        <v>18</v>
      </c>
      <c r="F284" s="6">
        <v>0</v>
      </c>
      <c r="G284" s="7">
        <v>2400</v>
      </c>
      <c r="H284" s="7">
        <f t="shared" si="4"/>
        <v>0</v>
      </c>
      <c r="I284" s="5" t="s">
        <v>666</v>
      </c>
      <c r="J284" s="5" t="s">
        <v>700</v>
      </c>
      <c r="K284" s="5" t="s">
        <v>671</v>
      </c>
    </row>
    <row r="285" spans="2:11" hidden="1" x14ac:dyDescent="0.2">
      <c r="B285" s="5">
        <v>279</v>
      </c>
      <c r="C285" s="5" t="s">
        <v>716</v>
      </c>
      <c r="D285" s="5" t="s">
        <v>717</v>
      </c>
      <c r="E285" s="5" t="s">
        <v>18</v>
      </c>
      <c r="F285" s="6">
        <v>0</v>
      </c>
      <c r="G285" s="7">
        <v>3720</v>
      </c>
      <c r="H285" s="7">
        <f t="shared" si="4"/>
        <v>0</v>
      </c>
      <c r="I285" s="5" t="s">
        <v>666</v>
      </c>
      <c r="J285" s="5" t="s">
        <v>700</v>
      </c>
      <c r="K285" s="5" t="s">
        <v>671</v>
      </c>
    </row>
    <row r="286" spans="2:11" hidden="1" x14ac:dyDescent="0.2">
      <c r="B286" s="5">
        <v>280</v>
      </c>
      <c r="C286" s="5" t="s">
        <v>718</v>
      </c>
      <c r="D286" s="5" t="s">
        <v>719</v>
      </c>
      <c r="E286" s="5" t="s">
        <v>18</v>
      </c>
      <c r="F286" s="6">
        <v>0</v>
      </c>
      <c r="G286" s="7">
        <v>5300</v>
      </c>
      <c r="H286" s="7">
        <f t="shared" si="4"/>
        <v>0</v>
      </c>
      <c r="I286" s="5" t="s">
        <v>666</v>
      </c>
      <c r="J286" s="5" t="s">
        <v>700</v>
      </c>
      <c r="K286" s="5" t="s">
        <v>671</v>
      </c>
    </row>
    <row r="287" spans="2:11" hidden="1" x14ac:dyDescent="0.2">
      <c r="B287" s="5">
        <v>281</v>
      </c>
      <c r="C287" s="5" t="s">
        <v>720</v>
      </c>
      <c r="D287" s="5" t="s">
        <v>721</v>
      </c>
      <c r="E287" s="5" t="s">
        <v>18</v>
      </c>
      <c r="F287" s="6">
        <v>0</v>
      </c>
      <c r="G287" s="7">
        <v>7620</v>
      </c>
      <c r="H287" s="7">
        <f t="shared" si="4"/>
        <v>0</v>
      </c>
      <c r="I287" s="5" t="s">
        <v>666</v>
      </c>
      <c r="J287" s="5" t="s">
        <v>700</v>
      </c>
      <c r="K287" s="5" t="s">
        <v>671</v>
      </c>
    </row>
    <row r="288" spans="2:11" hidden="1" x14ac:dyDescent="0.2">
      <c r="B288" s="5">
        <v>282</v>
      </c>
      <c r="C288" s="5" t="s">
        <v>722</v>
      </c>
      <c r="D288" s="5" t="s">
        <v>723</v>
      </c>
      <c r="E288" s="5" t="s">
        <v>18</v>
      </c>
      <c r="F288" s="6">
        <v>0</v>
      </c>
      <c r="G288" s="7">
        <v>10430</v>
      </c>
      <c r="H288" s="7">
        <f t="shared" si="4"/>
        <v>0</v>
      </c>
      <c r="I288" s="5" t="s">
        <v>666</v>
      </c>
      <c r="J288" s="5" t="s">
        <v>700</v>
      </c>
      <c r="K288" s="5" t="s">
        <v>671</v>
      </c>
    </row>
    <row r="289" spans="2:11" hidden="1" x14ac:dyDescent="0.2">
      <c r="B289" s="5">
        <v>283</v>
      </c>
      <c r="C289" s="5" t="s">
        <v>724</v>
      </c>
      <c r="D289" s="5" t="s">
        <v>725</v>
      </c>
      <c r="E289" s="5" t="s">
        <v>18</v>
      </c>
      <c r="F289" s="6">
        <v>0</v>
      </c>
      <c r="G289" s="7">
        <v>14100</v>
      </c>
      <c r="H289" s="7">
        <f t="shared" si="4"/>
        <v>0</v>
      </c>
      <c r="I289" s="5" t="s">
        <v>666</v>
      </c>
      <c r="J289" s="5" t="s">
        <v>700</v>
      </c>
      <c r="K289" s="5" t="s">
        <v>671</v>
      </c>
    </row>
    <row r="290" spans="2:11" hidden="1" x14ac:dyDescent="0.2">
      <c r="B290" s="5">
        <v>284</v>
      </c>
      <c r="C290" s="5" t="s">
        <v>726</v>
      </c>
      <c r="D290" s="5" t="s">
        <v>727</v>
      </c>
      <c r="E290" s="5" t="s">
        <v>18</v>
      </c>
      <c r="F290" s="6">
        <v>0</v>
      </c>
      <c r="G290" s="7">
        <v>15130</v>
      </c>
      <c r="H290" s="7">
        <f t="shared" si="4"/>
        <v>0</v>
      </c>
      <c r="I290" s="5" t="s">
        <v>666</v>
      </c>
      <c r="J290" s="5" t="s">
        <v>700</v>
      </c>
      <c r="K290" s="5" t="s">
        <v>671</v>
      </c>
    </row>
    <row r="291" spans="2:11" hidden="1" x14ac:dyDescent="0.2">
      <c r="B291" s="5">
        <v>285</v>
      </c>
      <c r="C291" s="5" t="s">
        <v>728</v>
      </c>
      <c r="D291" s="5" t="s">
        <v>729</v>
      </c>
      <c r="E291" s="5" t="s">
        <v>18</v>
      </c>
      <c r="F291" s="6">
        <v>0</v>
      </c>
      <c r="G291" s="7">
        <v>4040</v>
      </c>
      <c r="H291" s="7">
        <f t="shared" si="4"/>
        <v>0</v>
      </c>
      <c r="I291" s="5" t="s">
        <v>666</v>
      </c>
      <c r="J291" s="5" t="s">
        <v>700</v>
      </c>
      <c r="K291" s="5" t="s">
        <v>671</v>
      </c>
    </row>
    <row r="292" spans="2:11" hidden="1" x14ac:dyDescent="0.2">
      <c r="B292" s="5">
        <v>286</v>
      </c>
      <c r="C292" s="5" t="s">
        <v>730</v>
      </c>
      <c r="D292" s="5" t="s">
        <v>731</v>
      </c>
      <c r="E292" s="5" t="s">
        <v>18</v>
      </c>
      <c r="F292" s="6">
        <v>0</v>
      </c>
      <c r="G292" s="7">
        <v>3020</v>
      </c>
      <c r="H292" s="7">
        <f t="shared" si="4"/>
        <v>0</v>
      </c>
      <c r="I292" s="5" t="s">
        <v>666</v>
      </c>
      <c r="J292" s="5" t="s">
        <v>700</v>
      </c>
      <c r="K292" s="5" t="s">
        <v>671</v>
      </c>
    </row>
    <row r="293" spans="2:11" hidden="1" x14ac:dyDescent="0.2">
      <c r="B293" s="5">
        <v>287</v>
      </c>
      <c r="C293" s="5" t="s">
        <v>732</v>
      </c>
      <c r="D293" s="5" t="s">
        <v>733</v>
      </c>
      <c r="E293" s="5" t="s">
        <v>18</v>
      </c>
      <c r="F293" s="6">
        <v>0</v>
      </c>
      <c r="G293" s="7">
        <v>9090</v>
      </c>
      <c r="H293" s="7">
        <f t="shared" si="4"/>
        <v>0</v>
      </c>
      <c r="I293" s="5" t="s">
        <v>666</v>
      </c>
      <c r="J293" s="5" t="s">
        <v>700</v>
      </c>
      <c r="K293" s="5" t="s">
        <v>671</v>
      </c>
    </row>
    <row r="294" spans="2:11" hidden="1" x14ac:dyDescent="0.2">
      <c r="B294" s="5">
        <v>288</v>
      </c>
      <c r="C294" s="5" t="s">
        <v>734</v>
      </c>
      <c r="D294" s="5" t="s">
        <v>735</v>
      </c>
      <c r="E294" s="5" t="s">
        <v>18</v>
      </c>
      <c r="F294" s="6">
        <v>0</v>
      </c>
      <c r="G294" s="7">
        <v>1880</v>
      </c>
      <c r="H294" s="7">
        <f t="shared" si="4"/>
        <v>0</v>
      </c>
      <c r="I294" s="5" t="s">
        <v>666</v>
      </c>
      <c r="J294" s="5" t="s">
        <v>700</v>
      </c>
      <c r="K294" s="5" t="s">
        <v>671</v>
      </c>
    </row>
    <row r="295" spans="2:11" hidden="1" x14ac:dyDescent="0.2">
      <c r="B295" s="5">
        <v>289</v>
      </c>
      <c r="C295" s="5" t="s">
        <v>736</v>
      </c>
      <c r="D295" s="5" t="s">
        <v>737</v>
      </c>
      <c r="E295" s="5" t="s">
        <v>18</v>
      </c>
      <c r="F295" s="6">
        <v>0</v>
      </c>
      <c r="G295" s="7">
        <v>2330</v>
      </c>
      <c r="H295" s="7">
        <f t="shared" si="4"/>
        <v>0</v>
      </c>
      <c r="I295" s="5" t="s">
        <v>666</v>
      </c>
      <c r="J295" s="5" t="s">
        <v>700</v>
      </c>
      <c r="K295" s="5" t="s">
        <v>671</v>
      </c>
    </row>
    <row r="296" spans="2:11" hidden="1" x14ac:dyDescent="0.2">
      <c r="B296" s="5">
        <v>290</v>
      </c>
      <c r="C296" s="5" t="s">
        <v>738</v>
      </c>
      <c r="D296" s="5" t="s">
        <v>739</v>
      </c>
      <c r="E296" s="5" t="s">
        <v>18</v>
      </c>
      <c r="F296" s="6">
        <v>0</v>
      </c>
      <c r="G296" s="7">
        <v>2250</v>
      </c>
      <c r="H296" s="7">
        <f t="shared" si="4"/>
        <v>0</v>
      </c>
      <c r="I296" s="5" t="s">
        <v>666</v>
      </c>
      <c r="J296" s="5" t="s">
        <v>700</v>
      </c>
      <c r="K296" s="5" t="s">
        <v>671</v>
      </c>
    </row>
    <row r="297" spans="2:11" hidden="1" x14ac:dyDescent="0.2">
      <c r="B297" s="5">
        <v>291</v>
      </c>
      <c r="C297" s="5" t="s">
        <v>740</v>
      </c>
      <c r="D297" s="5" t="s">
        <v>741</v>
      </c>
      <c r="E297" s="5" t="s">
        <v>18</v>
      </c>
      <c r="F297" s="6">
        <v>0</v>
      </c>
      <c r="G297" s="7">
        <v>1110</v>
      </c>
      <c r="H297" s="7">
        <f t="shared" si="4"/>
        <v>0</v>
      </c>
      <c r="I297" s="5" t="s">
        <v>666</v>
      </c>
      <c r="J297" s="5" t="s">
        <v>700</v>
      </c>
      <c r="K297" s="5" t="s">
        <v>671</v>
      </c>
    </row>
    <row r="298" spans="2:11" hidden="1" x14ac:dyDescent="0.2">
      <c r="B298" s="5">
        <v>292</v>
      </c>
      <c r="C298" s="5" t="s">
        <v>742</v>
      </c>
      <c r="D298" s="5" t="s">
        <v>743</v>
      </c>
      <c r="E298" s="5" t="s">
        <v>18</v>
      </c>
      <c r="F298" s="6">
        <v>0</v>
      </c>
      <c r="G298" s="7">
        <v>1470</v>
      </c>
      <c r="H298" s="7">
        <f t="shared" si="4"/>
        <v>0</v>
      </c>
      <c r="I298" s="5" t="s">
        <v>666</v>
      </c>
      <c r="J298" s="5" t="s">
        <v>700</v>
      </c>
      <c r="K298" s="5" t="s">
        <v>671</v>
      </c>
    </row>
    <row r="299" spans="2:11" hidden="1" x14ac:dyDescent="0.2">
      <c r="B299" s="5">
        <v>293</v>
      </c>
      <c r="C299" s="5" t="s">
        <v>744</v>
      </c>
      <c r="D299" s="5" t="s">
        <v>745</v>
      </c>
      <c r="E299" s="5" t="s">
        <v>18</v>
      </c>
      <c r="F299" s="6">
        <v>0</v>
      </c>
      <c r="G299" s="7">
        <v>1890</v>
      </c>
      <c r="H299" s="7">
        <f t="shared" si="4"/>
        <v>0</v>
      </c>
      <c r="I299" s="5" t="s">
        <v>666</v>
      </c>
      <c r="J299" s="5" t="s">
        <v>700</v>
      </c>
      <c r="K299" s="5" t="s">
        <v>671</v>
      </c>
    </row>
    <row r="300" spans="2:11" x14ac:dyDescent="0.2">
      <c r="B300" s="5">
        <v>296</v>
      </c>
      <c r="C300" s="16" t="s">
        <v>750</v>
      </c>
      <c r="D300" s="5" t="s">
        <v>751</v>
      </c>
      <c r="E300" s="5" t="s">
        <v>18</v>
      </c>
      <c r="F300" s="6">
        <v>6</v>
      </c>
      <c r="G300" s="7">
        <v>4100</v>
      </c>
      <c r="H300" s="7">
        <f t="shared" si="4"/>
        <v>24600</v>
      </c>
      <c r="I300" s="5" t="s">
        <v>666</v>
      </c>
      <c r="J300" s="5" t="s">
        <v>700</v>
      </c>
      <c r="K300" s="5" t="s">
        <v>671</v>
      </c>
    </row>
    <row r="301" spans="2:11" hidden="1" x14ac:dyDescent="0.2">
      <c r="B301" s="5">
        <v>295</v>
      </c>
      <c r="C301" s="5" t="s">
        <v>748</v>
      </c>
      <c r="D301" s="5" t="s">
        <v>749</v>
      </c>
      <c r="E301" s="5" t="s">
        <v>18</v>
      </c>
      <c r="F301" s="6">
        <v>0</v>
      </c>
      <c r="G301" s="7">
        <v>3160</v>
      </c>
      <c r="H301" s="7">
        <f t="shared" si="4"/>
        <v>0</v>
      </c>
      <c r="I301" s="5" t="s">
        <v>666</v>
      </c>
      <c r="J301" s="5" t="s">
        <v>700</v>
      </c>
      <c r="K301" s="5" t="s">
        <v>671</v>
      </c>
    </row>
    <row r="302" spans="2:11" x14ac:dyDescent="0.2">
      <c r="B302" s="5">
        <v>304</v>
      </c>
      <c r="C302" s="16" t="s">
        <v>767</v>
      </c>
      <c r="D302" s="5" t="s">
        <v>768</v>
      </c>
      <c r="E302" s="5" t="s">
        <v>18</v>
      </c>
      <c r="F302" s="6">
        <v>12</v>
      </c>
      <c r="G302" s="7">
        <v>10840</v>
      </c>
      <c r="H302" s="7">
        <f t="shared" si="4"/>
        <v>130080</v>
      </c>
      <c r="I302" s="5" t="s">
        <v>666</v>
      </c>
      <c r="J302" s="5" t="s">
        <v>700</v>
      </c>
      <c r="K302" s="5" t="s">
        <v>760</v>
      </c>
    </row>
    <row r="303" spans="2:11" hidden="1" x14ac:dyDescent="0.2">
      <c r="B303" s="5">
        <v>297</v>
      </c>
      <c r="C303" s="5" t="s">
        <v>752</v>
      </c>
      <c r="D303" s="5" t="s">
        <v>753</v>
      </c>
      <c r="E303" s="5" t="s">
        <v>18</v>
      </c>
      <c r="F303" s="6">
        <v>0</v>
      </c>
      <c r="G303" s="7">
        <v>6080</v>
      </c>
      <c r="H303" s="7">
        <f t="shared" si="4"/>
        <v>0</v>
      </c>
      <c r="I303" s="5" t="s">
        <v>666</v>
      </c>
      <c r="J303" s="5" t="s">
        <v>700</v>
      </c>
      <c r="K303" s="5" t="s">
        <v>671</v>
      </c>
    </row>
    <row r="304" spans="2:11" hidden="1" x14ac:dyDescent="0.2">
      <c r="B304" s="5">
        <v>298</v>
      </c>
      <c r="C304" s="5" t="s">
        <v>754</v>
      </c>
      <c r="D304" s="5" t="s">
        <v>755</v>
      </c>
      <c r="E304" s="5" t="s">
        <v>18</v>
      </c>
      <c r="F304" s="6">
        <v>0</v>
      </c>
      <c r="G304" s="7">
        <v>8520</v>
      </c>
      <c r="H304" s="7">
        <f t="shared" si="4"/>
        <v>0</v>
      </c>
      <c r="I304" s="5" t="s">
        <v>666</v>
      </c>
      <c r="J304" s="5" t="s">
        <v>700</v>
      </c>
      <c r="K304" s="5" t="s">
        <v>671</v>
      </c>
    </row>
    <row r="305" spans="2:11" hidden="1" x14ac:dyDescent="0.2">
      <c r="B305" s="5">
        <v>299</v>
      </c>
      <c r="C305" s="5" t="s">
        <v>756</v>
      </c>
      <c r="D305" s="5" t="s">
        <v>757</v>
      </c>
      <c r="E305" s="5" t="s">
        <v>18</v>
      </c>
      <c r="F305" s="6">
        <v>0</v>
      </c>
      <c r="G305" s="7">
        <v>11800</v>
      </c>
      <c r="H305" s="7">
        <f t="shared" si="4"/>
        <v>0</v>
      </c>
      <c r="I305" s="5" t="s">
        <v>666</v>
      </c>
      <c r="J305" s="5" t="s">
        <v>700</v>
      </c>
      <c r="K305" s="5" t="s">
        <v>671</v>
      </c>
    </row>
    <row r="306" spans="2:11" hidden="1" x14ac:dyDescent="0.2">
      <c r="B306" s="5">
        <v>300</v>
      </c>
      <c r="C306" s="5" t="s">
        <v>758</v>
      </c>
      <c r="D306" s="5" t="s">
        <v>759</v>
      </c>
      <c r="E306" s="5" t="s">
        <v>18</v>
      </c>
      <c r="F306" s="6">
        <v>0</v>
      </c>
      <c r="G306" s="7">
        <v>3970</v>
      </c>
      <c r="H306" s="7">
        <f t="shared" si="4"/>
        <v>0</v>
      </c>
      <c r="I306" s="5" t="s">
        <v>666</v>
      </c>
      <c r="J306" s="5" t="s">
        <v>700</v>
      </c>
      <c r="K306" s="5" t="s">
        <v>760</v>
      </c>
    </row>
    <row r="307" spans="2:11" hidden="1" x14ac:dyDescent="0.2">
      <c r="B307" s="5">
        <v>301</v>
      </c>
      <c r="C307" s="5" t="s">
        <v>761</v>
      </c>
      <c r="D307" s="5" t="s">
        <v>762</v>
      </c>
      <c r="E307" s="5" t="s">
        <v>18</v>
      </c>
      <c r="F307" s="6">
        <v>0</v>
      </c>
      <c r="G307" s="7">
        <v>5100</v>
      </c>
      <c r="H307" s="7">
        <f t="shared" si="4"/>
        <v>0</v>
      </c>
      <c r="I307" s="5" t="s">
        <v>666</v>
      </c>
      <c r="J307" s="5" t="s">
        <v>700</v>
      </c>
      <c r="K307" s="5" t="s">
        <v>760</v>
      </c>
    </row>
    <row r="308" spans="2:11" hidden="1" x14ac:dyDescent="0.2">
      <c r="B308" s="5">
        <v>302</v>
      </c>
      <c r="C308" s="5" t="s">
        <v>763</v>
      </c>
      <c r="D308" s="5" t="s">
        <v>764</v>
      </c>
      <c r="E308" s="5" t="s">
        <v>18</v>
      </c>
      <c r="F308" s="6">
        <v>0</v>
      </c>
      <c r="G308" s="7">
        <v>6700</v>
      </c>
      <c r="H308" s="7">
        <f t="shared" si="4"/>
        <v>0</v>
      </c>
      <c r="I308" s="5" t="s">
        <v>666</v>
      </c>
      <c r="J308" s="5" t="s">
        <v>700</v>
      </c>
      <c r="K308" s="5" t="s">
        <v>760</v>
      </c>
    </row>
    <row r="309" spans="2:11" hidden="1" x14ac:dyDescent="0.2">
      <c r="B309" s="5">
        <v>303</v>
      </c>
      <c r="C309" s="5" t="s">
        <v>765</v>
      </c>
      <c r="D309" s="5" t="s">
        <v>766</v>
      </c>
      <c r="E309" s="5" t="s">
        <v>18</v>
      </c>
      <c r="F309" s="6">
        <v>0</v>
      </c>
      <c r="G309" s="7">
        <v>8900</v>
      </c>
      <c r="H309" s="7">
        <f t="shared" si="4"/>
        <v>0</v>
      </c>
      <c r="I309" s="5" t="s">
        <v>666</v>
      </c>
      <c r="J309" s="5" t="s">
        <v>700</v>
      </c>
      <c r="K309" s="5" t="s">
        <v>760</v>
      </c>
    </row>
    <row r="310" spans="2:11" x14ac:dyDescent="0.2">
      <c r="B310" s="5">
        <v>305</v>
      </c>
      <c r="C310" s="16" t="s">
        <v>769</v>
      </c>
      <c r="D310" s="5" t="s">
        <v>770</v>
      </c>
      <c r="E310" s="5" t="s">
        <v>18</v>
      </c>
      <c r="F310" s="6">
        <v>6</v>
      </c>
      <c r="G310" s="7">
        <v>15426</v>
      </c>
      <c r="H310" s="7">
        <f t="shared" si="4"/>
        <v>92556</v>
      </c>
      <c r="I310" s="5" t="s">
        <v>666</v>
      </c>
      <c r="J310" s="5" t="s">
        <v>700</v>
      </c>
      <c r="K310" s="5" t="s">
        <v>760</v>
      </c>
    </row>
    <row r="311" spans="2:11" x14ac:dyDescent="0.2">
      <c r="B311" s="5">
        <v>309</v>
      </c>
      <c r="C311" s="16" t="s">
        <v>777</v>
      </c>
      <c r="D311" s="5" t="s">
        <v>778</v>
      </c>
      <c r="E311" s="5" t="s">
        <v>3</v>
      </c>
      <c r="F311" s="6">
        <v>1</v>
      </c>
      <c r="G311" s="7">
        <v>15170</v>
      </c>
      <c r="H311" s="7">
        <f t="shared" si="4"/>
        <v>15170</v>
      </c>
      <c r="I311" s="5" t="s">
        <v>666</v>
      </c>
      <c r="J311" s="5" t="s">
        <v>700</v>
      </c>
      <c r="K311" s="5" t="s">
        <v>671</v>
      </c>
    </row>
    <row r="312" spans="2:11" hidden="1" x14ac:dyDescent="0.2">
      <c r="B312" s="5">
        <v>306</v>
      </c>
      <c r="C312" s="5" t="s">
        <v>771</v>
      </c>
      <c r="D312" s="5" t="s">
        <v>772</v>
      </c>
      <c r="E312" s="5" t="s">
        <v>18</v>
      </c>
      <c r="F312" s="6">
        <v>0</v>
      </c>
      <c r="G312" s="7">
        <v>21070</v>
      </c>
      <c r="H312" s="7">
        <f t="shared" si="4"/>
        <v>0</v>
      </c>
      <c r="I312" s="5" t="s">
        <v>666</v>
      </c>
      <c r="J312" s="5" t="s">
        <v>700</v>
      </c>
      <c r="K312" s="5" t="s">
        <v>760</v>
      </c>
    </row>
    <row r="313" spans="2:11" hidden="1" x14ac:dyDescent="0.2">
      <c r="B313" s="5">
        <v>307</v>
      </c>
      <c r="C313" s="5" t="s">
        <v>773</v>
      </c>
      <c r="D313" s="5" t="s">
        <v>774</v>
      </c>
      <c r="E313" s="5" t="s">
        <v>18</v>
      </c>
      <c r="F313" s="6">
        <v>0</v>
      </c>
      <c r="G313" s="7">
        <v>26130</v>
      </c>
      <c r="H313" s="7">
        <f t="shared" si="4"/>
        <v>0</v>
      </c>
      <c r="I313" s="5" t="s">
        <v>666</v>
      </c>
      <c r="J313" s="5" t="s">
        <v>700</v>
      </c>
      <c r="K313" s="5" t="s">
        <v>760</v>
      </c>
    </row>
    <row r="314" spans="2:11" hidden="1" x14ac:dyDescent="0.2">
      <c r="B314" s="5">
        <v>308</v>
      </c>
      <c r="C314" s="5" t="s">
        <v>775</v>
      </c>
      <c r="D314" s="5" t="s">
        <v>776</v>
      </c>
      <c r="E314" s="5" t="s">
        <v>3</v>
      </c>
      <c r="F314" s="6">
        <v>0</v>
      </c>
      <c r="G314" s="7">
        <v>6290</v>
      </c>
      <c r="H314" s="7">
        <f t="shared" si="4"/>
        <v>0</v>
      </c>
      <c r="I314" s="5" t="s">
        <v>666</v>
      </c>
      <c r="J314" s="5" t="s">
        <v>700</v>
      </c>
      <c r="K314" s="5" t="s">
        <v>671</v>
      </c>
    </row>
    <row r="315" spans="2:11" x14ac:dyDescent="0.2">
      <c r="B315" s="5">
        <v>321</v>
      </c>
      <c r="C315" s="16" t="s">
        <v>801</v>
      </c>
      <c r="D315" s="5" t="s">
        <v>802</v>
      </c>
      <c r="E315" s="5" t="s">
        <v>18</v>
      </c>
      <c r="F315" s="6">
        <f>48*2</f>
        <v>96</v>
      </c>
      <c r="G315" s="7">
        <v>3580</v>
      </c>
      <c r="H315" s="7">
        <f t="shared" si="4"/>
        <v>343680</v>
      </c>
      <c r="I315" s="5" t="s">
        <v>666</v>
      </c>
      <c r="J315" s="5" t="s">
        <v>700</v>
      </c>
      <c r="K315" s="5" t="s">
        <v>671</v>
      </c>
    </row>
    <row r="316" spans="2:11" hidden="1" x14ac:dyDescent="0.2">
      <c r="B316" s="5">
        <v>310</v>
      </c>
      <c r="C316" s="5" t="s">
        <v>779</v>
      </c>
      <c r="D316" s="5" t="s">
        <v>780</v>
      </c>
      <c r="E316" s="5" t="s">
        <v>3</v>
      </c>
      <c r="F316" s="6">
        <v>0</v>
      </c>
      <c r="G316" s="7">
        <v>28660</v>
      </c>
      <c r="H316" s="7">
        <f t="shared" si="4"/>
        <v>0</v>
      </c>
      <c r="I316" s="5" t="s">
        <v>666</v>
      </c>
      <c r="J316" s="5" t="s">
        <v>700</v>
      </c>
      <c r="K316" s="5" t="s">
        <v>671</v>
      </c>
    </row>
    <row r="317" spans="2:11" hidden="1" x14ac:dyDescent="0.2">
      <c r="B317" s="5">
        <v>311</v>
      </c>
      <c r="C317" s="5" t="s">
        <v>781</v>
      </c>
      <c r="D317" s="5" t="s">
        <v>782</v>
      </c>
      <c r="E317" s="5" t="s">
        <v>3</v>
      </c>
      <c r="F317" s="6">
        <v>0</v>
      </c>
      <c r="G317" s="7">
        <v>37270</v>
      </c>
      <c r="H317" s="7">
        <f t="shared" si="4"/>
        <v>0</v>
      </c>
      <c r="I317" s="5" t="s">
        <v>666</v>
      </c>
      <c r="J317" s="5" t="s">
        <v>700</v>
      </c>
      <c r="K317" s="5" t="s">
        <v>671</v>
      </c>
    </row>
    <row r="318" spans="2:11" hidden="1" x14ac:dyDescent="0.2">
      <c r="B318" s="5">
        <v>312</v>
      </c>
      <c r="C318" s="5" t="s">
        <v>783</v>
      </c>
      <c r="D318" s="5" t="s">
        <v>784</v>
      </c>
      <c r="E318" s="5" t="s">
        <v>18</v>
      </c>
      <c r="F318" s="6">
        <v>0</v>
      </c>
      <c r="G318" s="7">
        <v>2490</v>
      </c>
      <c r="H318" s="7">
        <f t="shared" si="4"/>
        <v>0</v>
      </c>
      <c r="I318" s="5" t="s">
        <v>666</v>
      </c>
      <c r="J318" s="5" t="s">
        <v>700</v>
      </c>
      <c r="K318" s="5" t="s">
        <v>671</v>
      </c>
    </row>
    <row r="319" spans="2:11" hidden="1" x14ac:dyDescent="0.2">
      <c r="B319" s="5">
        <v>313</v>
      </c>
      <c r="C319" s="5" t="s">
        <v>785</v>
      </c>
      <c r="D319" s="5" t="s">
        <v>786</v>
      </c>
      <c r="E319" s="5" t="s">
        <v>18</v>
      </c>
      <c r="F319" s="6">
        <v>0</v>
      </c>
      <c r="G319" s="7">
        <v>3120</v>
      </c>
      <c r="H319" s="7">
        <f t="shared" si="4"/>
        <v>0</v>
      </c>
      <c r="I319" s="5" t="s">
        <v>666</v>
      </c>
      <c r="J319" s="5" t="s">
        <v>700</v>
      </c>
      <c r="K319" s="5" t="s">
        <v>671</v>
      </c>
    </row>
    <row r="320" spans="2:11" hidden="1" x14ac:dyDescent="0.2">
      <c r="B320" s="5">
        <v>314</v>
      </c>
      <c r="C320" s="5" t="s">
        <v>787</v>
      </c>
      <c r="D320" s="5" t="s">
        <v>788</v>
      </c>
      <c r="E320" s="5" t="s">
        <v>18</v>
      </c>
      <c r="F320" s="6">
        <v>0</v>
      </c>
      <c r="G320" s="7">
        <v>4050</v>
      </c>
      <c r="H320" s="7">
        <f t="shared" si="4"/>
        <v>0</v>
      </c>
      <c r="I320" s="5" t="s">
        <v>666</v>
      </c>
      <c r="J320" s="5" t="s">
        <v>700</v>
      </c>
      <c r="K320" s="5" t="s">
        <v>671</v>
      </c>
    </row>
    <row r="321" spans="2:11" hidden="1" x14ac:dyDescent="0.2">
      <c r="B321" s="5">
        <v>315</v>
      </c>
      <c r="C321" s="5" t="s">
        <v>789</v>
      </c>
      <c r="D321" s="5" t="s">
        <v>790</v>
      </c>
      <c r="E321" s="5" t="s">
        <v>18</v>
      </c>
      <c r="F321" s="6">
        <v>0</v>
      </c>
      <c r="G321" s="7">
        <v>6110</v>
      </c>
      <c r="H321" s="7">
        <f t="shared" si="4"/>
        <v>0</v>
      </c>
      <c r="I321" s="5" t="s">
        <v>666</v>
      </c>
      <c r="J321" s="5" t="s">
        <v>700</v>
      </c>
      <c r="K321" s="5" t="s">
        <v>671</v>
      </c>
    </row>
    <row r="322" spans="2:11" hidden="1" x14ac:dyDescent="0.2">
      <c r="B322" s="5">
        <v>316</v>
      </c>
      <c r="C322" s="5" t="s">
        <v>791</v>
      </c>
      <c r="D322" s="5" t="s">
        <v>792</v>
      </c>
      <c r="E322" s="5" t="s">
        <v>18</v>
      </c>
      <c r="F322" s="6">
        <v>0</v>
      </c>
      <c r="G322" s="7">
        <v>7630</v>
      </c>
      <c r="H322" s="7">
        <f t="shared" si="4"/>
        <v>0</v>
      </c>
      <c r="I322" s="5" t="s">
        <v>666</v>
      </c>
      <c r="J322" s="5" t="s">
        <v>700</v>
      </c>
      <c r="K322" s="5" t="s">
        <v>671</v>
      </c>
    </row>
    <row r="323" spans="2:11" hidden="1" x14ac:dyDescent="0.2">
      <c r="B323" s="5">
        <v>317</v>
      </c>
      <c r="C323" s="5" t="s">
        <v>793</v>
      </c>
      <c r="D323" s="5" t="s">
        <v>794</v>
      </c>
      <c r="E323" s="5" t="s">
        <v>18</v>
      </c>
      <c r="F323" s="6">
        <v>0</v>
      </c>
      <c r="G323" s="7">
        <v>10070</v>
      </c>
      <c r="H323" s="7">
        <f t="shared" si="4"/>
        <v>0</v>
      </c>
      <c r="I323" s="5" t="s">
        <v>666</v>
      </c>
      <c r="J323" s="5" t="s">
        <v>700</v>
      </c>
      <c r="K323" s="5" t="s">
        <v>671</v>
      </c>
    </row>
    <row r="324" spans="2:11" hidden="1" x14ac:dyDescent="0.2">
      <c r="B324" s="5">
        <v>318</v>
      </c>
      <c r="C324" s="5" t="s">
        <v>795</v>
      </c>
      <c r="D324" s="5" t="s">
        <v>796</v>
      </c>
      <c r="E324" s="5" t="s">
        <v>18</v>
      </c>
      <c r="F324" s="6">
        <v>0</v>
      </c>
      <c r="G324" s="7">
        <v>14390</v>
      </c>
      <c r="H324" s="7">
        <f t="shared" si="4"/>
        <v>0</v>
      </c>
      <c r="I324" s="5" t="s">
        <v>666</v>
      </c>
      <c r="J324" s="5" t="s">
        <v>700</v>
      </c>
      <c r="K324" s="5" t="s">
        <v>671</v>
      </c>
    </row>
    <row r="325" spans="2:11" hidden="1" x14ac:dyDescent="0.2">
      <c r="B325" s="5">
        <v>319</v>
      </c>
      <c r="C325" s="5" t="s">
        <v>797</v>
      </c>
      <c r="D325" s="5" t="s">
        <v>798</v>
      </c>
      <c r="E325" s="5" t="s">
        <v>18</v>
      </c>
      <c r="F325" s="6">
        <v>0</v>
      </c>
      <c r="G325" s="7">
        <v>11730</v>
      </c>
      <c r="H325" s="7">
        <f t="shared" si="4"/>
        <v>0</v>
      </c>
      <c r="I325" s="5" t="s">
        <v>666</v>
      </c>
      <c r="J325" s="5" t="s">
        <v>700</v>
      </c>
      <c r="K325" s="5" t="s">
        <v>671</v>
      </c>
    </row>
    <row r="326" spans="2:11" hidden="1" x14ac:dyDescent="0.2">
      <c r="B326" s="5">
        <v>320</v>
      </c>
      <c r="C326" s="5" t="s">
        <v>799</v>
      </c>
      <c r="D326" s="5" t="s">
        <v>800</v>
      </c>
      <c r="E326" s="5" t="s">
        <v>18</v>
      </c>
      <c r="F326" s="6">
        <v>0</v>
      </c>
      <c r="G326" s="7">
        <v>2670</v>
      </c>
      <c r="H326" s="7">
        <f t="shared" ref="H326:H389" si="5">IF(F326&lt;&gt;"",G326*F326,0)</f>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4</v>
      </c>
      <c r="G329" s="7">
        <v>82650</v>
      </c>
      <c r="H329" s="7">
        <f t="shared" si="5"/>
        <v>330600</v>
      </c>
      <c r="I329" s="5" t="s">
        <v>666</v>
      </c>
      <c r="J329" s="5" t="s">
        <v>822</v>
      </c>
      <c r="K329" s="5"/>
    </row>
    <row r="330" spans="2:11" hidden="1" x14ac:dyDescent="0.2">
      <c r="B330" s="5">
        <v>324</v>
      </c>
      <c r="C330" s="5" t="s">
        <v>809</v>
      </c>
      <c r="D330" s="5" t="s">
        <v>810</v>
      </c>
      <c r="E330" s="5" t="s">
        <v>18</v>
      </c>
      <c r="F330" s="6">
        <v>0</v>
      </c>
      <c r="G330" s="7">
        <v>35900</v>
      </c>
      <c r="H330" s="7">
        <f t="shared" si="5"/>
        <v>0</v>
      </c>
      <c r="I330" s="5" t="s">
        <v>666</v>
      </c>
      <c r="J330" s="5" t="s">
        <v>700</v>
      </c>
      <c r="K330" s="5"/>
    </row>
    <row r="331" spans="2:11" hidden="1" x14ac:dyDescent="0.2">
      <c r="B331" s="5">
        <v>325</v>
      </c>
      <c r="C331" s="5" t="s">
        <v>811</v>
      </c>
      <c r="D331" s="5" t="s">
        <v>812</v>
      </c>
      <c r="E331" s="5" t="s">
        <v>18</v>
      </c>
      <c r="F331" s="6">
        <v>0</v>
      </c>
      <c r="G331" s="7">
        <v>37150</v>
      </c>
      <c r="H331" s="7">
        <f t="shared" si="5"/>
        <v>0</v>
      </c>
      <c r="I331" s="5" t="s">
        <v>666</v>
      </c>
      <c r="J331" s="5" t="s">
        <v>700</v>
      </c>
      <c r="K331" s="5"/>
    </row>
    <row r="332" spans="2:11" hidden="1" x14ac:dyDescent="0.2">
      <c r="B332" s="5">
        <v>326</v>
      </c>
      <c r="C332" s="5" t="s">
        <v>813</v>
      </c>
      <c r="D332" s="5" t="s">
        <v>814</v>
      </c>
      <c r="E332" s="5" t="s">
        <v>18</v>
      </c>
      <c r="F332" s="6">
        <v>0</v>
      </c>
      <c r="G332" s="7">
        <v>58170</v>
      </c>
      <c r="H332" s="7">
        <f t="shared" si="5"/>
        <v>0</v>
      </c>
      <c r="I332" s="5" t="s">
        <v>666</v>
      </c>
      <c r="J332" s="5" t="s">
        <v>700</v>
      </c>
      <c r="K332" s="5" t="s">
        <v>815</v>
      </c>
    </row>
    <row r="333" spans="2:11" hidden="1" x14ac:dyDescent="0.2">
      <c r="B333" s="5">
        <v>327</v>
      </c>
      <c r="C333" s="5" t="s">
        <v>816</v>
      </c>
      <c r="D333" s="5" t="s">
        <v>817</v>
      </c>
      <c r="E333" s="5" t="s">
        <v>18</v>
      </c>
      <c r="F333" s="6">
        <v>0</v>
      </c>
      <c r="G333" s="7">
        <v>38300</v>
      </c>
      <c r="H333" s="7">
        <f t="shared" si="5"/>
        <v>0</v>
      </c>
      <c r="I333" s="5" t="s">
        <v>666</v>
      </c>
      <c r="J333" s="5" t="s">
        <v>700</v>
      </c>
      <c r="K333" s="5"/>
    </row>
    <row r="334" spans="2:11" hidden="1" x14ac:dyDescent="0.2">
      <c r="B334" s="5">
        <v>328</v>
      </c>
      <c r="C334" s="5" t="s">
        <v>818</v>
      </c>
      <c r="D334" s="5" t="s">
        <v>819</v>
      </c>
      <c r="E334" s="5" t="s">
        <v>18</v>
      </c>
      <c r="F334" s="6">
        <v>0</v>
      </c>
      <c r="G334" s="7">
        <v>62780</v>
      </c>
      <c r="H334" s="7">
        <f t="shared" si="5"/>
        <v>0</v>
      </c>
      <c r="I334" s="5" t="s">
        <v>666</v>
      </c>
      <c r="J334" s="5" t="s">
        <v>700</v>
      </c>
      <c r="K334" s="5"/>
    </row>
    <row r="335" spans="2:11" x14ac:dyDescent="0.2">
      <c r="B335" s="5">
        <v>332</v>
      </c>
      <c r="C335" s="16" t="s">
        <v>827</v>
      </c>
      <c r="D335" s="5" t="s">
        <v>828</v>
      </c>
      <c r="E335" s="5" t="s">
        <v>3</v>
      </c>
      <c r="F335" s="6">
        <v>0</v>
      </c>
      <c r="G335" s="7">
        <v>472720</v>
      </c>
      <c r="H335" s="7">
        <f t="shared" si="5"/>
        <v>0</v>
      </c>
      <c r="I335" s="5" t="s">
        <v>666</v>
      </c>
      <c r="J335" s="5" t="s">
        <v>822</v>
      </c>
      <c r="K335" s="5"/>
    </row>
    <row r="336" spans="2:11" hidden="1" x14ac:dyDescent="0.2">
      <c r="B336" s="5">
        <v>330</v>
      </c>
      <c r="C336" s="5" t="s">
        <v>823</v>
      </c>
      <c r="D336" s="5" t="s">
        <v>824</v>
      </c>
      <c r="E336" s="5" t="s">
        <v>3</v>
      </c>
      <c r="F336" s="6">
        <v>0</v>
      </c>
      <c r="G336" s="7">
        <v>715430</v>
      </c>
      <c r="H336" s="7">
        <f t="shared" si="5"/>
        <v>0</v>
      </c>
      <c r="I336" s="5" t="s">
        <v>666</v>
      </c>
      <c r="J336" s="5" t="s">
        <v>822</v>
      </c>
      <c r="K336" s="5"/>
    </row>
    <row r="337" spans="2:11" hidden="1" x14ac:dyDescent="0.2">
      <c r="B337" s="5">
        <v>331</v>
      </c>
      <c r="C337" s="5" t="s">
        <v>825</v>
      </c>
      <c r="D337" s="5" t="s">
        <v>826</v>
      </c>
      <c r="E337" s="5" t="s">
        <v>3</v>
      </c>
      <c r="F337" s="6">
        <v>0</v>
      </c>
      <c r="G337" s="7">
        <v>698780</v>
      </c>
      <c r="H337" s="7">
        <f t="shared" si="5"/>
        <v>0</v>
      </c>
      <c r="I337" s="5" t="s">
        <v>666</v>
      </c>
      <c r="J337" s="5" t="s">
        <v>822</v>
      </c>
      <c r="K337" s="5"/>
    </row>
    <row r="338" spans="2:11" x14ac:dyDescent="0.2">
      <c r="B338" s="5">
        <v>472</v>
      </c>
      <c r="C338" s="16" t="s">
        <v>1142</v>
      </c>
      <c r="D338" s="5" t="s">
        <v>1143</v>
      </c>
      <c r="E338" s="5" t="s">
        <v>3</v>
      </c>
      <c r="F338" s="6">
        <v>1</v>
      </c>
      <c r="G338" s="7">
        <v>1036930</v>
      </c>
      <c r="H338" s="7">
        <f t="shared" si="5"/>
        <v>1036930</v>
      </c>
      <c r="I338" s="5" t="s">
        <v>666</v>
      </c>
      <c r="J338" s="5" t="s">
        <v>343</v>
      </c>
      <c r="K338" s="5" t="s">
        <v>1141</v>
      </c>
    </row>
    <row r="339" spans="2:11" hidden="1" x14ac:dyDescent="0.2">
      <c r="B339" s="5">
        <v>333</v>
      </c>
      <c r="C339" s="5" t="s">
        <v>829</v>
      </c>
      <c r="D339" s="5" t="s">
        <v>830</v>
      </c>
      <c r="E339" s="5" t="s">
        <v>3</v>
      </c>
      <c r="F339" s="6">
        <v>0</v>
      </c>
      <c r="G339" s="7">
        <v>585610</v>
      </c>
      <c r="H339" s="7">
        <f t="shared" si="5"/>
        <v>0</v>
      </c>
      <c r="I339" s="5" t="s">
        <v>666</v>
      </c>
      <c r="J339" s="5" t="s">
        <v>822</v>
      </c>
      <c r="K339" s="5"/>
    </row>
    <row r="340" spans="2:11" hidden="1" x14ac:dyDescent="0.2">
      <c r="B340" s="5">
        <v>334</v>
      </c>
      <c r="C340" s="5" t="s">
        <v>831</v>
      </c>
      <c r="D340" s="5" t="s">
        <v>832</v>
      </c>
      <c r="E340" s="5" t="s">
        <v>3</v>
      </c>
      <c r="F340" s="6">
        <v>0</v>
      </c>
      <c r="G340" s="7">
        <v>320010</v>
      </c>
      <c r="H340" s="7">
        <f t="shared" si="5"/>
        <v>0</v>
      </c>
      <c r="I340" s="5" t="s">
        <v>666</v>
      </c>
      <c r="J340" s="5" t="s">
        <v>822</v>
      </c>
      <c r="K340" s="5"/>
    </row>
    <row r="341" spans="2:11" hidden="1" x14ac:dyDescent="0.2">
      <c r="B341" s="5">
        <v>335</v>
      </c>
      <c r="C341" s="5" t="s">
        <v>833</v>
      </c>
      <c r="D341" s="5" t="s">
        <v>834</v>
      </c>
      <c r="E341" s="5" t="s">
        <v>3</v>
      </c>
      <c r="F341" s="6">
        <v>0</v>
      </c>
      <c r="G341" s="7">
        <v>48140</v>
      </c>
      <c r="H341" s="7">
        <f t="shared" si="5"/>
        <v>0</v>
      </c>
      <c r="I341" s="5" t="s">
        <v>666</v>
      </c>
      <c r="J341" s="5" t="s">
        <v>822</v>
      </c>
      <c r="K341" s="5"/>
    </row>
    <row r="342" spans="2:11" hidden="1" x14ac:dyDescent="0.2">
      <c r="B342" s="5">
        <v>336</v>
      </c>
      <c r="C342" s="5" t="s">
        <v>835</v>
      </c>
      <c r="D342" s="5" t="s">
        <v>836</v>
      </c>
      <c r="E342" s="5" t="s">
        <v>3</v>
      </c>
      <c r="F342" s="6">
        <v>0</v>
      </c>
      <c r="G342" s="7">
        <v>48380</v>
      </c>
      <c r="H342" s="7">
        <f t="shared" si="5"/>
        <v>0</v>
      </c>
      <c r="I342" s="5" t="s">
        <v>666</v>
      </c>
      <c r="J342" s="5" t="s">
        <v>822</v>
      </c>
      <c r="K342" s="5"/>
    </row>
    <row r="343" spans="2:11" hidden="1" x14ac:dyDescent="0.2">
      <c r="B343" s="5">
        <v>337</v>
      </c>
      <c r="C343" s="5" t="s">
        <v>837</v>
      </c>
      <c r="D343" s="5" t="s">
        <v>838</v>
      </c>
      <c r="E343" s="5" t="s">
        <v>3</v>
      </c>
      <c r="F343" s="6">
        <v>0</v>
      </c>
      <c r="G343" s="7">
        <v>131120</v>
      </c>
      <c r="H343" s="7">
        <f t="shared" si="5"/>
        <v>0</v>
      </c>
      <c r="I343" s="5" t="s">
        <v>666</v>
      </c>
      <c r="J343" s="5" t="s">
        <v>822</v>
      </c>
      <c r="K343" s="5"/>
    </row>
    <row r="344" spans="2:11" hidden="1" x14ac:dyDescent="0.2">
      <c r="B344" s="5">
        <v>338</v>
      </c>
      <c r="C344" s="5" t="s">
        <v>839</v>
      </c>
      <c r="D344" s="5" t="s">
        <v>840</v>
      </c>
      <c r="E344" s="5" t="s">
        <v>3</v>
      </c>
      <c r="F344" s="6">
        <v>0</v>
      </c>
      <c r="G344" s="7">
        <v>59750</v>
      </c>
      <c r="H344" s="7">
        <f t="shared" si="5"/>
        <v>0</v>
      </c>
      <c r="I344" s="5" t="s">
        <v>666</v>
      </c>
      <c r="J344" s="5" t="s">
        <v>822</v>
      </c>
      <c r="K344" s="5"/>
    </row>
    <row r="345" spans="2:11" hidden="1" x14ac:dyDescent="0.2">
      <c r="B345" s="5">
        <v>339</v>
      </c>
      <c r="C345" s="5" t="s">
        <v>841</v>
      </c>
      <c r="D345" s="5" t="s">
        <v>842</v>
      </c>
      <c r="E345" s="5" t="s">
        <v>3</v>
      </c>
      <c r="F345" s="6">
        <v>0</v>
      </c>
      <c r="G345" s="7">
        <v>37790</v>
      </c>
      <c r="H345" s="7">
        <f t="shared" si="5"/>
        <v>0</v>
      </c>
      <c r="I345" s="5" t="s">
        <v>666</v>
      </c>
      <c r="J345" s="5" t="s">
        <v>822</v>
      </c>
      <c r="K345" s="5"/>
    </row>
    <row r="346" spans="2:11" hidden="1" x14ac:dyDescent="0.2">
      <c r="B346" s="5">
        <v>340</v>
      </c>
      <c r="C346" s="5" t="s">
        <v>843</v>
      </c>
      <c r="D346" s="5" t="s">
        <v>844</v>
      </c>
      <c r="E346" s="5" t="s">
        <v>3</v>
      </c>
      <c r="F346" s="6">
        <v>0</v>
      </c>
      <c r="G346" s="7">
        <v>124380</v>
      </c>
      <c r="H346" s="7">
        <f t="shared" si="5"/>
        <v>0</v>
      </c>
      <c r="I346" s="5" t="s">
        <v>666</v>
      </c>
      <c r="J346" s="5" t="s">
        <v>822</v>
      </c>
      <c r="K346" s="5"/>
    </row>
    <row r="347" spans="2:11" hidden="1" x14ac:dyDescent="0.2">
      <c r="B347" s="5">
        <v>341</v>
      </c>
      <c r="C347" s="5" t="s">
        <v>845</v>
      </c>
      <c r="D347" s="5" t="s">
        <v>846</v>
      </c>
      <c r="E347" s="5" t="s">
        <v>3</v>
      </c>
      <c r="F347" s="6">
        <v>0</v>
      </c>
      <c r="G347" s="7">
        <v>37570</v>
      </c>
      <c r="H347" s="7">
        <f t="shared" si="5"/>
        <v>0</v>
      </c>
      <c r="I347" s="5" t="s">
        <v>666</v>
      </c>
      <c r="J347" s="5" t="s">
        <v>822</v>
      </c>
      <c r="K347" s="5"/>
    </row>
    <row r="348" spans="2:11" hidden="1" x14ac:dyDescent="0.2">
      <c r="B348" s="5">
        <v>342</v>
      </c>
      <c r="C348" s="5" t="s">
        <v>847</v>
      </c>
      <c r="D348" s="5" t="s">
        <v>848</v>
      </c>
      <c r="E348" s="5" t="s">
        <v>3</v>
      </c>
      <c r="F348" s="6">
        <v>0</v>
      </c>
      <c r="G348" s="7">
        <v>56370</v>
      </c>
      <c r="H348" s="7">
        <f t="shared" si="5"/>
        <v>0</v>
      </c>
      <c r="I348" s="5" t="s">
        <v>666</v>
      </c>
      <c r="J348" s="5" t="s">
        <v>822</v>
      </c>
      <c r="K348" s="5"/>
    </row>
    <row r="349" spans="2:11" hidden="1" x14ac:dyDescent="0.2">
      <c r="B349" s="5">
        <v>343</v>
      </c>
      <c r="C349" s="5" t="s">
        <v>849</v>
      </c>
      <c r="D349" s="5" t="s">
        <v>850</v>
      </c>
      <c r="E349" s="5" t="s">
        <v>3</v>
      </c>
      <c r="F349" s="6">
        <v>0</v>
      </c>
      <c r="G349" s="7">
        <v>56240</v>
      </c>
      <c r="H349" s="7">
        <f t="shared" si="5"/>
        <v>0</v>
      </c>
      <c r="I349" s="5" t="s">
        <v>666</v>
      </c>
      <c r="J349" s="5" t="s">
        <v>822</v>
      </c>
      <c r="K349" s="5"/>
    </row>
    <row r="350" spans="2:11" hidden="1" x14ac:dyDescent="0.2">
      <c r="B350" s="5">
        <v>344</v>
      </c>
      <c r="C350" s="8" t="s">
        <v>851</v>
      </c>
      <c r="D350" s="5" t="s">
        <v>852</v>
      </c>
      <c r="E350" s="5" t="s">
        <v>3</v>
      </c>
      <c r="F350" s="6">
        <v>0</v>
      </c>
      <c r="G350" s="7">
        <v>145610</v>
      </c>
      <c r="H350" s="7">
        <f t="shared" si="5"/>
        <v>0</v>
      </c>
      <c r="I350" s="5" t="s">
        <v>666</v>
      </c>
      <c r="J350" s="5" t="s">
        <v>822</v>
      </c>
      <c r="K350" s="5"/>
    </row>
    <row r="351" spans="2:11" hidden="1" x14ac:dyDescent="0.2">
      <c r="B351" s="5">
        <v>345</v>
      </c>
      <c r="C351" s="8" t="s">
        <v>853</v>
      </c>
      <c r="D351" s="5" t="s">
        <v>854</v>
      </c>
      <c r="E351" s="5" t="s">
        <v>3</v>
      </c>
      <c r="F351" s="6">
        <v>0</v>
      </c>
      <c r="G351" s="7">
        <v>95620</v>
      </c>
      <c r="H351" s="7">
        <f t="shared" si="5"/>
        <v>0</v>
      </c>
      <c r="I351" s="5" t="s">
        <v>666</v>
      </c>
      <c r="J351" s="5" t="s">
        <v>822</v>
      </c>
      <c r="K351" s="5"/>
    </row>
    <row r="352" spans="2:11" hidden="1" x14ac:dyDescent="0.2">
      <c r="B352" s="5">
        <v>346</v>
      </c>
      <c r="C352" s="5" t="s">
        <v>855</v>
      </c>
      <c r="D352" s="5" t="s">
        <v>856</v>
      </c>
      <c r="E352" s="5" t="s">
        <v>3</v>
      </c>
      <c r="F352" s="6">
        <v>0</v>
      </c>
      <c r="G352" s="7">
        <v>132670</v>
      </c>
      <c r="H352" s="7">
        <f t="shared" si="5"/>
        <v>0</v>
      </c>
      <c r="I352" s="5" t="s">
        <v>666</v>
      </c>
      <c r="J352" s="5" t="s">
        <v>822</v>
      </c>
      <c r="K352" s="5"/>
    </row>
    <row r="353" spans="2:11" hidden="1" x14ac:dyDescent="0.2">
      <c r="B353" s="5">
        <v>347</v>
      </c>
      <c r="C353" s="5" t="s">
        <v>857</v>
      </c>
      <c r="D353" s="5" t="s">
        <v>858</v>
      </c>
      <c r="E353" s="5" t="s">
        <v>3</v>
      </c>
      <c r="F353" s="6">
        <v>0</v>
      </c>
      <c r="G353" s="7">
        <v>135070</v>
      </c>
      <c r="H353" s="7">
        <f t="shared" si="5"/>
        <v>0</v>
      </c>
      <c r="I353" s="5" t="s">
        <v>666</v>
      </c>
      <c r="J353" s="5" t="s">
        <v>822</v>
      </c>
      <c r="K353" s="5"/>
    </row>
    <row r="354" spans="2:11" hidden="1" x14ac:dyDescent="0.2">
      <c r="B354" s="5">
        <v>348</v>
      </c>
      <c r="C354" s="5" t="s">
        <v>859</v>
      </c>
      <c r="D354" s="5" t="s">
        <v>860</v>
      </c>
      <c r="E354" s="5" t="s">
        <v>3</v>
      </c>
      <c r="F354" s="6">
        <v>0</v>
      </c>
      <c r="G354" s="7">
        <v>50570</v>
      </c>
      <c r="H354" s="7">
        <f t="shared" si="5"/>
        <v>0</v>
      </c>
      <c r="I354" s="5" t="s">
        <v>666</v>
      </c>
      <c r="J354" s="5" t="s">
        <v>822</v>
      </c>
      <c r="K354" s="5"/>
    </row>
    <row r="355" spans="2:11" hidden="1" x14ac:dyDescent="0.2">
      <c r="B355" s="5">
        <v>349</v>
      </c>
      <c r="C355" s="5" t="s">
        <v>861</v>
      </c>
      <c r="D355" s="5" t="s">
        <v>862</v>
      </c>
      <c r="E355" s="5" t="s">
        <v>3</v>
      </c>
      <c r="F355" s="6">
        <v>0</v>
      </c>
      <c r="G355" s="7">
        <v>124920</v>
      </c>
      <c r="H355" s="7">
        <f t="shared" si="5"/>
        <v>0</v>
      </c>
      <c r="I355" s="5" t="s">
        <v>666</v>
      </c>
      <c r="J355" s="5" t="s">
        <v>822</v>
      </c>
      <c r="K355" s="5"/>
    </row>
    <row r="356" spans="2:11" hidden="1" x14ac:dyDescent="0.2">
      <c r="B356" s="5">
        <v>350</v>
      </c>
      <c r="C356" s="5" t="s">
        <v>863</v>
      </c>
      <c r="D356" s="5" t="s">
        <v>864</v>
      </c>
      <c r="E356" s="5" t="s">
        <v>3</v>
      </c>
      <c r="F356" s="6">
        <v>0</v>
      </c>
      <c r="G356" s="7">
        <v>90350</v>
      </c>
      <c r="H356" s="7">
        <f t="shared" si="5"/>
        <v>0</v>
      </c>
      <c r="I356" s="5" t="s">
        <v>666</v>
      </c>
      <c r="J356" s="5" t="s">
        <v>822</v>
      </c>
      <c r="K356" s="5"/>
    </row>
    <row r="357" spans="2:11" hidden="1" x14ac:dyDescent="0.2">
      <c r="B357" s="5">
        <v>351</v>
      </c>
      <c r="C357" s="5" t="s">
        <v>865</v>
      </c>
      <c r="D357" s="5" t="s">
        <v>866</v>
      </c>
      <c r="E357" s="5" t="s">
        <v>3</v>
      </c>
      <c r="F357" s="6">
        <v>0</v>
      </c>
      <c r="G357" s="7">
        <v>129360</v>
      </c>
      <c r="H357" s="7">
        <f t="shared" si="5"/>
        <v>0</v>
      </c>
      <c r="I357" s="5" t="s">
        <v>666</v>
      </c>
      <c r="J357" s="5" t="s">
        <v>822</v>
      </c>
      <c r="K357" s="5"/>
    </row>
    <row r="358" spans="2:11" hidden="1" x14ac:dyDescent="0.2">
      <c r="B358" s="5">
        <v>352</v>
      </c>
      <c r="C358" s="5" t="s">
        <v>867</v>
      </c>
      <c r="D358" s="5" t="s">
        <v>868</v>
      </c>
      <c r="E358" s="5" t="s">
        <v>3</v>
      </c>
      <c r="F358" s="6">
        <v>0</v>
      </c>
      <c r="G358" s="7">
        <v>135220</v>
      </c>
      <c r="H358" s="7">
        <f t="shared" si="5"/>
        <v>0</v>
      </c>
      <c r="I358" s="5" t="s">
        <v>666</v>
      </c>
      <c r="J358" s="5" t="s">
        <v>822</v>
      </c>
      <c r="K358" s="5"/>
    </row>
    <row r="359" spans="2:11" hidden="1" x14ac:dyDescent="0.2">
      <c r="B359" s="5">
        <v>353</v>
      </c>
      <c r="C359" s="5" t="s">
        <v>869</v>
      </c>
      <c r="D359" s="5" t="s">
        <v>870</v>
      </c>
      <c r="E359" s="5" t="s">
        <v>18</v>
      </c>
      <c r="F359" s="6">
        <v>0</v>
      </c>
      <c r="G359" s="7">
        <v>60970</v>
      </c>
      <c r="H359" s="7">
        <f t="shared" si="5"/>
        <v>0</v>
      </c>
      <c r="I359" s="5" t="s">
        <v>666</v>
      </c>
      <c r="J359" s="5" t="s">
        <v>822</v>
      </c>
      <c r="K359" s="5"/>
    </row>
    <row r="360" spans="2:11" hidden="1" x14ac:dyDescent="0.2">
      <c r="B360" s="5">
        <v>354</v>
      </c>
      <c r="C360" s="5" t="s">
        <v>871</v>
      </c>
      <c r="D360" s="5" t="s">
        <v>872</v>
      </c>
      <c r="E360" s="5" t="s">
        <v>3</v>
      </c>
      <c r="F360" s="6">
        <v>0</v>
      </c>
      <c r="G360" s="7">
        <v>996660</v>
      </c>
      <c r="H360" s="7">
        <f t="shared" si="5"/>
        <v>0</v>
      </c>
      <c r="I360" s="5" t="s">
        <v>666</v>
      </c>
      <c r="J360" s="5" t="s">
        <v>822</v>
      </c>
      <c r="K360" s="5"/>
    </row>
    <row r="361" spans="2:11" hidden="1" x14ac:dyDescent="0.2">
      <c r="B361" s="5">
        <v>355</v>
      </c>
      <c r="C361" s="5" t="s">
        <v>873</v>
      </c>
      <c r="D361" s="5" t="s">
        <v>874</v>
      </c>
      <c r="E361" s="5" t="s">
        <v>3</v>
      </c>
      <c r="F361" s="6">
        <v>0</v>
      </c>
      <c r="G361" s="7">
        <v>815200</v>
      </c>
      <c r="H361" s="7">
        <f t="shared" si="5"/>
        <v>0</v>
      </c>
      <c r="I361" s="5" t="s">
        <v>666</v>
      </c>
      <c r="J361" s="5" t="s">
        <v>822</v>
      </c>
      <c r="K361" s="5"/>
    </row>
    <row r="362" spans="2:11" hidden="1" x14ac:dyDescent="0.2">
      <c r="B362" s="5">
        <v>356</v>
      </c>
      <c r="C362" s="5" t="s">
        <v>875</v>
      </c>
      <c r="D362" s="5" t="s">
        <v>876</v>
      </c>
      <c r="E362" s="5" t="s">
        <v>18</v>
      </c>
      <c r="F362" s="6">
        <v>0</v>
      </c>
      <c r="G362" s="7">
        <v>49720</v>
      </c>
      <c r="H362" s="7">
        <f t="shared" si="5"/>
        <v>0</v>
      </c>
      <c r="I362" s="5" t="s">
        <v>666</v>
      </c>
      <c r="J362" s="5" t="s">
        <v>822</v>
      </c>
      <c r="K362" s="5"/>
    </row>
    <row r="363" spans="2:11" hidden="1" x14ac:dyDescent="0.2">
      <c r="B363" s="5">
        <v>357</v>
      </c>
      <c r="C363" s="5" t="s">
        <v>877</v>
      </c>
      <c r="D363" s="5" t="s">
        <v>878</v>
      </c>
      <c r="E363" s="5" t="s">
        <v>3</v>
      </c>
      <c r="F363" s="6">
        <v>0</v>
      </c>
      <c r="G363" s="7">
        <v>753820</v>
      </c>
      <c r="H363" s="7">
        <f t="shared" si="5"/>
        <v>0</v>
      </c>
      <c r="I363" s="5" t="s">
        <v>666</v>
      </c>
      <c r="J363" s="5" t="s">
        <v>822</v>
      </c>
      <c r="K363" s="5"/>
    </row>
    <row r="364" spans="2:11" hidden="1" x14ac:dyDescent="0.2">
      <c r="B364" s="5">
        <v>358</v>
      </c>
      <c r="C364" s="5" t="s">
        <v>879</v>
      </c>
      <c r="D364" s="5" t="s">
        <v>880</v>
      </c>
      <c r="E364" s="5" t="s">
        <v>3</v>
      </c>
      <c r="F364" s="6">
        <v>0</v>
      </c>
      <c r="G364" s="7">
        <v>690660</v>
      </c>
      <c r="H364" s="7">
        <f t="shared" si="5"/>
        <v>0</v>
      </c>
      <c r="I364" s="5" t="s">
        <v>666</v>
      </c>
      <c r="J364" s="5" t="s">
        <v>822</v>
      </c>
      <c r="K364" s="5"/>
    </row>
    <row r="365" spans="2:11" hidden="1" x14ac:dyDescent="0.2">
      <c r="B365" s="5">
        <v>359</v>
      </c>
      <c r="C365" s="8" t="s">
        <v>881</v>
      </c>
      <c r="D365" s="5" t="s">
        <v>882</v>
      </c>
      <c r="E365" s="5" t="s">
        <v>3</v>
      </c>
      <c r="F365" s="6">
        <v>0</v>
      </c>
      <c r="G365" s="7">
        <v>56430</v>
      </c>
      <c r="H365" s="7">
        <f t="shared" si="5"/>
        <v>0</v>
      </c>
      <c r="I365" s="5" t="s">
        <v>666</v>
      </c>
      <c r="J365" s="5" t="s">
        <v>822</v>
      </c>
      <c r="K365" s="5"/>
    </row>
    <row r="366" spans="2:11" hidden="1" x14ac:dyDescent="0.2">
      <c r="B366" s="5">
        <v>360</v>
      </c>
      <c r="C366" s="8" t="s">
        <v>883</v>
      </c>
      <c r="D366" s="5" t="s">
        <v>884</v>
      </c>
      <c r="E366" s="5" t="s">
        <v>3</v>
      </c>
      <c r="F366" s="6">
        <v>0</v>
      </c>
      <c r="G366" s="7">
        <v>57760</v>
      </c>
      <c r="H366" s="7">
        <f t="shared" si="5"/>
        <v>0</v>
      </c>
      <c r="I366" s="5" t="s">
        <v>666</v>
      </c>
      <c r="J366" s="5" t="s">
        <v>822</v>
      </c>
      <c r="K366" s="5"/>
    </row>
    <row r="367" spans="2:11" hidden="1" x14ac:dyDescent="0.2">
      <c r="B367" s="5">
        <v>361</v>
      </c>
      <c r="C367" s="5" t="s">
        <v>885</v>
      </c>
      <c r="D367" s="5" t="s">
        <v>886</v>
      </c>
      <c r="E367" s="5" t="s">
        <v>3</v>
      </c>
      <c r="F367" s="6">
        <v>0</v>
      </c>
      <c r="G367" s="7">
        <v>437780</v>
      </c>
      <c r="H367" s="7">
        <f t="shared" si="5"/>
        <v>0</v>
      </c>
      <c r="I367" s="5" t="s">
        <v>666</v>
      </c>
      <c r="J367" s="5" t="s">
        <v>822</v>
      </c>
      <c r="K367" s="5"/>
    </row>
    <row r="368" spans="2:11" hidden="1" x14ac:dyDescent="0.2">
      <c r="B368" s="5">
        <v>362</v>
      </c>
      <c r="C368" s="5" t="s">
        <v>887</v>
      </c>
      <c r="D368" s="5" t="s">
        <v>888</v>
      </c>
      <c r="E368" s="5" t="s">
        <v>18</v>
      </c>
      <c r="F368" s="6">
        <v>0</v>
      </c>
      <c r="G368" s="7">
        <v>36420</v>
      </c>
      <c r="H368" s="7">
        <f t="shared" si="5"/>
        <v>0</v>
      </c>
      <c r="I368" s="5" t="s">
        <v>666</v>
      </c>
      <c r="J368" s="5" t="s">
        <v>822</v>
      </c>
      <c r="K368" s="5"/>
    </row>
    <row r="369" spans="2:11" hidden="1" x14ac:dyDescent="0.2">
      <c r="B369" s="5">
        <v>363</v>
      </c>
      <c r="C369" s="5" t="s">
        <v>889</v>
      </c>
      <c r="D369" s="5" t="s">
        <v>890</v>
      </c>
      <c r="E369" s="5" t="s">
        <v>3</v>
      </c>
      <c r="F369" s="6">
        <v>0</v>
      </c>
      <c r="G369" s="7">
        <v>169000</v>
      </c>
      <c r="H369" s="7">
        <f t="shared" si="5"/>
        <v>0</v>
      </c>
      <c r="I369" s="5" t="s">
        <v>666</v>
      </c>
      <c r="J369" s="5" t="s">
        <v>822</v>
      </c>
      <c r="K369" s="5"/>
    </row>
    <row r="370" spans="2:11" hidden="1" x14ac:dyDescent="0.2">
      <c r="B370" s="5">
        <v>364</v>
      </c>
      <c r="C370" s="5" t="s">
        <v>891</v>
      </c>
      <c r="D370" s="5" t="s">
        <v>892</v>
      </c>
      <c r="E370" s="5" t="s">
        <v>3</v>
      </c>
      <c r="F370" s="6">
        <v>0</v>
      </c>
      <c r="G370" s="7">
        <v>265000</v>
      </c>
      <c r="H370" s="7">
        <f t="shared" si="5"/>
        <v>0</v>
      </c>
      <c r="I370" s="5" t="s">
        <v>666</v>
      </c>
      <c r="J370" s="5" t="s">
        <v>822</v>
      </c>
      <c r="K370" s="5"/>
    </row>
    <row r="371" spans="2:11" hidden="1" x14ac:dyDescent="0.2">
      <c r="B371" s="5">
        <v>365</v>
      </c>
      <c r="C371" s="5" t="s">
        <v>893</v>
      </c>
      <c r="D371" s="5" t="s">
        <v>894</v>
      </c>
      <c r="E371" s="5" t="s">
        <v>3</v>
      </c>
      <c r="F371" s="6">
        <v>0</v>
      </c>
      <c r="G371" s="7">
        <v>380000</v>
      </c>
      <c r="H371" s="7">
        <f t="shared" si="5"/>
        <v>0</v>
      </c>
      <c r="I371" s="5" t="s">
        <v>666</v>
      </c>
      <c r="J371" s="5" t="s">
        <v>822</v>
      </c>
      <c r="K371" s="5"/>
    </row>
    <row r="372" spans="2:11" hidden="1" x14ac:dyDescent="0.2">
      <c r="B372" s="5">
        <v>366</v>
      </c>
      <c r="C372" s="5" t="s">
        <v>895</v>
      </c>
      <c r="D372" s="5" t="s">
        <v>896</v>
      </c>
      <c r="E372" s="5" t="s">
        <v>3</v>
      </c>
      <c r="F372" s="6">
        <v>0</v>
      </c>
      <c r="G372" s="7">
        <v>547040</v>
      </c>
      <c r="H372" s="7">
        <f t="shared" si="5"/>
        <v>0</v>
      </c>
      <c r="I372" s="5" t="s">
        <v>666</v>
      </c>
      <c r="J372" s="5" t="s">
        <v>822</v>
      </c>
      <c r="K372" s="5"/>
    </row>
    <row r="373" spans="2:11" hidden="1" x14ac:dyDescent="0.2">
      <c r="B373" s="5">
        <v>367</v>
      </c>
      <c r="C373" s="5" t="s">
        <v>897</v>
      </c>
      <c r="D373" s="5" t="s">
        <v>898</v>
      </c>
      <c r="E373" s="5" t="s">
        <v>3</v>
      </c>
      <c r="F373" s="6">
        <v>0</v>
      </c>
      <c r="G373" s="7">
        <v>183000</v>
      </c>
      <c r="H373" s="7">
        <f t="shared" si="5"/>
        <v>0</v>
      </c>
      <c r="I373" s="5" t="s">
        <v>666</v>
      </c>
      <c r="J373" s="5" t="s">
        <v>822</v>
      </c>
      <c r="K373" s="5"/>
    </row>
    <row r="374" spans="2:11" hidden="1" x14ac:dyDescent="0.2">
      <c r="B374" s="5">
        <v>368</v>
      </c>
      <c r="C374" s="5" t="s">
        <v>899</v>
      </c>
      <c r="D374" s="5" t="s">
        <v>900</v>
      </c>
      <c r="E374" s="5" t="s">
        <v>3</v>
      </c>
      <c r="F374" s="6">
        <v>0</v>
      </c>
      <c r="G374" s="7">
        <v>125000</v>
      </c>
      <c r="H374" s="7">
        <f t="shared" si="5"/>
        <v>0</v>
      </c>
      <c r="I374" s="5" t="s">
        <v>666</v>
      </c>
      <c r="J374" s="5" t="s">
        <v>822</v>
      </c>
      <c r="K374" s="5"/>
    </row>
    <row r="375" spans="2:11" hidden="1" x14ac:dyDescent="0.2">
      <c r="B375" s="5">
        <v>369</v>
      </c>
      <c r="C375" s="5" t="s">
        <v>901</v>
      </c>
      <c r="D375" s="5" t="s">
        <v>902</v>
      </c>
      <c r="E375" s="5" t="s">
        <v>3</v>
      </c>
      <c r="F375" s="6">
        <v>0</v>
      </c>
      <c r="G375" s="7">
        <v>58570</v>
      </c>
      <c r="H375" s="7">
        <f t="shared" si="5"/>
        <v>0</v>
      </c>
      <c r="I375" s="5" t="s">
        <v>666</v>
      </c>
      <c r="J375" s="5" t="s">
        <v>822</v>
      </c>
      <c r="K375" s="5"/>
    </row>
    <row r="376" spans="2:11" hidden="1" x14ac:dyDescent="0.2">
      <c r="B376" s="5">
        <v>370</v>
      </c>
      <c r="C376" s="5" t="s">
        <v>903</v>
      </c>
      <c r="D376" s="5" t="s">
        <v>904</v>
      </c>
      <c r="E376" s="5" t="s">
        <v>3</v>
      </c>
      <c r="F376" s="6">
        <v>0</v>
      </c>
      <c r="G376" s="7">
        <v>23000</v>
      </c>
      <c r="H376" s="7">
        <f t="shared" si="5"/>
        <v>0</v>
      </c>
      <c r="I376" s="5" t="s">
        <v>666</v>
      </c>
      <c r="J376" s="5" t="s">
        <v>822</v>
      </c>
      <c r="K376" s="5"/>
    </row>
    <row r="377" spans="2:11" hidden="1" x14ac:dyDescent="0.2">
      <c r="B377" s="5">
        <v>371</v>
      </c>
      <c r="C377" s="5" t="s">
        <v>905</v>
      </c>
      <c r="D377" s="5" t="s">
        <v>906</v>
      </c>
      <c r="E377" s="5" t="s">
        <v>3</v>
      </c>
      <c r="F377" s="6">
        <v>0</v>
      </c>
      <c r="G377" s="7">
        <v>5000</v>
      </c>
      <c r="H377" s="7">
        <f t="shared" si="5"/>
        <v>0</v>
      </c>
      <c r="I377" s="5" t="s">
        <v>666</v>
      </c>
      <c r="J377" s="5" t="s">
        <v>822</v>
      </c>
      <c r="K377" s="5"/>
    </row>
    <row r="378" spans="2:11" hidden="1" x14ac:dyDescent="0.2">
      <c r="B378" s="5">
        <v>372</v>
      </c>
      <c r="C378" s="5" t="s">
        <v>907</v>
      </c>
      <c r="D378" s="5" t="s">
        <v>908</v>
      </c>
      <c r="E378" s="5" t="s">
        <v>3</v>
      </c>
      <c r="F378" s="6">
        <v>0</v>
      </c>
      <c r="G378" s="7">
        <v>4270</v>
      </c>
      <c r="H378" s="7">
        <f t="shared" si="5"/>
        <v>0</v>
      </c>
      <c r="I378" s="5" t="s">
        <v>666</v>
      </c>
      <c r="J378" s="5" t="s">
        <v>822</v>
      </c>
      <c r="K378" s="5"/>
    </row>
    <row r="379" spans="2:11" hidden="1" x14ac:dyDescent="0.2">
      <c r="B379" s="5">
        <v>373</v>
      </c>
      <c r="C379" s="5" t="s">
        <v>909</v>
      </c>
      <c r="D379" s="5" t="s">
        <v>665</v>
      </c>
      <c r="E379" s="5" t="s">
        <v>3</v>
      </c>
      <c r="F379" s="6">
        <v>0</v>
      </c>
      <c r="G379" s="7">
        <v>654200</v>
      </c>
      <c r="H379" s="7">
        <f t="shared" si="5"/>
        <v>0</v>
      </c>
      <c r="I379" s="5" t="s">
        <v>666</v>
      </c>
      <c r="J379" s="5" t="s">
        <v>822</v>
      </c>
      <c r="K379" s="5"/>
    </row>
    <row r="380" spans="2:11" hidden="1" x14ac:dyDescent="0.2">
      <c r="B380" s="5">
        <v>374</v>
      </c>
      <c r="C380" s="5" t="s">
        <v>910</v>
      </c>
      <c r="D380" s="5" t="s">
        <v>911</v>
      </c>
      <c r="E380" s="5" t="s">
        <v>3</v>
      </c>
      <c r="F380" s="6">
        <v>0</v>
      </c>
      <c r="G380" s="7">
        <v>244000</v>
      </c>
      <c r="H380" s="7">
        <f t="shared" si="5"/>
        <v>0</v>
      </c>
      <c r="I380" s="5" t="s">
        <v>666</v>
      </c>
      <c r="J380" s="5" t="s">
        <v>822</v>
      </c>
      <c r="K380" s="5"/>
    </row>
    <row r="381" spans="2:11" hidden="1" x14ac:dyDescent="0.2">
      <c r="B381" s="5">
        <v>375</v>
      </c>
      <c r="C381" s="5" t="s">
        <v>912</v>
      </c>
      <c r="D381" s="5" t="s">
        <v>913</v>
      </c>
      <c r="E381" s="5" t="s">
        <v>3</v>
      </c>
      <c r="F381" s="6">
        <v>0</v>
      </c>
      <c r="G381" s="7">
        <v>240000</v>
      </c>
      <c r="H381" s="7">
        <f t="shared" si="5"/>
        <v>0</v>
      </c>
      <c r="I381" s="5" t="s">
        <v>666</v>
      </c>
      <c r="J381" s="5" t="s">
        <v>822</v>
      </c>
      <c r="K381" s="5"/>
    </row>
    <row r="382" spans="2:11" hidden="1" x14ac:dyDescent="0.2">
      <c r="B382" s="5">
        <v>376</v>
      </c>
      <c r="C382" s="5" t="s">
        <v>914</v>
      </c>
      <c r="D382" s="5" t="s">
        <v>915</v>
      </c>
      <c r="E382" s="5" t="s">
        <v>3</v>
      </c>
      <c r="F382" s="6">
        <v>0</v>
      </c>
      <c r="G382" s="7">
        <v>808500</v>
      </c>
      <c r="H382" s="7">
        <f t="shared" si="5"/>
        <v>0</v>
      </c>
      <c r="I382" s="5" t="s">
        <v>666</v>
      </c>
      <c r="J382" s="5" t="s">
        <v>822</v>
      </c>
      <c r="K382" s="5"/>
    </row>
    <row r="383" spans="2:11" hidden="1" x14ac:dyDescent="0.2">
      <c r="B383" s="5">
        <v>377</v>
      </c>
      <c r="C383" s="5" t="s">
        <v>916</v>
      </c>
      <c r="D383" s="5" t="s">
        <v>917</v>
      </c>
      <c r="E383" s="5" t="s">
        <v>3</v>
      </c>
      <c r="F383" s="6">
        <v>0</v>
      </c>
      <c r="G383" s="7">
        <v>87000</v>
      </c>
      <c r="H383" s="7">
        <f t="shared" si="5"/>
        <v>0</v>
      </c>
      <c r="I383" s="5" t="s">
        <v>666</v>
      </c>
      <c r="J383" s="5" t="s">
        <v>822</v>
      </c>
      <c r="K383" s="5"/>
    </row>
    <row r="384" spans="2:11" hidden="1" x14ac:dyDescent="0.2">
      <c r="B384" s="5">
        <v>378</v>
      </c>
      <c r="C384" s="5" t="s">
        <v>918</v>
      </c>
      <c r="D384" s="5" t="s">
        <v>919</v>
      </c>
      <c r="E384" s="5" t="s">
        <v>3</v>
      </c>
      <c r="F384" s="6">
        <v>0</v>
      </c>
      <c r="G384" s="7">
        <v>252500</v>
      </c>
      <c r="H384" s="7">
        <f t="shared" si="5"/>
        <v>0</v>
      </c>
      <c r="I384" s="5" t="s">
        <v>666</v>
      </c>
      <c r="J384" s="5" t="s">
        <v>822</v>
      </c>
      <c r="K384" s="5"/>
    </row>
    <row r="385" spans="2:11" hidden="1" x14ac:dyDescent="0.2">
      <c r="B385" s="5">
        <v>379</v>
      </c>
      <c r="C385" s="5" t="s">
        <v>920</v>
      </c>
      <c r="D385" s="5" t="s">
        <v>921</v>
      </c>
      <c r="E385" s="5" t="s">
        <v>3</v>
      </c>
      <c r="F385" s="6">
        <v>0</v>
      </c>
      <c r="G385" s="7">
        <v>226000</v>
      </c>
      <c r="H385" s="7">
        <f t="shared" si="5"/>
        <v>0</v>
      </c>
      <c r="I385" s="5" t="s">
        <v>666</v>
      </c>
      <c r="J385" s="5" t="s">
        <v>822</v>
      </c>
      <c r="K385" s="5"/>
    </row>
    <row r="386" spans="2:11" hidden="1" x14ac:dyDescent="0.2">
      <c r="B386" s="5">
        <v>380</v>
      </c>
      <c r="C386" s="5" t="s">
        <v>922</v>
      </c>
      <c r="D386" s="5" t="s">
        <v>923</v>
      </c>
      <c r="E386" s="5" t="s">
        <v>3</v>
      </c>
      <c r="F386" s="6">
        <v>0</v>
      </c>
      <c r="G386" s="7">
        <v>427500</v>
      </c>
      <c r="H386" s="7">
        <f t="shared" si="5"/>
        <v>0</v>
      </c>
      <c r="I386" s="5" t="s">
        <v>666</v>
      </c>
      <c r="J386" s="5" t="s">
        <v>822</v>
      </c>
      <c r="K386" s="5"/>
    </row>
    <row r="387" spans="2:11" hidden="1" x14ac:dyDescent="0.2">
      <c r="B387" s="5">
        <v>381</v>
      </c>
      <c r="C387" s="5" t="s">
        <v>924</v>
      </c>
      <c r="D387" s="5" t="s">
        <v>925</v>
      </c>
      <c r="E387" s="5" t="s">
        <v>3</v>
      </c>
      <c r="F387" s="6">
        <v>0</v>
      </c>
      <c r="G387" s="7">
        <v>250000</v>
      </c>
      <c r="H387" s="7">
        <f t="shared" si="5"/>
        <v>0</v>
      </c>
      <c r="I387" s="5" t="s">
        <v>666</v>
      </c>
      <c r="J387" s="5" t="s">
        <v>822</v>
      </c>
      <c r="K387" s="5"/>
    </row>
    <row r="388" spans="2:11" hidden="1" x14ac:dyDescent="0.2">
      <c r="B388" s="5">
        <v>382</v>
      </c>
      <c r="C388" s="5" t="s">
        <v>926</v>
      </c>
      <c r="D388" s="5" t="s">
        <v>927</v>
      </c>
      <c r="E388" s="5" t="s">
        <v>3</v>
      </c>
      <c r="F388" s="6">
        <v>0</v>
      </c>
      <c r="G388" s="7">
        <v>511250</v>
      </c>
      <c r="H388" s="7">
        <f t="shared" si="5"/>
        <v>0</v>
      </c>
      <c r="I388" s="5" t="s">
        <v>666</v>
      </c>
      <c r="J388" s="5" t="s">
        <v>822</v>
      </c>
      <c r="K388" s="5"/>
    </row>
    <row r="389" spans="2:11" hidden="1" x14ac:dyDescent="0.2">
      <c r="B389" s="5">
        <v>383</v>
      </c>
      <c r="C389" s="5" t="s">
        <v>928</v>
      </c>
      <c r="D389" s="5" t="s">
        <v>929</v>
      </c>
      <c r="E389" s="5" t="s">
        <v>3</v>
      </c>
      <c r="F389" s="6">
        <v>0</v>
      </c>
      <c r="G389" s="7">
        <v>544000</v>
      </c>
      <c r="H389" s="7">
        <f t="shared" si="5"/>
        <v>0</v>
      </c>
      <c r="I389" s="5" t="s">
        <v>666</v>
      </c>
      <c r="J389" s="5" t="s">
        <v>822</v>
      </c>
      <c r="K389" s="5"/>
    </row>
    <row r="390" spans="2:11" hidden="1" x14ac:dyDescent="0.2">
      <c r="B390" s="5">
        <v>384</v>
      </c>
      <c r="C390" s="5" t="s">
        <v>930</v>
      </c>
      <c r="D390" s="5" t="s">
        <v>931</v>
      </c>
      <c r="E390" s="5" t="s">
        <v>3</v>
      </c>
      <c r="F390" s="6">
        <v>0</v>
      </c>
      <c r="G390" s="7">
        <v>655830</v>
      </c>
      <c r="H390" s="7">
        <f t="shared" ref="H390:H453" si="6">IF(F390&lt;&gt;"",G390*F390,0)</f>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si="6"/>
        <v>0</v>
      </c>
      <c r="I393" s="5" t="s">
        <v>666</v>
      </c>
      <c r="J393" s="5" t="s">
        <v>822</v>
      </c>
      <c r="K393" s="5"/>
    </row>
    <row r="394" spans="2:11" hidden="1" x14ac:dyDescent="0.2">
      <c r="B394" s="5">
        <v>388</v>
      </c>
      <c r="C394" s="5" t="s">
        <v>938</v>
      </c>
      <c r="D394" s="5" t="s">
        <v>939</v>
      </c>
      <c r="E394" s="5" t="s">
        <v>3</v>
      </c>
      <c r="F394" s="6">
        <v>0</v>
      </c>
      <c r="G394" s="7">
        <v>29420</v>
      </c>
      <c r="H394" s="7">
        <f t="shared" si="6"/>
        <v>0</v>
      </c>
      <c r="I394" s="5" t="s">
        <v>666</v>
      </c>
      <c r="J394" s="5" t="s">
        <v>822</v>
      </c>
      <c r="K394" s="5"/>
    </row>
    <row r="395" spans="2:11" hidden="1" x14ac:dyDescent="0.2">
      <c r="B395" s="5">
        <v>389</v>
      </c>
      <c r="C395" s="5" t="s">
        <v>940</v>
      </c>
      <c r="D395" s="5" t="s">
        <v>941</v>
      </c>
      <c r="E395" s="5" t="s">
        <v>3</v>
      </c>
      <c r="F395" s="6">
        <v>0</v>
      </c>
      <c r="G395" s="7">
        <v>16420</v>
      </c>
      <c r="H395" s="7">
        <f t="shared" si="6"/>
        <v>0</v>
      </c>
      <c r="I395" s="5" t="s">
        <v>666</v>
      </c>
      <c r="J395" s="5" t="s">
        <v>822</v>
      </c>
      <c r="K395" s="5"/>
    </row>
    <row r="396" spans="2:11" hidden="1" x14ac:dyDescent="0.2">
      <c r="B396" s="5">
        <v>390</v>
      </c>
      <c r="C396" s="5" t="s">
        <v>942</v>
      </c>
      <c r="D396" s="5" t="s">
        <v>943</v>
      </c>
      <c r="E396" s="5" t="s">
        <v>3</v>
      </c>
      <c r="F396" s="6">
        <v>0</v>
      </c>
      <c r="G396" s="7">
        <v>15160</v>
      </c>
      <c r="H396" s="7">
        <f t="shared" si="6"/>
        <v>0</v>
      </c>
      <c r="I396" s="5" t="s">
        <v>666</v>
      </c>
      <c r="J396" s="5" t="s">
        <v>822</v>
      </c>
      <c r="K396" s="5"/>
    </row>
    <row r="397" spans="2:11" hidden="1" x14ac:dyDescent="0.2">
      <c r="B397" s="5">
        <v>391</v>
      </c>
      <c r="C397" s="5" t="s">
        <v>944</v>
      </c>
      <c r="D397" s="5" t="s">
        <v>945</v>
      </c>
      <c r="E397" s="5" t="s">
        <v>3</v>
      </c>
      <c r="F397" s="6">
        <v>0</v>
      </c>
      <c r="G397" s="7">
        <v>17230</v>
      </c>
      <c r="H397" s="7">
        <f t="shared" si="6"/>
        <v>0</v>
      </c>
      <c r="I397" s="5" t="s">
        <v>666</v>
      </c>
      <c r="J397" s="5" t="s">
        <v>822</v>
      </c>
      <c r="K397" s="5"/>
    </row>
    <row r="398" spans="2:11" hidden="1" x14ac:dyDescent="0.2">
      <c r="B398" s="5">
        <v>392</v>
      </c>
      <c r="C398" s="5" t="s">
        <v>946</v>
      </c>
      <c r="D398" s="5" t="s">
        <v>947</v>
      </c>
      <c r="E398" s="5" t="s">
        <v>3</v>
      </c>
      <c r="F398" s="6">
        <v>0</v>
      </c>
      <c r="G398" s="7">
        <v>23830</v>
      </c>
      <c r="H398" s="7">
        <f t="shared" si="6"/>
        <v>0</v>
      </c>
      <c r="I398" s="5" t="s">
        <v>666</v>
      </c>
      <c r="J398" s="5" t="s">
        <v>822</v>
      </c>
      <c r="K398" s="5"/>
    </row>
    <row r="399" spans="2:11" hidden="1" x14ac:dyDescent="0.2">
      <c r="B399" s="5">
        <v>393</v>
      </c>
      <c r="C399" s="5" t="s">
        <v>948</v>
      </c>
      <c r="D399" s="5" t="s">
        <v>949</v>
      </c>
      <c r="E399" s="5" t="s">
        <v>3</v>
      </c>
      <c r="F399" s="6">
        <v>0</v>
      </c>
      <c r="G399" s="7">
        <v>24700</v>
      </c>
      <c r="H399" s="7">
        <f t="shared" si="6"/>
        <v>0</v>
      </c>
      <c r="I399" s="5" t="s">
        <v>666</v>
      </c>
      <c r="J399" s="5" t="s">
        <v>822</v>
      </c>
      <c r="K399" s="5"/>
    </row>
    <row r="400" spans="2:11" hidden="1" x14ac:dyDescent="0.2">
      <c r="B400" s="5">
        <v>394</v>
      </c>
      <c r="C400" s="5" t="s">
        <v>950</v>
      </c>
      <c r="D400" s="5" t="s">
        <v>951</v>
      </c>
      <c r="E400" s="5" t="s">
        <v>3</v>
      </c>
      <c r="F400" s="6">
        <v>0</v>
      </c>
      <c r="G400" s="7">
        <v>163130</v>
      </c>
      <c r="H400" s="7">
        <f t="shared" si="6"/>
        <v>0</v>
      </c>
      <c r="I400" s="5" t="s">
        <v>666</v>
      </c>
      <c r="J400" s="5" t="s">
        <v>822</v>
      </c>
      <c r="K400" s="5"/>
    </row>
    <row r="401" spans="2:11" hidden="1" x14ac:dyDescent="0.2">
      <c r="B401" s="5">
        <v>395</v>
      </c>
      <c r="C401" s="5" t="s">
        <v>952</v>
      </c>
      <c r="D401" s="5" t="s">
        <v>953</v>
      </c>
      <c r="E401" s="5" t="s">
        <v>3</v>
      </c>
      <c r="F401" s="6">
        <v>0</v>
      </c>
      <c r="G401" s="7">
        <v>104750</v>
      </c>
      <c r="H401" s="7">
        <f t="shared" si="6"/>
        <v>0</v>
      </c>
      <c r="I401" s="5" t="s">
        <v>666</v>
      </c>
      <c r="J401" s="5" t="s">
        <v>822</v>
      </c>
      <c r="K401" s="5"/>
    </row>
    <row r="402" spans="2:11" hidden="1" x14ac:dyDescent="0.2">
      <c r="B402" s="5">
        <v>396</v>
      </c>
      <c r="C402" s="5" t="s">
        <v>954</v>
      </c>
      <c r="D402" s="5" t="s">
        <v>955</v>
      </c>
      <c r="E402" s="5" t="s">
        <v>3</v>
      </c>
      <c r="F402" s="6">
        <v>0</v>
      </c>
      <c r="G402" s="7">
        <v>98090</v>
      </c>
      <c r="H402" s="7">
        <f t="shared" si="6"/>
        <v>0</v>
      </c>
      <c r="I402" s="5" t="s">
        <v>666</v>
      </c>
      <c r="J402" s="5" t="s">
        <v>822</v>
      </c>
      <c r="K402" s="5"/>
    </row>
    <row r="403" spans="2:11" hidden="1" x14ac:dyDescent="0.2">
      <c r="B403" s="5">
        <v>397</v>
      </c>
      <c r="C403" s="5" t="s">
        <v>956</v>
      </c>
      <c r="D403" s="5" t="s">
        <v>957</v>
      </c>
      <c r="E403" s="5" t="s">
        <v>3</v>
      </c>
      <c r="F403" s="6">
        <v>0</v>
      </c>
      <c r="G403" s="7">
        <v>87640</v>
      </c>
      <c r="H403" s="7">
        <f t="shared" si="6"/>
        <v>0</v>
      </c>
      <c r="I403" s="5" t="s">
        <v>666</v>
      </c>
      <c r="J403" s="5" t="s">
        <v>822</v>
      </c>
      <c r="K403" s="5"/>
    </row>
    <row r="404" spans="2:11" hidden="1" x14ac:dyDescent="0.2">
      <c r="B404" s="5">
        <v>398</v>
      </c>
      <c r="C404" s="5" t="s">
        <v>958</v>
      </c>
      <c r="D404" s="5" t="s">
        <v>959</v>
      </c>
      <c r="E404" s="5" t="s">
        <v>3</v>
      </c>
      <c r="F404" s="6">
        <v>0</v>
      </c>
      <c r="G404" s="7">
        <v>5001350</v>
      </c>
      <c r="H404" s="7">
        <f t="shared" si="6"/>
        <v>0</v>
      </c>
      <c r="I404" s="5" t="s">
        <v>666</v>
      </c>
      <c r="J404" s="5" t="s">
        <v>822</v>
      </c>
      <c r="K404" s="5"/>
    </row>
    <row r="405" spans="2:11" hidden="1" x14ac:dyDescent="0.2">
      <c r="B405" s="5">
        <v>399</v>
      </c>
      <c r="C405" s="5" t="s">
        <v>960</v>
      </c>
      <c r="D405" s="5" t="s">
        <v>961</v>
      </c>
      <c r="E405" s="5" t="s">
        <v>3</v>
      </c>
      <c r="F405" s="6">
        <v>0</v>
      </c>
      <c r="G405" s="7">
        <v>5401870</v>
      </c>
      <c r="H405" s="7">
        <f t="shared" si="6"/>
        <v>0</v>
      </c>
      <c r="I405" s="5" t="s">
        <v>666</v>
      </c>
      <c r="J405" s="5" t="s">
        <v>822</v>
      </c>
      <c r="K405" s="5"/>
    </row>
    <row r="406" spans="2:11" hidden="1" x14ac:dyDescent="0.2">
      <c r="B406" s="5">
        <v>400</v>
      </c>
      <c r="C406" s="5" t="s">
        <v>962</v>
      </c>
      <c r="D406" s="5" t="s">
        <v>963</v>
      </c>
      <c r="E406" s="5" t="s">
        <v>3</v>
      </c>
      <c r="F406" s="6">
        <v>0</v>
      </c>
      <c r="G406" s="7">
        <v>5903610</v>
      </c>
      <c r="H406" s="7">
        <f t="shared" si="6"/>
        <v>0</v>
      </c>
      <c r="I406" s="5" t="s">
        <v>666</v>
      </c>
      <c r="J406" s="5" t="s">
        <v>822</v>
      </c>
      <c r="K406" s="5"/>
    </row>
    <row r="407" spans="2:11" hidden="1" x14ac:dyDescent="0.2">
      <c r="B407" s="5">
        <v>401</v>
      </c>
      <c r="C407" s="5" t="s">
        <v>964</v>
      </c>
      <c r="D407" s="5" t="s">
        <v>965</v>
      </c>
      <c r="E407" s="5" t="s">
        <v>3</v>
      </c>
      <c r="F407" s="6">
        <v>0</v>
      </c>
      <c r="G407" s="7">
        <v>236600</v>
      </c>
      <c r="H407" s="7">
        <f t="shared" si="6"/>
        <v>0</v>
      </c>
      <c r="I407" s="5" t="s">
        <v>666</v>
      </c>
      <c r="J407" s="5" t="s">
        <v>822</v>
      </c>
      <c r="K407" s="5"/>
    </row>
    <row r="408" spans="2:11" hidden="1" x14ac:dyDescent="0.2">
      <c r="B408" s="5">
        <v>402</v>
      </c>
      <c r="C408" s="5" t="s">
        <v>966</v>
      </c>
      <c r="D408" s="5" t="s">
        <v>967</v>
      </c>
      <c r="E408" s="5" t="s">
        <v>3</v>
      </c>
      <c r="F408" s="6">
        <v>0</v>
      </c>
      <c r="G408" s="7">
        <v>281190</v>
      </c>
      <c r="H408" s="7">
        <f t="shared" si="6"/>
        <v>0</v>
      </c>
      <c r="I408" s="5" t="s">
        <v>666</v>
      </c>
      <c r="J408" s="5" t="s">
        <v>822</v>
      </c>
      <c r="K408" s="5"/>
    </row>
    <row r="409" spans="2:11" hidden="1" x14ac:dyDescent="0.2">
      <c r="B409" s="5">
        <v>403</v>
      </c>
      <c r="C409" s="5" t="s">
        <v>968</v>
      </c>
      <c r="D409" s="5" t="s">
        <v>969</v>
      </c>
      <c r="E409" s="5" t="s">
        <v>3</v>
      </c>
      <c r="F409" s="6">
        <v>0</v>
      </c>
      <c r="G409" s="7">
        <v>197750</v>
      </c>
      <c r="H409" s="7">
        <f t="shared" si="6"/>
        <v>0</v>
      </c>
      <c r="I409" s="5" t="s">
        <v>666</v>
      </c>
      <c r="J409" s="5" t="s">
        <v>822</v>
      </c>
      <c r="K409" s="5"/>
    </row>
    <row r="410" spans="2:11" hidden="1" x14ac:dyDescent="0.2">
      <c r="B410" s="5">
        <v>404</v>
      </c>
      <c r="C410" s="5" t="s">
        <v>970</v>
      </c>
      <c r="D410" s="5" t="s">
        <v>971</v>
      </c>
      <c r="E410" s="5" t="s">
        <v>3</v>
      </c>
      <c r="F410" s="6">
        <v>0</v>
      </c>
      <c r="G410" s="7">
        <v>307100</v>
      </c>
      <c r="H410" s="7">
        <f t="shared" si="6"/>
        <v>0</v>
      </c>
      <c r="I410" s="5" t="s">
        <v>666</v>
      </c>
      <c r="J410" s="5" t="s">
        <v>822</v>
      </c>
      <c r="K410" s="5"/>
    </row>
    <row r="411" spans="2:11" hidden="1" x14ac:dyDescent="0.2">
      <c r="B411" s="5">
        <v>405</v>
      </c>
      <c r="C411" s="5" t="s">
        <v>972</v>
      </c>
      <c r="D411" s="5" t="s">
        <v>973</v>
      </c>
      <c r="E411" s="5" t="s">
        <v>3</v>
      </c>
      <c r="F411" s="6">
        <v>0</v>
      </c>
      <c r="G411" s="7">
        <v>646660</v>
      </c>
      <c r="H411" s="7">
        <f t="shared" si="6"/>
        <v>0</v>
      </c>
      <c r="I411" s="5" t="s">
        <v>666</v>
      </c>
      <c r="J411" s="5" t="s">
        <v>822</v>
      </c>
      <c r="K411" s="5" t="s">
        <v>974</v>
      </c>
    </row>
    <row r="412" spans="2:11" hidden="1" x14ac:dyDescent="0.2">
      <c r="B412" s="5">
        <v>406</v>
      </c>
      <c r="C412" s="5" t="s">
        <v>975</v>
      </c>
      <c r="D412" s="5" t="s">
        <v>976</v>
      </c>
      <c r="E412" s="5" t="s">
        <v>3</v>
      </c>
      <c r="F412" s="6">
        <v>0</v>
      </c>
      <c r="G412" s="7">
        <v>695030</v>
      </c>
      <c r="H412" s="7">
        <f t="shared" si="6"/>
        <v>0</v>
      </c>
      <c r="I412" s="5" t="s">
        <v>666</v>
      </c>
      <c r="J412" s="5" t="s">
        <v>822</v>
      </c>
      <c r="K412" s="5" t="s">
        <v>974</v>
      </c>
    </row>
    <row r="413" spans="2:11" hidden="1" x14ac:dyDescent="0.2">
      <c r="B413" s="5">
        <v>407</v>
      </c>
      <c r="C413" s="5" t="s">
        <v>977</v>
      </c>
      <c r="D413" s="5" t="s">
        <v>978</v>
      </c>
      <c r="E413" s="5" t="s">
        <v>18</v>
      </c>
      <c r="F413" s="6">
        <v>0</v>
      </c>
      <c r="G413" s="7">
        <v>18660</v>
      </c>
      <c r="H413" s="7">
        <f t="shared" si="6"/>
        <v>0</v>
      </c>
      <c r="I413" s="5" t="s">
        <v>666</v>
      </c>
      <c r="J413" s="5" t="s">
        <v>822</v>
      </c>
      <c r="K413" s="5" t="s">
        <v>979</v>
      </c>
    </row>
    <row r="414" spans="2:11" hidden="1" x14ac:dyDescent="0.2">
      <c r="B414" s="5">
        <v>408</v>
      </c>
      <c r="C414" s="5" t="s">
        <v>980</v>
      </c>
      <c r="D414" s="5" t="s">
        <v>981</v>
      </c>
      <c r="E414" s="5" t="s">
        <v>18</v>
      </c>
      <c r="F414" s="6">
        <v>0</v>
      </c>
      <c r="G414" s="7">
        <v>23120</v>
      </c>
      <c r="H414" s="7">
        <f t="shared" si="6"/>
        <v>0</v>
      </c>
      <c r="I414" s="5" t="s">
        <v>666</v>
      </c>
      <c r="J414" s="5" t="s">
        <v>822</v>
      </c>
      <c r="K414" s="5" t="s">
        <v>982</v>
      </c>
    </row>
    <row r="415" spans="2:11" hidden="1" x14ac:dyDescent="0.2">
      <c r="B415" s="5">
        <v>409</v>
      </c>
      <c r="C415" s="5" t="s">
        <v>983</v>
      </c>
      <c r="D415" s="5" t="s">
        <v>984</v>
      </c>
      <c r="E415" s="5" t="s">
        <v>18</v>
      </c>
      <c r="F415" s="6">
        <v>0</v>
      </c>
      <c r="G415" s="7">
        <v>23680</v>
      </c>
      <c r="H415" s="7">
        <f t="shared" si="6"/>
        <v>0</v>
      </c>
      <c r="I415" s="5" t="s">
        <v>666</v>
      </c>
      <c r="J415" s="5" t="s">
        <v>822</v>
      </c>
      <c r="K415" s="5" t="s">
        <v>985</v>
      </c>
    </row>
    <row r="416" spans="2:11" hidden="1" x14ac:dyDescent="0.2">
      <c r="B416" s="5">
        <v>410</v>
      </c>
      <c r="C416" s="5" t="s">
        <v>986</v>
      </c>
      <c r="D416" s="5" t="s">
        <v>987</v>
      </c>
      <c r="E416" s="5" t="s">
        <v>18</v>
      </c>
      <c r="F416" s="6">
        <v>0</v>
      </c>
      <c r="G416" s="7">
        <v>24830</v>
      </c>
      <c r="H416" s="7">
        <f t="shared" si="6"/>
        <v>0</v>
      </c>
      <c r="I416" s="5" t="s">
        <v>666</v>
      </c>
      <c r="J416" s="5" t="s">
        <v>822</v>
      </c>
      <c r="K416" s="5" t="s">
        <v>988</v>
      </c>
    </row>
    <row r="417" spans="2:11" hidden="1" x14ac:dyDescent="0.2">
      <c r="B417" s="5">
        <v>411</v>
      </c>
      <c r="C417" s="5" t="s">
        <v>989</v>
      </c>
      <c r="D417" s="5" t="s">
        <v>990</v>
      </c>
      <c r="E417" s="5" t="s">
        <v>18</v>
      </c>
      <c r="F417" s="6">
        <v>0</v>
      </c>
      <c r="G417" s="7">
        <v>46510</v>
      </c>
      <c r="H417" s="7">
        <f t="shared" si="6"/>
        <v>0</v>
      </c>
      <c r="I417" s="5" t="s">
        <v>666</v>
      </c>
      <c r="J417" s="5" t="s">
        <v>822</v>
      </c>
      <c r="K417" s="5" t="s">
        <v>991</v>
      </c>
    </row>
    <row r="418" spans="2:11" hidden="1" x14ac:dyDescent="0.2">
      <c r="B418" s="5">
        <v>412</v>
      </c>
      <c r="C418" s="5" t="s">
        <v>992</v>
      </c>
      <c r="D418" s="5" t="s">
        <v>993</v>
      </c>
      <c r="E418" s="5" t="s">
        <v>18</v>
      </c>
      <c r="F418" s="6">
        <v>0</v>
      </c>
      <c r="G418" s="7">
        <v>42960</v>
      </c>
      <c r="H418" s="7">
        <f t="shared" si="6"/>
        <v>0</v>
      </c>
      <c r="I418" s="5" t="s">
        <v>666</v>
      </c>
      <c r="J418" s="5" t="s">
        <v>822</v>
      </c>
      <c r="K418" s="5" t="s">
        <v>994</v>
      </c>
    </row>
    <row r="419" spans="2:11" hidden="1" x14ac:dyDescent="0.2">
      <c r="B419" s="5">
        <v>413</v>
      </c>
      <c r="C419" s="5" t="s">
        <v>995</v>
      </c>
      <c r="D419" s="5" t="s">
        <v>996</v>
      </c>
      <c r="E419" s="5" t="s">
        <v>18</v>
      </c>
      <c r="F419" s="6">
        <v>0</v>
      </c>
      <c r="G419" s="7">
        <v>45350</v>
      </c>
      <c r="H419" s="7">
        <f t="shared" si="6"/>
        <v>0</v>
      </c>
      <c r="I419" s="5" t="s">
        <v>666</v>
      </c>
      <c r="J419" s="5" t="s">
        <v>822</v>
      </c>
      <c r="K419" s="5" t="s">
        <v>997</v>
      </c>
    </row>
    <row r="420" spans="2:11" hidden="1" x14ac:dyDescent="0.2">
      <c r="B420" s="5">
        <v>414</v>
      </c>
      <c r="C420" s="5" t="s">
        <v>998</v>
      </c>
      <c r="D420" s="5" t="s">
        <v>999</v>
      </c>
      <c r="E420" s="5" t="s">
        <v>18</v>
      </c>
      <c r="F420" s="6">
        <v>0</v>
      </c>
      <c r="G420" s="7">
        <v>45900</v>
      </c>
      <c r="H420" s="7">
        <f t="shared" si="6"/>
        <v>0</v>
      </c>
      <c r="I420" s="5" t="s">
        <v>666</v>
      </c>
      <c r="J420" s="5" t="s">
        <v>822</v>
      </c>
      <c r="K420" s="5" t="s">
        <v>1000</v>
      </c>
    </row>
    <row r="421" spans="2:11" hidden="1" x14ac:dyDescent="0.2">
      <c r="B421" s="5">
        <v>415</v>
      </c>
      <c r="C421" s="5" t="s">
        <v>1001</v>
      </c>
      <c r="D421" s="5" t="s">
        <v>1002</v>
      </c>
      <c r="E421" s="5" t="s">
        <v>18</v>
      </c>
      <c r="F421" s="6">
        <v>0</v>
      </c>
      <c r="G421" s="7">
        <v>46490</v>
      </c>
      <c r="H421" s="7">
        <f t="shared" si="6"/>
        <v>0</v>
      </c>
      <c r="I421" s="5" t="s">
        <v>666</v>
      </c>
      <c r="J421" s="5" t="s">
        <v>822</v>
      </c>
      <c r="K421" s="5" t="s">
        <v>1003</v>
      </c>
    </row>
    <row r="422" spans="2:11" hidden="1" x14ac:dyDescent="0.2">
      <c r="B422" s="5">
        <v>416</v>
      </c>
      <c r="C422" s="5" t="s">
        <v>1004</v>
      </c>
      <c r="D422" s="5" t="s">
        <v>1005</v>
      </c>
      <c r="E422" s="5" t="s">
        <v>3</v>
      </c>
      <c r="F422" s="6">
        <v>0</v>
      </c>
      <c r="G422" s="7">
        <v>4002810</v>
      </c>
      <c r="H422" s="7">
        <f t="shared" si="6"/>
        <v>0</v>
      </c>
      <c r="I422" s="5" t="s">
        <v>666</v>
      </c>
      <c r="J422" s="5" t="s">
        <v>822</v>
      </c>
      <c r="K422" s="5" t="s">
        <v>1006</v>
      </c>
    </row>
    <row r="423" spans="2:11" hidden="1" x14ac:dyDescent="0.2">
      <c r="B423" s="5">
        <v>417</v>
      </c>
      <c r="C423" s="5" t="s">
        <v>1007</v>
      </c>
      <c r="D423" s="5" t="s">
        <v>1008</v>
      </c>
      <c r="E423" s="5" t="s">
        <v>3</v>
      </c>
      <c r="F423" s="6">
        <v>0</v>
      </c>
      <c r="G423" s="7">
        <v>4449240</v>
      </c>
      <c r="H423" s="7">
        <f t="shared" si="6"/>
        <v>0</v>
      </c>
      <c r="I423" s="5" t="s">
        <v>666</v>
      </c>
      <c r="J423" s="5" t="s">
        <v>822</v>
      </c>
      <c r="K423" s="5" t="s">
        <v>1006</v>
      </c>
    </row>
    <row r="424" spans="2:11" hidden="1" x14ac:dyDescent="0.2">
      <c r="B424" s="5">
        <v>418</v>
      </c>
      <c r="C424" s="5" t="s">
        <v>1009</v>
      </c>
      <c r="D424" s="5" t="s">
        <v>1010</v>
      </c>
      <c r="E424" s="5" t="s">
        <v>3</v>
      </c>
      <c r="F424" s="6">
        <v>0</v>
      </c>
      <c r="G424" s="7">
        <v>321860</v>
      </c>
      <c r="H424" s="7">
        <f t="shared" si="6"/>
        <v>0</v>
      </c>
      <c r="I424" s="5" t="s">
        <v>666</v>
      </c>
      <c r="J424" s="5" t="s">
        <v>822</v>
      </c>
      <c r="K424" s="5" t="s">
        <v>1011</v>
      </c>
    </row>
    <row r="425" spans="2:11" hidden="1" x14ac:dyDescent="0.2">
      <c r="B425" s="5">
        <v>419</v>
      </c>
      <c r="C425" s="5" t="s">
        <v>1012</v>
      </c>
      <c r="D425" s="5" t="s">
        <v>1013</v>
      </c>
      <c r="E425" s="5" t="s">
        <v>3</v>
      </c>
      <c r="F425" s="6">
        <v>0</v>
      </c>
      <c r="G425" s="7">
        <v>527850</v>
      </c>
      <c r="H425" s="7">
        <f t="shared" si="6"/>
        <v>0</v>
      </c>
      <c r="I425" s="5" t="s">
        <v>666</v>
      </c>
      <c r="J425" s="5" t="s">
        <v>822</v>
      </c>
      <c r="K425" s="5" t="s">
        <v>1014</v>
      </c>
    </row>
    <row r="426" spans="2:11" hidden="1" x14ac:dyDescent="0.2">
      <c r="B426" s="5">
        <v>420</v>
      </c>
      <c r="C426" s="5" t="s">
        <v>1015</v>
      </c>
      <c r="D426" s="5" t="s">
        <v>1016</v>
      </c>
      <c r="E426" s="5" t="s">
        <v>3</v>
      </c>
      <c r="F426" s="6">
        <v>0</v>
      </c>
      <c r="G426" s="7">
        <v>481420</v>
      </c>
      <c r="H426" s="7">
        <f t="shared" si="6"/>
        <v>0</v>
      </c>
      <c r="I426" s="5" t="s">
        <v>666</v>
      </c>
      <c r="J426" s="5" t="s">
        <v>822</v>
      </c>
      <c r="K426" s="5" t="s">
        <v>1014</v>
      </c>
    </row>
    <row r="427" spans="2:11" hidden="1" x14ac:dyDescent="0.2">
      <c r="B427" s="5">
        <v>421</v>
      </c>
      <c r="C427" s="5" t="s">
        <v>1017</v>
      </c>
      <c r="D427" s="5" t="s">
        <v>1018</v>
      </c>
      <c r="E427" s="5" t="s">
        <v>3</v>
      </c>
      <c r="F427" s="6">
        <v>0</v>
      </c>
      <c r="G427" s="7">
        <v>1773730</v>
      </c>
      <c r="H427" s="7">
        <f t="shared" si="6"/>
        <v>0</v>
      </c>
      <c r="I427" s="5" t="s">
        <v>666</v>
      </c>
      <c r="J427" s="5" t="s">
        <v>822</v>
      </c>
      <c r="K427" s="5"/>
    </row>
    <row r="428" spans="2:11" hidden="1" x14ac:dyDescent="0.2">
      <c r="B428" s="5">
        <v>422</v>
      </c>
      <c r="C428" s="5" t="s">
        <v>1019</v>
      </c>
      <c r="D428" s="5" t="s">
        <v>1020</v>
      </c>
      <c r="E428" s="5" t="s">
        <v>3</v>
      </c>
      <c r="F428" s="6">
        <v>0</v>
      </c>
      <c r="G428" s="7">
        <v>1239080</v>
      </c>
      <c r="H428" s="7">
        <f t="shared" si="6"/>
        <v>0</v>
      </c>
      <c r="I428" s="5" t="s">
        <v>666</v>
      </c>
      <c r="J428" s="5" t="s">
        <v>822</v>
      </c>
      <c r="K428" s="5"/>
    </row>
    <row r="429" spans="2:11" hidden="1" x14ac:dyDescent="0.2">
      <c r="B429" s="5">
        <v>423</v>
      </c>
      <c r="C429" s="5" t="s">
        <v>1021</v>
      </c>
      <c r="D429" s="5" t="s">
        <v>1022</v>
      </c>
      <c r="E429" s="5" t="s">
        <v>3</v>
      </c>
      <c r="F429" s="6">
        <v>0</v>
      </c>
      <c r="G429" s="7">
        <v>511140</v>
      </c>
      <c r="H429" s="7">
        <f t="shared" si="6"/>
        <v>0</v>
      </c>
      <c r="I429" s="5" t="s">
        <v>666</v>
      </c>
      <c r="J429" s="5" t="s">
        <v>822</v>
      </c>
      <c r="K429" s="5"/>
    </row>
    <row r="430" spans="2:11" hidden="1" x14ac:dyDescent="0.2">
      <c r="B430" s="5">
        <v>424</v>
      </c>
      <c r="C430" s="5" t="s">
        <v>1023</v>
      </c>
      <c r="D430" s="5" t="s">
        <v>1024</v>
      </c>
      <c r="E430" s="5" t="s">
        <v>3</v>
      </c>
      <c r="F430" s="6">
        <v>0</v>
      </c>
      <c r="G430" s="7">
        <v>463100</v>
      </c>
      <c r="H430" s="7">
        <f t="shared" si="6"/>
        <v>0</v>
      </c>
      <c r="I430" s="5" t="s">
        <v>666</v>
      </c>
      <c r="J430" s="5" t="s">
        <v>822</v>
      </c>
      <c r="K430" s="5"/>
    </row>
    <row r="431" spans="2:11" hidden="1" x14ac:dyDescent="0.2">
      <c r="B431" s="5">
        <v>425</v>
      </c>
      <c r="C431" s="5" t="s">
        <v>1025</v>
      </c>
      <c r="D431" s="5" t="s">
        <v>1026</v>
      </c>
      <c r="E431" s="5" t="s">
        <v>3</v>
      </c>
      <c r="F431" s="6">
        <v>0</v>
      </c>
      <c r="G431" s="7">
        <v>262170</v>
      </c>
      <c r="H431" s="7">
        <f t="shared" si="6"/>
        <v>0</v>
      </c>
      <c r="I431" s="5" t="s">
        <v>666</v>
      </c>
      <c r="J431" s="5" t="s">
        <v>822</v>
      </c>
      <c r="K431" s="5" t="s">
        <v>1027</v>
      </c>
    </row>
    <row r="432" spans="2:11" hidden="1" x14ac:dyDescent="0.2">
      <c r="B432" s="5">
        <v>426</v>
      </c>
      <c r="C432" s="5" t="s">
        <v>1028</v>
      </c>
      <c r="D432" s="5" t="s">
        <v>1029</v>
      </c>
      <c r="E432" s="5" t="s">
        <v>3</v>
      </c>
      <c r="F432" s="6">
        <v>0</v>
      </c>
      <c r="G432" s="7">
        <v>242190</v>
      </c>
      <c r="H432" s="7">
        <f t="shared" si="6"/>
        <v>0</v>
      </c>
      <c r="I432" s="5" t="s">
        <v>666</v>
      </c>
      <c r="J432" s="5" t="s">
        <v>822</v>
      </c>
      <c r="K432" s="5" t="s">
        <v>1027</v>
      </c>
    </row>
    <row r="433" spans="2:11" hidden="1" x14ac:dyDescent="0.2">
      <c r="B433" s="5">
        <v>427</v>
      </c>
      <c r="C433" s="5" t="s">
        <v>1030</v>
      </c>
      <c r="D433" s="5" t="s">
        <v>1031</v>
      </c>
      <c r="E433" s="5" t="s">
        <v>3</v>
      </c>
      <c r="F433" s="6">
        <v>0</v>
      </c>
      <c r="G433" s="7">
        <v>156910</v>
      </c>
      <c r="H433" s="7">
        <f t="shared" si="6"/>
        <v>0</v>
      </c>
      <c r="I433" s="5" t="s">
        <v>666</v>
      </c>
      <c r="J433" s="5" t="s">
        <v>822</v>
      </c>
      <c r="K433" s="5" t="s">
        <v>1032</v>
      </c>
    </row>
    <row r="434" spans="2:11" hidden="1" x14ac:dyDescent="0.2">
      <c r="B434" s="5">
        <v>428</v>
      </c>
      <c r="C434" s="5" t="s">
        <v>1033</v>
      </c>
      <c r="D434" s="5" t="s">
        <v>1034</v>
      </c>
      <c r="E434" s="5" t="s">
        <v>3</v>
      </c>
      <c r="F434" s="6">
        <v>0</v>
      </c>
      <c r="G434" s="7">
        <v>147070</v>
      </c>
      <c r="H434" s="7">
        <f t="shared" si="6"/>
        <v>0</v>
      </c>
      <c r="I434" s="5" t="s">
        <v>666</v>
      </c>
      <c r="J434" s="5" t="s">
        <v>822</v>
      </c>
      <c r="K434" s="5" t="s">
        <v>1032</v>
      </c>
    </row>
    <row r="435" spans="2:11" hidden="1" x14ac:dyDescent="0.2">
      <c r="B435" s="5">
        <v>429</v>
      </c>
      <c r="C435" s="5" t="s">
        <v>1035</v>
      </c>
      <c r="D435" s="5" t="s">
        <v>1036</v>
      </c>
      <c r="E435" s="5" t="s">
        <v>3</v>
      </c>
      <c r="F435" s="6">
        <v>0</v>
      </c>
      <c r="G435" s="7">
        <v>29710</v>
      </c>
      <c r="H435" s="7">
        <f t="shared" si="6"/>
        <v>0</v>
      </c>
      <c r="I435" s="5" t="s">
        <v>666</v>
      </c>
      <c r="J435" s="5" t="s">
        <v>822</v>
      </c>
      <c r="K435" s="5" t="s">
        <v>1037</v>
      </c>
    </row>
    <row r="436" spans="2:11" hidden="1" x14ac:dyDescent="0.2">
      <c r="B436" s="5">
        <v>430</v>
      </c>
      <c r="C436" s="5" t="s">
        <v>1038</v>
      </c>
      <c r="D436" s="5" t="s">
        <v>1039</v>
      </c>
      <c r="E436" s="5" t="s">
        <v>3</v>
      </c>
      <c r="F436" s="6">
        <v>0</v>
      </c>
      <c r="G436" s="7">
        <v>36260</v>
      </c>
      <c r="H436" s="7">
        <f t="shared" si="6"/>
        <v>0</v>
      </c>
      <c r="I436" s="5" t="s">
        <v>666</v>
      </c>
      <c r="J436" s="5" t="s">
        <v>822</v>
      </c>
      <c r="K436" s="5" t="s">
        <v>1037</v>
      </c>
    </row>
    <row r="437" spans="2:11" hidden="1" x14ac:dyDescent="0.2">
      <c r="B437" s="5">
        <v>431</v>
      </c>
      <c r="C437" s="5" t="s">
        <v>1040</v>
      </c>
      <c r="D437" s="5" t="s">
        <v>1041</v>
      </c>
      <c r="E437" s="5" t="s">
        <v>3</v>
      </c>
      <c r="F437" s="6">
        <v>0</v>
      </c>
      <c r="G437" s="7">
        <v>38210</v>
      </c>
      <c r="H437" s="7">
        <f t="shared" si="6"/>
        <v>0</v>
      </c>
      <c r="I437" s="5" t="s">
        <v>666</v>
      </c>
      <c r="J437" s="5" t="s">
        <v>822</v>
      </c>
      <c r="K437" s="5" t="s">
        <v>1042</v>
      </c>
    </row>
    <row r="438" spans="2:11" hidden="1" x14ac:dyDescent="0.2">
      <c r="B438" s="5">
        <v>432</v>
      </c>
      <c r="C438" s="5" t="s">
        <v>1043</v>
      </c>
      <c r="D438" s="5" t="s">
        <v>1044</v>
      </c>
      <c r="E438" s="5" t="s">
        <v>3</v>
      </c>
      <c r="F438" s="6">
        <v>0</v>
      </c>
      <c r="G438" s="7">
        <v>52160</v>
      </c>
      <c r="H438" s="7">
        <f t="shared" si="6"/>
        <v>0</v>
      </c>
      <c r="I438" s="5" t="s">
        <v>666</v>
      </c>
      <c r="J438" s="5" t="s">
        <v>822</v>
      </c>
      <c r="K438" s="5" t="s">
        <v>1045</v>
      </c>
    </row>
    <row r="439" spans="2:11" hidden="1" x14ac:dyDescent="0.2">
      <c r="B439" s="5">
        <v>433</v>
      </c>
      <c r="C439" s="5" t="s">
        <v>1046</v>
      </c>
      <c r="D439" s="5" t="s">
        <v>1047</v>
      </c>
      <c r="E439" s="5" t="s">
        <v>3</v>
      </c>
      <c r="F439" s="6">
        <v>0</v>
      </c>
      <c r="G439" s="7">
        <v>66500</v>
      </c>
      <c r="H439" s="7">
        <f t="shared" si="6"/>
        <v>0</v>
      </c>
      <c r="I439" s="5" t="s">
        <v>666</v>
      </c>
      <c r="J439" s="5" t="s">
        <v>822</v>
      </c>
      <c r="K439" s="5" t="s">
        <v>1048</v>
      </c>
    </row>
    <row r="440" spans="2:11" hidden="1" x14ac:dyDescent="0.2">
      <c r="B440" s="5">
        <v>434</v>
      </c>
      <c r="C440" s="5" t="s">
        <v>1049</v>
      </c>
      <c r="D440" s="5" t="s">
        <v>1050</v>
      </c>
      <c r="E440" s="5" t="s">
        <v>3</v>
      </c>
      <c r="F440" s="6">
        <v>0</v>
      </c>
      <c r="G440" s="7">
        <v>60690</v>
      </c>
      <c r="H440" s="7">
        <f t="shared" si="6"/>
        <v>0</v>
      </c>
      <c r="I440" s="5" t="s">
        <v>666</v>
      </c>
      <c r="J440" s="5" t="s">
        <v>822</v>
      </c>
      <c r="K440" s="5" t="s">
        <v>1048</v>
      </c>
    </row>
    <row r="441" spans="2:11" hidden="1" x14ac:dyDescent="0.2">
      <c r="B441" s="5">
        <v>435</v>
      </c>
      <c r="C441" s="5" t="s">
        <v>1051</v>
      </c>
      <c r="D441" s="5" t="s">
        <v>1052</v>
      </c>
      <c r="E441" s="5" t="s">
        <v>3</v>
      </c>
      <c r="F441" s="6">
        <v>0</v>
      </c>
      <c r="G441" s="7">
        <v>686670</v>
      </c>
      <c r="H441" s="7">
        <f t="shared" si="6"/>
        <v>0</v>
      </c>
      <c r="I441" s="5" t="s">
        <v>666</v>
      </c>
      <c r="J441" s="5" t="s">
        <v>822</v>
      </c>
      <c r="K441" s="5" t="s">
        <v>1053</v>
      </c>
    </row>
    <row r="442" spans="2:11" hidden="1" x14ac:dyDescent="0.2">
      <c r="B442" s="5">
        <v>436</v>
      </c>
      <c r="C442" s="5" t="s">
        <v>1054</v>
      </c>
      <c r="D442" s="5" t="s">
        <v>1055</v>
      </c>
      <c r="E442" s="5" t="s">
        <v>3</v>
      </c>
      <c r="F442" s="6">
        <v>0</v>
      </c>
      <c r="G442" s="7">
        <v>35730</v>
      </c>
      <c r="H442" s="7">
        <f t="shared" si="6"/>
        <v>0</v>
      </c>
      <c r="I442" s="5" t="s">
        <v>666</v>
      </c>
      <c r="J442" s="5" t="s">
        <v>822</v>
      </c>
      <c r="K442" s="5" t="s">
        <v>1056</v>
      </c>
    </row>
    <row r="443" spans="2:11" hidden="1" x14ac:dyDescent="0.2">
      <c r="B443" s="5">
        <v>437</v>
      </c>
      <c r="C443" s="5" t="s">
        <v>1057</v>
      </c>
      <c r="D443" s="5" t="s">
        <v>1058</v>
      </c>
      <c r="E443" s="5" t="s">
        <v>3</v>
      </c>
      <c r="F443" s="6">
        <v>0</v>
      </c>
      <c r="G443" s="7">
        <v>30770</v>
      </c>
      <c r="H443" s="7">
        <f t="shared" si="6"/>
        <v>0</v>
      </c>
      <c r="I443" s="5" t="s">
        <v>666</v>
      </c>
      <c r="J443" s="5" t="s">
        <v>822</v>
      </c>
      <c r="K443" s="5" t="s">
        <v>1056</v>
      </c>
    </row>
    <row r="444" spans="2:11" hidden="1" x14ac:dyDescent="0.2">
      <c r="B444" s="5">
        <v>438</v>
      </c>
      <c r="C444" s="5" t="s">
        <v>1059</v>
      </c>
      <c r="D444" s="5" t="s">
        <v>1060</v>
      </c>
      <c r="E444" s="5" t="s">
        <v>3</v>
      </c>
      <c r="F444" s="6">
        <v>0</v>
      </c>
      <c r="G444" s="7">
        <v>40110</v>
      </c>
      <c r="H444" s="7">
        <f t="shared" si="6"/>
        <v>0</v>
      </c>
      <c r="I444" s="5" t="s">
        <v>666</v>
      </c>
      <c r="J444" s="5" t="s">
        <v>822</v>
      </c>
      <c r="K444" s="5" t="s">
        <v>1061</v>
      </c>
    </row>
    <row r="445" spans="2:11" hidden="1" x14ac:dyDescent="0.2">
      <c r="B445" s="5">
        <v>439</v>
      </c>
      <c r="C445" s="5" t="s">
        <v>1062</v>
      </c>
      <c r="D445" s="5" t="s">
        <v>1063</v>
      </c>
      <c r="E445" s="5" t="s">
        <v>3</v>
      </c>
      <c r="F445" s="6">
        <v>0</v>
      </c>
      <c r="G445" s="7">
        <v>33820</v>
      </c>
      <c r="H445" s="7">
        <f t="shared" si="6"/>
        <v>0</v>
      </c>
      <c r="I445" s="5" t="s">
        <v>666</v>
      </c>
      <c r="J445" s="5" t="s">
        <v>822</v>
      </c>
      <c r="K445" s="5" t="s">
        <v>1061</v>
      </c>
    </row>
    <row r="446" spans="2:11" hidden="1" x14ac:dyDescent="0.2">
      <c r="B446" s="5">
        <v>440</v>
      </c>
      <c r="C446" s="5" t="s">
        <v>1064</v>
      </c>
      <c r="D446" s="5" t="s">
        <v>1065</v>
      </c>
      <c r="E446" s="5" t="s">
        <v>3</v>
      </c>
      <c r="F446" s="6">
        <v>0</v>
      </c>
      <c r="G446" s="7">
        <v>746785</v>
      </c>
      <c r="H446" s="7">
        <f t="shared" si="6"/>
        <v>0</v>
      </c>
      <c r="I446" s="5" t="s">
        <v>666</v>
      </c>
      <c r="J446" s="5" t="s">
        <v>822</v>
      </c>
      <c r="K446" s="5" t="s">
        <v>1066</v>
      </c>
    </row>
    <row r="447" spans="2:11" hidden="1" x14ac:dyDescent="0.2">
      <c r="B447" s="5">
        <v>441</v>
      </c>
      <c r="C447" s="5" t="s">
        <v>1067</v>
      </c>
      <c r="D447" s="5" t="s">
        <v>1068</v>
      </c>
      <c r="E447" s="5" t="s">
        <v>3</v>
      </c>
      <c r="F447" s="6">
        <v>0</v>
      </c>
      <c r="G447" s="7">
        <v>927170</v>
      </c>
      <c r="H447" s="7">
        <f t="shared" si="6"/>
        <v>0</v>
      </c>
      <c r="I447" s="5" t="s">
        <v>666</v>
      </c>
      <c r="J447" s="5" t="s">
        <v>822</v>
      </c>
      <c r="K447" s="5" t="s">
        <v>1066</v>
      </c>
    </row>
    <row r="448" spans="2:11" hidden="1" x14ac:dyDescent="0.2">
      <c r="B448" s="5">
        <v>442</v>
      </c>
      <c r="C448" s="5" t="s">
        <v>1069</v>
      </c>
      <c r="D448" s="5" t="s">
        <v>1070</v>
      </c>
      <c r="E448" s="5" t="s">
        <v>3</v>
      </c>
      <c r="F448" s="6">
        <v>0</v>
      </c>
      <c r="G448" s="7">
        <v>744370</v>
      </c>
      <c r="H448" s="7">
        <f t="shared" si="6"/>
        <v>0</v>
      </c>
      <c r="I448" s="5" t="s">
        <v>666</v>
      </c>
      <c r="J448" s="5" t="s">
        <v>822</v>
      </c>
      <c r="K448" s="5" t="s">
        <v>1071</v>
      </c>
    </row>
    <row r="449" spans="2:11" hidden="1" x14ac:dyDescent="0.2">
      <c r="B449" s="5">
        <v>443</v>
      </c>
      <c r="C449" s="5" t="s">
        <v>1072</v>
      </c>
      <c r="D449" s="5" t="s">
        <v>1073</v>
      </c>
      <c r="E449" s="5" t="s">
        <v>3</v>
      </c>
      <c r="F449" s="6">
        <v>0</v>
      </c>
      <c r="G449" s="7">
        <v>609930</v>
      </c>
      <c r="H449" s="7">
        <f t="shared" si="6"/>
        <v>0</v>
      </c>
      <c r="I449" s="5" t="s">
        <v>666</v>
      </c>
      <c r="J449" s="5" t="s">
        <v>822</v>
      </c>
      <c r="K449" s="5" t="s">
        <v>1071</v>
      </c>
    </row>
    <row r="450" spans="2:11" hidden="1" x14ac:dyDescent="0.2">
      <c r="B450" s="5">
        <v>444</v>
      </c>
      <c r="C450" s="5" t="s">
        <v>1074</v>
      </c>
      <c r="D450" s="5" t="s">
        <v>1075</v>
      </c>
      <c r="E450" s="5" t="s">
        <v>3</v>
      </c>
      <c r="F450" s="6">
        <v>0</v>
      </c>
      <c r="G450" s="7">
        <v>4740720</v>
      </c>
      <c r="H450" s="7">
        <f t="shared" si="6"/>
        <v>0</v>
      </c>
      <c r="I450" s="5" t="s">
        <v>666</v>
      </c>
      <c r="J450" s="5" t="s">
        <v>822</v>
      </c>
      <c r="K450" s="5" t="s">
        <v>1006</v>
      </c>
    </row>
    <row r="451" spans="2:11" hidden="1" x14ac:dyDescent="0.2">
      <c r="B451" s="5">
        <v>445</v>
      </c>
      <c r="C451" s="5" t="s">
        <v>1076</v>
      </c>
      <c r="D451" s="5" t="s">
        <v>1077</v>
      </c>
      <c r="E451" s="5" t="s">
        <v>3</v>
      </c>
      <c r="F451" s="6">
        <v>0</v>
      </c>
      <c r="G451" s="7">
        <v>5297700</v>
      </c>
      <c r="H451" s="7">
        <f t="shared" si="6"/>
        <v>0</v>
      </c>
      <c r="I451" s="5" t="s">
        <v>666</v>
      </c>
      <c r="J451" s="5" t="s">
        <v>822</v>
      </c>
      <c r="K451" s="5" t="s">
        <v>1006</v>
      </c>
    </row>
    <row r="452" spans="2:11" hidden="1" x14ac:dyDescent="0.2">
      <c r="B452" s="5">
        <v>446</v>
      </c>
      <c r="C452" s="5" t="s">
        <v>1078</v>
      </c>
      <c r="D452" s="5" t="s">
        <v>1079</v>
      </c>
      <c r="E452" s="5" t="s">
        <v>3</v>
      </c>
      <c r="F452" s="6">
        <v>0</v>
      </c>
      <c r="G452" s="7">
        <v>4494440</v>
      </c>
      <c r="H452" s="7">
        <f t="shared" si="6"/>
        <v>0</v>
      </c>
      <c r="I452" s="5" t="s">
        <v>666</v>
      </c>
      <c r="J452" s="5" t="s">
        <v>822</v>
      </c>
      <c r="K452" s="5" t="s">
        <v>1006</v>
      </c>
    </row>
    <row r="453" spans="2:11" hidden="1" x14ac:dyDescent="0.2">
      <c r="B453" s="5">
        <v>447</v>
      </c>
      <c r="C453" s="5" t="s">
        <v>1080</v>
      </c>
      <c r="D453" s="5" t="s">
        <v>1081</v>
      </c>
      <c r="E453" s="5" t="s">
        <v>3</v>
      </c>
      <c r="F453" s="6">
        <v>0</v>
      </c>
      <c r="G453" s="7">
        <v>5374830</v>
      </c>
      <c r="H453" s="7">
        <f t="shared" si="6"/>
        <v>0</v>
      </c>
      <c r="I453" s="5" t="s">
        <v>666</v>
      </c>
      <c r="J453" s="5" t="s">
        <v>822</v>
      </c>
      <c r="K453" s="5" t="s">
        <v>1006</v>
      </c>
    </row>
    <row r="454" spans="2:11" hidden="1" x14ac:dyDescent="0.2">
      <c r="B454" s="5">
        <v>448</v>
      </c>
      <c r="C454" s="5" t="s">
        <v>1082</v>
      </c>
      <c r="D454" s="5" t="s">
        <v>1083</v>
      </c>
      <c r="E454" s="5" t="s">
        <v>3</v>
      </c>
      <c r="F454" s="6">
        <v>0</v>
      </c>
      <c r="G454" s="7">
        <v>4043470</v>
      </c>
      <c r="H454" s="7">
        <f t="shared" ref="H454:H517" si="7">IF(F454&lt;&gt;"",G454*F454,0)</f>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si="7"/>
        <v>0</v>
      </c>
      <c r="I457" s="5" t="s">
        <v>666</v>
      </c>
      <c r="J457" s="5" t="s">
        <v>822</v>
      </c>
      <c r="K457" s="5" t="s">
        <v>1088</v>
      </c>
    </row>
    <row r="458" spans="2:11" hidden="1" x14ac:dyDescent="0.2">
      <c r="B458" s="5">
        <v>452</v>
      </c>
      <c r="C458" s="5" t="s">
        <v>1091</v>
      </c>
      <c r="D458" s="5" t="s">
        <v>951</v>
      </c>
      <c r="E458" s="5" t="s">
        <v>3</v>
      </c>
      <c r="F458" s="6">
        <v>0</v>
      </c>
      <c r="G458" s="7">
        <v>221550</v>
      </c>
      <c r="H458" s="7">
        <f t="shared" si="7"/>
        <v>0</v>
      </c>
      <c r="I458" s="5" t="s">
        <v>666</v>
      </c>
      <c r="J458" s="5" t="s">
        <v>822</v>
      </c>
      <c r="K458" s="5" t="s">
        <v>1092</v>
      </c>
    </row>
    <row r="459" spans="2:11" hidden="1" x14ac:dyDescent="0.2">
      <c r="B459" s="5">
        <v>453</v>
      </c>
      <c r="C459" s="5" t="s">
        <v>1093</v>
      </c>
      <c r="D459" s="5" t="s">
        <v>1094</v>
      </c>
      <c r="E459" s="5" t="s">
        <v>3</v>
      </c>
      <c r="F459" s="6">
        <v>0</v>
      </c>
      <c r="G459" s="7">
        <v>32800</v>
      </c>
      <c r="H459" s="7">
        <f t="shared" si="7"/>
        <v>0</v>
      </c>
      <c r="I459" s="5" t="s">
        <v>666</v>
      </c>
      <c r="J459" s="5" t="s">
        <v>822</v>
      </c>
      <c r="K459" s="5" t="s">
        <v>1095</v>
      </c>
    </row>
    <row r="460" spans="2:11" hidden="1" x14ac:dyDescent="0.2">
      <c r="B460" s="5">
        <v>454</v>
      </c>
      <c r="C460" s="5" t="s">
        <v>1096</v>
      </c>
      <c r="D460" s="5" t="s">
        <v>1097</v>
      </c>
      <c r="E460" s="5" t="s">
        <v>3</v>
      </c>
      <c r="F460" s="6">
        <v>0</v>
      </c>
      <c r="G460" s="7">
        <v>9920</v>
      </c>
      <c r="H460" s="7">
        <f t="shared" si="7"/>
        <v>0</v>
      </c>
      <c r="I460" s="5" t="s">
        <v>666</v>
      </c>
      <c r="J460" s="5" t="s">
        <v>822</v>
      </c>
      <c r="K460" s="5" t="s">
        <v>1098</v>
      </c>
    </row>
    <row r="461" spans="2:11" hidden="1" x14ac:dyDescent="0.2">
      <c r="B461" s="5">
        <v>455</v>
      </c>
      <c r="C461" s="5" t="s">
        <v>1099</v>
      </c>
      <c r="D461" s="5" t="s">
        <v>1100</v>
      </c>
      <c r="E461" s="5" t="s">
        <v>3</v>
      </c>
      <c r="F461" s="6">
        <v>0</v>
      </c>
      <c r="G461" s="7">
        <v>13040</v>
      </c>
      <c r="H461" s="7">
        <f t="shared" si="7"/>
        <v>0</v>
      </c>
      <c r="I461" s="5" t="s">
        <v>666</v>
      </c>
      <c r="J461" s="5" t="s">
        <v>822</v>
      </c>
      <c r="K461" s="5" t="s">
        <v>1101</v>
      </c>
    </row>
    <row r="462" spans="2:11" hidden="1" x14ac:dyDescent="0.2">
      <c r="B462" s="5">
        <v>456</v>
      </c>
      <c r="C462" s="5" t="s">
        <v>1102</v>
      </c>
      <c r="D462" s="5" t="s">
        <v>971</v>
      </c>
      <c r="E462" s="5" t="s">
        <v>3</v>
      </c>
      <c r="F462" s="6">
        <v>0</v>
      </c>
      <c r="G462" s="7">
        <v>302380</v>
      </c>
      <c r="H462" s="7">
        <f t="shared" si="7"/>
        <v>0</v>
      </c>
      <c r="I462" s="5" t="s">
        <v>666</v>
      </c>
      <c r="J462" s="5" t="s">
        <v>822</v>
      </c>
      <c r="K462" s="5" t="s">
        <v>1092</v>
      </c>
    </row>
    <row r="463" spans="2:11" hidden="1" x14ac:dyDescent="0.2">
      <c r="B463" s="5">
        <v>457</v>
      </c>
      <c r="C463" s="5" t="s">
        <v>1103</v>
      </c>
      <c r="D463" s="5" t="s">
        <v>1104</v>
      </c>
      <c r="E463" s="5" t="s">
        <v>3</v>
      </c>
      <c r="F463" s="6">
        <v>0</v>
      </c>
      <c r="G463" s="7">
        <v>800400</v>
      </c>
      <c r="H463" s="7">
        <f t="shared" si="7"/>
        <v>0</v>
      </c>
      <c r="I463" s="5" t="s">
        <v>666</v>
      </c>
      <c r="J463" s="5" t="s">
        <v>822</v>
      </c>
      <c r="K463" s="5"/>
    </row>
    <row r="464" spans="2:11" hidden="1" x14ac:dyDescent="0.2">
      <c r="B464" s="5">
        <v>458</v>
      </c>
      <c r="C464" s="5" t="s">
        <v>1105</v>
      </c>
      <c r="D464" s="5" t="s">
        <v>1106</v>
      </c>
      <c r="E464" s="5" t="s">
        <v>22</v>
      </c>
      <c r="F464" s="6">
        <v>0</v>
      </c>
      <c r="G464" s="7">
        <v>5220</v>
      </c>
      <c r="H464" s="7">
        <f t="shared" si="7"/>
        <v>0</v>
      </c>
      <c r="I464" s="5" t="s">
        <v>666</v>
      </c>
      <c r="J464" s="5" t="s">
        <v>1107</v>
      </c>
      <c r="K464" s="5" t="s">
        <v>1108</v>
      </c>
    </row>
    <row r="465" spans="2:11" hidden="1" x14ac:dyDescent="0.2">
      <c r="B465" s="5">
        <v>459</v>
      </c>
      <c r="C465" s="5" t="s">
        <v>1109</v>
      </c>
      <c r="D465" s="5" t="s">
        <v>1110</v>
      </c>
      <c r="E465" s="5" t="s">
        <v>12</v>
      </c>
      <c r="F465" s="6">
        <v>0</v>
      </c>
      <c r="G465" s="7">
        <v>22520</v>
      </c>
      <c r="H465" s="7">
        <f t="shared" si="7"/>
        <v>0</v>
      </c>
      <c r="I465" s="5" t="s">
        <v>666</v>
      </c>
      <c r="J465" s="5" t="s">
        <v>1107</v>
      </c>
      <c r="K465" s="5" t="s">
        <v>1111</v>
      </c>
    </row>
    <row r="466" spans="2:11" hidden="1" x14ac:dyDescent="0.2">
      <c r="B466" s="5">
        <v>460</v>
      </c>
      <c r="C466" s="5" t="s">
        <v>1112</v>
      </c>
      <c r="D466" s="5" t="s">
        <v>1113</v>
      </c>
      <c r="E466" s="5" t="s">
        <v>3</v>
      </c>
      <c r="F466" s="6">
        <v>0</v>
      </c>
      <c r="G466" s="7">
        <v>54680</v>
      </c>
      <c r="H466" s="7">
        <f t="shared" si="7"/>
        <v>0</v>
      </c>
      <c r="I466" s="5" t="s">
        <v>666</v>
      </c>
      <c r="J466" s="5" t="s">
        <v>1107</v>
      </c>
      <c r="K466" s="5" t="s">
        <v>1114</v>
      </c>
    </row>
    <row r="467" spans="2:11" hidden="1" x14ac:dyDescent="0.2">
      <c r="B467" s="5">
        <v>461</v>
      </c>
      <c r="C467" s="5" t="s">
        <v>1115</v>
      </c>
      <c r="D467" s="5" t="s">
        <v>1116</v>
      </c>
      <c r="E467" s="5" t="s">
        <v>3</v>
      </c>
      <c r="F467" s="6">
        <v>0</v>
      </c>
      <c r="G467" s="7">
        <v>507830</v>
      </c>
      <c r="H467" s="7">
        <f t="shared" si="7"/>
        <v>0</v>
      </c>
      <c r="I467" s="5" t="s">
        <v>666</v>
      </c>
      <c r="J467" s="5" t="s">
        <v>1107</v>
      </c>
      <c r="K467" s="5"/>
    </row>
    <row r="468" spans="2:11" hidden="1" x14ac:dyDescent="0.2">
      <c r="B468" s="5">
        <v>462</v>
      </c>
      <c r="C468" s="5" t="s">
        <v>1117</v>
      </c>
      <c r="D468" s="5" t="s">
        <v>1118</v>
      </c>
      <c r="E468" s="5" t="s">
        <v>18</v>
      </c>
      <c r="F468" s="6">
        <v>0</v>
      </c>
      <c r="G468" s="7">
        <v>31450</v>
      </c>
      <c r="H468" s="7">
        <f t="shared" si="7"/>
        <v>0</v>
      </c>
      <c r="I468" s="5" t="s">
        <v>666</v>
      </c>
      <c r="J468" s="5" t="s">
        <v>1107</v>
      </c>
      <c r="K468" s="5" t="s">
        <v>1119</v>
      </c>
    </row>
    <row r="469" spans="2:11" hidden="1" x14ac:dyDescent="0.2">
      <c r="B469" s="5">
        <v>463</v>
      </c>
      <c r="C469" s="5" t="s">
        <v>1120</v>
      </c>
      <c r="D469" s="5" t="s">
        <v>1121</v>
      </c>
      <c r="E469" s="5" t="s">
        <v>3</v>
      </c>
      <c r="F469" s="6">
        <v>0</v>
      </c>
      <c r="G469" s="7">
        <v>29830</v>
      </c>
      <c r="H469" s="7">
        <f t="shared" si="7"/>
        <v>0</v>
      </c>
      <c r="I469" s="5" t="s">
        <v>666</v>
      </c>
      <c r="J469" s="5" t="s">
        <v>1107</v>
      </c>
      <c r="K469" s="5" t="s">
        <v>1119</v>
      </c>
    </row>
    <row r="470" spans="2:11" hidden="1" x14ac:dyDescent="0.2">
      <c r="B470" s="5">
        <v>464</v>
      </c>
      <c r="C470" s="5" t="s">
        <v>1122</v>
      </c>
      <c r="D470" s="5" t="s">
        <v>1123</v>
      </c>
      <c r="E470" s="5" t="s">
        <v>3</v>
      </c>
      <c r="F470" s="6">
        <v>0</v>
      </c>
      <c r="G470" s="7">
        <v>32690</v>
      </c>
      <c r="H470" s="7">
        <f t="shared" si="7"/>
        <v>0</v>
      </c>
      <c r="I470" s="5" t="s">
        <v>666</v>
      </c>
      <c r="J470" s="5" t="s">
        <v>1107</v>
      </c>
      <c r="K470" s="5" t="s">
        <v>1119</v>
      </c>
    </row>
    <row r="471" spans="2:11" hidden="1" x14ac:dyDescent="0.2">
      <c r="B471" s="5">
        <v>465</v>
      </c>
      <c r="C471" s="5" t="s">
        <v>1124</v>
      </c>
      <c r="D471" s="5" t="s">
        <v>1125</v>
      </c>
      <c r="E471" s="5" t="s">
        <v>3</v>
      </c>
      <c r="F471" s="6">
        <v>0</v>
      </c>
      <c r="G471" s="7">
        <v>30200</v>
      </c>
      <c r="H471" s="7">
        <f t="shared" si="7"/>
        <v>0</v>
      </c>
      <c r="I471" s="5" t="s">
        <v>666</v>
      </c>
      <c r="J471" s="5" t="s">
        <v>1107</v>
      </c>
      <c r="K471" s="5" t="s">
        <v>1119</v>
      </c>
    </row>
    <row r="472" spans="2:11" hidden="1" x14ac:dyDescent="0.2">
      <c r="B472" s="5">
        <v>466</v>
      </c>
      <c r="C472" s="5" t="s">
        <v>1126</v>
      </c>
      <c r="D472" s="5" t="s">
        <v>1127</v>
      </c>
      <c r="E472" s="5" t="s">
        <v>18</v>
      </c>
      <c r="F472" s="6">
        <v>0</v>
      </c>
      <c r="G472" s="7">
        <v>15280</v>
      </c>
      <c r="H472" s="7">
        <f t="shared" si="7"/>
        <v>0</v>
      </c>
      <c r="I472" s="5" t="s">
        <v>666</v>
      </c>
      <c r="J472" s="5" t="s">
        <v>1107</v>
      </c>
      <c r="K472" s="5" t="s">
        <v>1119</v>
      </c>
    </row>
    <row r="473" spans="2:11" hidden="1" x14ac:dyDescent="0.2">
      <c r="B473" s="5">
        <v>467</v>
      </c>
      <c r="C473" s="5" t="s">
        <v>1128</v>
      </c>
      <c r="D473" s="5" t="s">
        <v>915</v>
      </c>
      <c r="E473" s="5" t="s">
        <v>3</v>
      </c>
      <c r="F473" s="6">
        <v>0</v>
      </c>
      <c r="G473" s="7">
        <v>903540</v>
      </c>
      <c r="H473" s="7">
        <f t="shared" si="7"/>
        <v>0</v>
      </c>
      <c r="I473" s="5" t="s">
        <v>666</v>
      </c>
      <c r="J473" s="5" t="s">
        <v>1107</v>
      </c>
      <c r="K473" s="5" t="s">
        <v>1129</v>
      </c>
    </row>
    <row r="474" spans="2:11" hidden="1" x14ac:dyDescent="0.2">
      <c r="B474" s="5">
        <v>468</v>
      </c>
      <c r="C474" s="5" t="s">
        <v>1130</v>
      </c>
      <c r="D474" s="5" t="s">
        <v>1131</v>
      </c>
      <c r="E474" s="5" t="s">
        <v>3</v>
      </c>
      <c r="F474" s="6">
        <v>0</v>
      </c>
      <c r="G474" s="7">
        <v>83280</v>
      </c>
      <c r="H474" s="7">
        <f t="shared" si="7"/>
        <v>0</v>
      </c>
      <c r="I474" s="5" t="s">
        <v>666</v>
      </c>
      <c r="J474" s="5" t="s">
        <v>343</v>
      </c>
      <c r="K474" s="5" t="s">
        <v>1132</v>
      </c>
    </row>
    <row r="475" spans="2:11" hidden="1" x14ac:dyDescent="0.2">
      <c r="B475" s="5">
        <v>469</v>
      </c>
      <c r="C475" s="5" t="s">
        <v>1133</v>
      </c>
      <c r="D475" s="5" t="s">
        <v>1134</v>
      </c>
      <c r="E475" s="5" t="s">
        <v>3</v>
      </c>
      <c r="F475" s="6">
        <v>0</v>
      </c>
      <c r="G475" s="7">
        <v>58920</v>
      </c>
      <c r="H475" s="7">
        <f t="shared" si="7"/>
        <v>0</v>
      </c>
      <c r="I475" s="5" t="s">
        <v>666</v>
      </c>
      <c r="J475" s="5" t="s">
        <v>343</v>
      </c>
      <c r="K475" s="5" t="s">
        <v>1135</v>
      </c>
    </row>
    <row r="476" spans="2:11" hidden="1" x14ac:dyDescent="0.2">
      <c r="B476" s="5">
        <v>470</v>
      </c>
      <c r="C476" s="5" t="s">
        <v>1136</v>
      </c>
      <c r="D476" s="5" t="s">
        <v>1137</v>
      </c>
      <c r="E476" s="5" t="s">
        <v>3</v>
      </c>
      <c r="F476" s="6">
        <v>0</v>
      </c>
      <c r="G476" s="7">
        <v>659660</v>
      </c>
      <c r="H476" s="7">
        <f t="shared" si="7"/>
        <v>0</v>
      </c>
      <c r="I476" s="5" t="s">
        <v>666</v>
      </c>
      <c r="J476" s="5" t="s">
        <v>343</v>
      </c>
      <c r="K476" s="5" t="s">
        <v>1138</v>
      </c>
    </row>
    <row r="477" spans="2:11" hidden="1" x14ac:dyDescent="0.2">
      <c r="B477" s="5">
        <v>471</v>
      </c>
      <c r="C477" s="5" t="s">
        <v>1139</v>
      </c>
      <c r="D477" s="5" t="s">
        <v>1140</v>
      </c>
      <c r="E477" s="5" t="s">
        <v>3</v>
      </c>
      <c r="F477" s="6">
        <v>0</v>
      </c>
      <c r="G477" s="7">
        <v>581650</v>
      </c>
      <c r="H477" s="7">
        <f t="shared" si="7"/>
        <v>0</v>
      </c>
      <c r="I477" s="5" t="s">
        <v>666</v>
      </c>
      <c r="J477" s="5" t="s">
        <v>343</v>
      </c>
      <c r="K477" s="5" t="s">
        <v>1141</v>
      </c>
    </row>
    <row r="478" spans="2:11" x14ac:dyDescent="0.2">
      <c r="B478" s="5">
        <v>500</v>
      </c>
      <c r="C478" s="16" t="s">
        <v>1206</v>
      </c>
      <c r="D478" s="5" t="s">
        <v>1207</v>
      </c>
      <c r="E478" s="5" t="s">
        <v>3</v>
      </c>
      <c r="F478" s="6">
        <v>20</v>
      </c>
      <c r="G478" s="7">
        <v>3990</v>
      </c>
      <c r="H478" s="7">
        <f t="shared" si="7"/>
        <v>79800</v>
      </c>
      <c r="I478" s="5" t="s">
        <v>1187</v>
      </c>
      <c r="J478" s="5" t="s">
        <v>223</v>
      </c>
      <c r="K478" s="5" t="s">
        <v>1208</v>
      </c>
    </row>
    <row r="479" spans="2:11" hidden="1" x14ac:dyDescent="0.2">
      <c r="B479" s="5">
        <v>473</v>
      </c>
      <c r="C479" s="5" t="s">
        <v>1144</v>
      </c>
      <c r="D479" s="5" t="s">
        <v>1145</v>
      </c>
      <c r="E479" s="5" t="s">
        <v>3</v>
      </c>
      <c r="F479" s="6">
        <v>0</v>
      </c>
      <c r="G479" s="7">
        <v>1424000</v>
      </c>
      <c r="H479" s="7">
        <f t="shared" si="7"/>
        <v>0</v>
      </c>
      <c r="I479" s="5" t="s">
        <v>666</v>
      </c>
      <c r="J479" s="5" t="s">
        <v>343</v>
      </c>
      <c r="K479" s="5" t="s">
        <v>1141</v>
      </c>
    </row>
    <row r="480" spans="2:11" hidden="1" x14ac:dyDescent="0.2">
      <c r="B480" s="5">
        <v>474</v>
      </c>
      <c r="C480" s="5" t="s">
        <v>1146</v>
      </c>
      <c r="D480" s="5" t="s">
        <v>1147</v>
      </c>
      <c r="E480" s="5" t="s">
        <v>3</v>
      </c>
      <c r="F480" s="6">
        <v>0</v>
      </c>
      <c r="G480" s="7">
        <v>277340</v>
      </c>
      <c r="H480" s="7">
        <f t="shared" si="7"/>
        <v>0</v>
      </c>
      <c r="I480" s="5" t="s">
        <v>666</v>
      </c>
      <c r="J480" s="5" t="s">
        <v>343</v>
      </c>
      <c r="K480" s="5" t="s">
        <v>1141</v>
      </c>
    </row>
    <row r="481" spans="2:11" hidden="1" x14ac:dyDescent="0.2">
      <c r="B481" s="5">
        <v>475</v>
      </c>
      <c r="C481" s="5" t="s">
        <v>1148</v>
      </c>
      <c r="D481" s="5" t="s">
        <v>1149</v>
      </c>
      <c r="E481" s="5" t="s">
        <v>3</v>
      </c>
      <c r="F481" s="6">
        <v>0</v>
      </c>
      <c r="G481" s="7">
        <v>300770</v>
      </c>
      <c r="H481" s="7">
        <f t="shared" si="7"/>
        <v>0</v>
      </c>
      <c r="I481" s="5" t="s">
        <v>666</v>
      </c>
      <c r="J481" s="5" t="s">
        <v>343</v>
      </c>
      <c r="K481" s="5" t="s">
        <v>1150</v>
      </c>
    </row>
    <row r="482" spans="2:11" hidden="1" x14ac:dyDescent="0.2">
      <c r="B482" s="5">
        <v>476</v>
      </c>
      <c r="C482" s="5" t="s">
        <v>1151</v>
      </c>
      <c r="D482" s="5" t="s">
        <v>1152</v>
      </c>
      <c r="E482" s="5" t="s">
        <v>3</v>
      </c>
      <c r="F482" s="6">
        <v>0</v>
      </c>
      <c r="G482" s="7">
        <v>360000</v>
      </c>
      <c r="H482" s="7">
        <f t="shared" si="7"/>
        <v>0</v>
      </c>
      <c r="I482" s="5" t="s">
        <v>666</v>
      </c>
      <c r="J482" s="5" t="s">
        <v>343</v>
      </c>
      <c r="K482" s="5" t="s">
        <v>1153</v>
      </c>
    </row>
    <row r="483" spans="2:11" hidden="1" x14ac:dyDescent="0.2">
      <c r="B483" s="5">
        <v>477</v>
      </c>
      <c r="C483" s="5" t="s">
        <v>1154</v>
      </c>
      <c r="D483" s="5" t="s">
        <v>836</v>
      </c>
      <c r="E483" s="5" t="s">
        <v>3</v>
      </c>
      <c r="F483" s="6">
        <v>0</v>
      </c>
      <c r="G483" s="7">
        <v>48880</v>
      </c>
      <c r="H483" s="7">
        <f t="shared" si="7"/>
        <v>0</v>
      </c>
      <c r="I483" s="5" t="s">
        <v>666</v>
      </c>
      <c r="J483" s="5" t="s">
        <v>343</v>
      </c>
      <c r="K483" s="5"/>
    </row>
    <row r="484" spans="2:11" hidden="1" x14ac:dyDescent="0.2">
      <c r="B484" s="5">
        <v>478</v>
      </c>
      <c r="C484" s="5" t="s">
        <v>1155</v>
      </c>
      <c r="D484" s="5" t="s">
        <v>1156</v>
      </c>
      <c r="E484" s="5" t="s">
        <v>3</v>
      </c>
      <c r="F484" s="6">
        <v>0</v>
      </c>
      <c r="G484" s="7">
        <v>124790</v>
      </c>
      <c r="H484" s="7">
        <f t="shared" si="7"/>
        <v>0</v>
      </c>
      <c r="I484" s="5" t="s">
        <v>666</v>
      </c>
      <c r="J484" s="5" t="s">
        <v>343</v>
      </c>
      <c r="K484" s="5"/>
    </row>
    <row r="485" spans="2:11" hidden="1" x14ac:dyDescent="0.2">
      <c r="B485" s="5">
        <v>479</v>
      </c>
      <c r="C485" s="5" t="s">
        <v>1157</v>
      </c>
      <c r="D485" s="5" t="s">
        <v>1158</v>
      </c>
      <c r="E485" s="5" t="s">
        <v>3</v>
      </c>
      <c r="F485" s="6">
        <v>0</v>
      </c>
      <c r="G485" s="7">
        <v>54940</v>
      </c>
      <c r="H485" s="7">
        <f t="shared" si="7"/>
        <v>0</v>
      </c>
      <c r="I485" s="5" t="s">
        <v>666</v>
      </c>
      <c r="J485" s="5" t="s">
        <v>343</v>
      </c>
      <c r="K485" s="5"/>
    </row>
    <row r="486" spans="2:11" hidden="1" x14ac:dyDescent="0.2">
      <c r="B486" s="5">
        <v>480</v>
      </c>
      <c r="C486" s="5" t="s">
        <v>1159</v>
      </c>
      <c r="D486" s="5" t="s">
        <v>842</v>
      </c>
      <c r="E486" s="5" t="s">
        <v>3</v>
      </c>
      <c r="F486" s="6">
        <v>0</v>
      </c>
      <c r="G486" s="7">
        <v>36530</v>
      </c>
      <c r="H486" s="7">
        <f t="shared" si="7"/>
        <v>0</v>
      </c>
      <c r="I486" s="5" t="s">
        <v>666</v>
      </c>
      <c r="J486" s="5" t="s">
        <v>343</v>
      </c>
      <c r="K486" s="5"/>
    </row>
    <row r="487" spans="2:11" hidden="1" x14ac:dyDescent="0.2">
      <c r="B487" s="5">
        <v>481</v>
      </c>
      <c r="C487" s="5" t="s">
        <v>1160</v>
      </c>
      <c r="D487" s="5" t="s">
        <v>1161</v>
      </c>
      <c r="E487" s="5" t="s">
        <v>3</v>
      </c>
      <c r="F487" s="6">
        <v>0</v>
      </c>
      <c r="G487" s="7">
        <v>111320</v>
      </c>
      <c r="H487" s="7">
        <f t="shared" si="7"/>
        <v>0</v>
      </c>
      <c r="I487" s="5" t="s">
        <v>666</v>
      </c>
      <c r="J487" s="5" t="s">
        <v>343</v>
      </c>
      <c r="K487" s="5"/>
    </row>
    <row r="488" spans="2:11" hidden="1" x14ac:dyDescent="0.2">
      <c r="B488" s="5">
        <v>482</v>
      </c>
      <c r="C488" s="5" t="s">
        <v>1162</v>
      </c>
      <c r="D488" s="5" t="s">
        <v>1163</v>
      </c>
      <c r="E488" s="5" t="s">
        <v>3</v>
      </c>
      <c r="F488" s="6">
        <v>0</v>
      </c>
      <c r="G488" s="7">
        <v>36250</v>
      </c>
      <c r="H488" s="7">
        <f t="shared" si="7"/>
        <v>0</v>
      </c>
      <c r="I488" s="5" t="s">
        <v>666</v>
      </c>
      <c r="J488" s="5" t="s">
        <v>343</v>
      </c>
      <c r="K488" s="5"/>
    </row>
    <row r="489" spans="2:11" hidden="1" x14ac:dyDescent="0.2">
      <c r="B489" s="5">
        <v>483</v>
      </c>
      <c r="C489" s="5" t="s">
        <v>1164</v>
      </c>
      <c r="D489" s="5" t="s">
        <v>1165</v>
      </c>
      <c r="E489" s="5" t="s">
        <v>3</v>
      </c>
      <c r="F489" s="6">
        <v>0</v>
      </c>
      <c r="G489" s="7">
        <v>59420</v>
      </c>
      <c r="H489" s="7">
        <f t="shared" si="7"/>
        <v>0</v>
      </c>
      <c r="I489" s="5" t="s">
        <v>666</v>
      </c>
      <c r="J489" s="5" t="s">
        <v>343</v>
      </c>
      <c r="K489" s="5"/>
    </row>
    <row r="490" spans="2:11" hidden="1" x14ac:dyDescent="0.2">
      <c r="B490" s="5">
        <v>484</v>
      </c>
      <c r="C490" s="5" t="s">
        <v>1166</v>
      </c>
      <c r="D490" s="5" t="s">
        <v>1167</v>
      </c>
      <c r="E490" s="5" t="s">
        <v>3</v>
      </c>
      <c r="F490" s="6">
        <v>0</v>
      </c>
      <c r="G490" s="7">
        <v>56960</v>
      </c>
      <c r="H490" s="7">
        <f t="shared" si="7"/>
        <v>0</v>
      </c>
      <c r="I490" s="5" t="s">
        <v>666</v>
      </c>
      <c r="J490" s="5" t="s">
        <v>343</v>
      </c>
      <c r="K490" s="5"/>
    </row>
    <row r="491" spans="2:11" hidden="1" x14ac:dyDescent="0.2">
      <c r="B491" s="5">
        <v>485</v>
      </c>
      <c r="C491" s="5" t="s">
        <v>1168</v>
      </c>
      <c r="D491" s="5" t="s">
        <v>1169</v>
      </c>
      <c r="E491" s="5" t="s">
        <v>3</v>
      </c>
      <c r="F491" s="6">
        <v>0</v>
      </c>
      <c r="G491" s="7">
        <v>126270</v>
      </c>
      <c r="H491" s="7">
        <f t="shared" si="7"/>
        <v>0</v>
      </c>
      <c r="I491" s="5" t="s">
        <v>666</v>
      </c>
      <c r="J491" s="5" t="s">
        <v>343</v>
      </c>
      <c r="K491" s="5"/>
    </row>
    <row r="492" spans="2:11" hidden="1" x14ac:dyDescent="0.2">
      <c r="B492" s="5">
        <v>486</v>
      </c>
      <c r="C492" s="5" t="s">
        <v>1170</v>
      </c>
      <c r="D492" s="5" t="s">
        <v>1171</v>
      </c>
      <c r="E492" s="5" t="s">
        <v>3</v>
      </c>
      <c r="F492" s="6">
        <v>0</v>
      </c>
      <c r="G492" s="7">
        <v>124960</v>
      </c>
      <c r="H492" s="7">
        <f t="shared" si="7"/>
        <v>0</v>
      </c>
      <c r="I492" s="5" t="s">
        <v>666</v>
      </c>
      <c r="J492" s="5" t="s">
        <v>343</v>
      </c>
      <c r="K492" s="5"/>
    </row>
    <row r="493" spans="2:11" hidden="1" x14ac:dyDescent="0.2">
      <c r="B493" s="5">
        <v>487</v>
      </c>
      <c r="C493" s="5" t="s">
        <v>1172</v>
      </c>
      <c r="D493" s="5" t="s">
        <v>1173</v>
      </c>
      <c r="E493" s="5" t="s">
        <v>3</v>
      </c>
      <c r="F493" s="6">
        <v>0</v>
      </c>
      <c r="G493" s="7">
        <v>51810</v>
      </c>
      <c r="H493" s="7">
        <f t="shared" si="7"/>
        <v>0</v>
      </c>
      <c r="I493" s="5" t="s">
        <v>666</v>
      </c>
      <c r="J493" s="5" t="s">
        <v>1174</v>
      </c>
      <c r="K493" s="5"/>
    </row>
    <row r="494" spans="2:11" hidden="1" x14ac:dyDescent="0.2">
      <c r="B494" s="5">
        <v>488</v>
      </c>
      <c r="C494" s="5" t="s">
        <v>1175</v>
      </c>
      <c r="D494" s="5" t="s">
        <v>1176</v>
      </c>
      <c r="E494" s="5" t="s">
        <v>3</v>
      </c>
      <c r="F494" s="6">
        <v>0</v>
      </c>
      <c r="G494" s="7">
        <v>368610</v>
      </c>
      <c r="H494" s="7">
        <f t="shared" si="7"/>
        <v>0</v>
      </c>
      <c r="I494" s="5" t="s">
        <v>666</v>
      </c>
      <c r="J494" s="5" t="s">
        <v>1174</v>
      </c>
      <c r="K494" s="5"/>
    </row>
    <row r="495" spans="2:11" hidden="1" x14ac:dyDescent="0.2">
      <c r="B495" s="5">
        <v>489</v>
      </c>
      <c r="C495" s="5" t="s">
        <v>1177</v>
      </c>
      <c r="D495" s="5" t="s">
        <v>1178</v>
      </c>
      <c r="E495" s="5" t="s">
        <v>18</v>
      </c>
      <c r="F495" s="6">
        <v>0</v>
      </c>
      <c r="G495" s="7">
        <v>12520</v>
      </c>
      <c r="H495" s="7">
        <f t="shared" si="7"/>
        <v>0</v>
      </c>
      <c r="I495" s="5" t="s">
        <v>666</v>
      </c>
      <c r="J495" s="5" t="s">
        <v>1174</v>
      </c>
      <c r="K495" s="5"/>
    </row>
    <row r="496" spans="2:11" hidden="1" x14ac:dyDescent="0.2">
      <c r="B496" s="5">
        <v>490</v>
      </c>
      <c r="C496" s="5" t="s">
        <v>1179</v>
      </c>
      <c r="D496" s="5" t="s">
        <v>1180</v>
      </c>
      <c r="E496" s="5" t="s">
        <v>18</v>
      </c>
      <c r="F496" s="6">
        <v>0</v>
      </c>
      <c r="G496" s="7">
        <v>58150</v>
      </c>
      <c r="H496" s="7">
        <f t="shared" si="7"/>
        <v>0</v>
      </c>
      <c r="I496" s="5" t="s">
        <v>666</v>
      </c>
      <c r="J496" s="5" t="s">
        <v>1174</v>
      </c>
      <c r="K496" s="5"/>
    </row>
    <row r="497" spans="2:11" hidden="1" x14ac:dyDescent="0.2">
      <c r="B497" s="5">
        <v>491</v>
      </c>
      <c r="C497" s="5" t="s">
        <v>1181</v>
      </c>
      <c r="D497" s="5" t="s">
        <v>1182</v>
      </c>
      <c r="E497" s="5" t="s">
        <v>3</v>
      </c>
      <c r="F497" s="6">
        <v>0</v>
      </c>
      <c r="G497" s="7">
        <v>383260</v>
      </c>
      <c r="H497" s="7">
        <f t="shared" si="7"/>
        <v>0</v>
      </c>
      <c r="I497" s="5" t="s">
        <v>666</v>
      </c>
      <c r="J497" s="5" t="s">
        <v>1174</v>
      </c>
      <c r="K497" s="5"/>
    </row>
    <row r="498" spans="2:11" hidden="1" x14ac:dyDescent="0.2">
      <c r="B498" s="5">
        <v>492</v>
      </c>
      <c r="C498" s="5" t="s">
        <v>1183</v>
      </c>
      <c r="D498" s="5" t="s">
        <v>1184</v>
      </c>
      <c r="E498" s="5" t="s">
        <v>3</v>
      </c>
      <c r="F498" s="6">
        <v>0</v>
      </c>
      <c r="G498" s="7">
        <v>593220</v>
      </c>
      <c r="H498" s="7">
        <f t="shared" si="7"/>
        <v>0</v>
      </c>
      <c r="I498" s="5" t="s">
        <v>666</v>
      </c>
      <c r="J498" s="5" t="s">
        <v>1174</v>
      </c>
      <c r="K498" s="5"/>
    </row>
    <row r="499" spans="2:11" hidden="1" x14ac:dyDescent="0.2">
      <c r="B499" s="5">
        <v>493</v>
      </c>
      <c r="C499" s="5" t="s">
        <v>1185</v>
      </c>
      <c r="D499" s="5" t="s">
        <v>1186</v>
      </c>
      <c r="E499" s="5" t="s">
        <v>3</v>
      </c>
      <c r="F499" s="6">
        <v>0</v>
      </c>
      <c r="G499" s="7">
        <v>890400</v>
      </c>
      <c r="H499" s="7">
        <f t="shared" si="7"/>
        <v>0</v>
      </c>
      <c r="I499" s="5" t="s">
        <v>1187</v>
      </c>
      <c r="J499" s="5" t="s">
        <v>1188</v>
      </c>
      <c r="K499" s="5" t="s">
        <v>1189</v>
      </c>
    </row>
    <row r="500" spans="2:11" ht="210" hidden="1" x14ac:dyDescent="0.2">
      <c r="B500" s="5">
        <v>494</v>
      </c>
      <c r="C500" s="5" t="s">
        <v>1190</v>
      </c>
      <c r="D500" s="5" t="s">
        <v>1191</v>
      </c>
      <c r="E500" s="5" t="s">
        <v>3</v>
      </c>
      <c r="F500" s="6">
        <v>0</v>
      </c>
      <c r="G500" s="7">
        <v>592460</v>
      </c>
      <c r="H500" s="7">
        <f t="shared" si="7"/>
        <v>0</v>
      </c>
      <c r="I500" s="5" t="s">
        <v>1187</v>
      </c>
      <c r="J500" s="5" t="s">
        <v>1188</v>
      </c>
      <c r="K500" s="9" t="s">
        <v>1192</v>
      </c>
    </row>
    <row r="501" spans="2:11" ht="210" hidden="1" x14ac:dyDescent="0.2">
      <c r="B501" s="5">
        <v>495</v>
      </c>
      <c r="C501" s="5" t="s">
        <v>1193</v>
      </c>
      <c r="D501" s="5" t="s">
        <v>1194</v>
      </c>
      <c r="E501" s="5" t="s">
        <v>3</v>
      </c>
      <c r="F501" s="6">
        <v>0</v>
      </c>
      <c r="G501" s="7">
        <v>452860</v>
      </c>
      <c r="H501" s="7">
        <f t="shared" si="7"/>
        <v>0</v>
      </c>
      <c r="I501" s="5" t="s">
        <v>1187</v>
      </c>
      <c r="J501" s="5" t="s">
        <v>1188</v>
      </c>
      <c r="K501" s="9" t="s">
        <v>1192</v>
      </c>
    </row>
    <row r="502" spans="2:11" ht="210" hidden="1" x14ac:dyDescent="0.2">
      <c r="B502" s="5">
        <v>496</v>
      </c>
      <c r="C502" s="5" t="s">
        <v>1195</v>
      </c>
      <c r="D502" s="5" t="s">
        <v>1196</v>
      </c>
      <c r="E502" s="5" t="s">
        <v>3</v>
      </c>
      <c r="F502" s="6">
        <v>0</v>
      </c>
      <c r="G502" s="7">
        <v>778460</v>
      </c>
      <c r="H502" s="7">
        <f t="shared" si="7"/>
        <v>0</v>
      </c>
      <c r="I502" s="5" t="s">
        <v>1187</v>
      </c>
      <c r="J502" s="5" t="s">
        <v>1188</v>
      </c>
      <c r="K502" s="9" t="s">
        <v>1192</v>
      </c>
    </row>
    <row r="503" spans="2:11" ht="210" hidden="1" x14ac:dyDescent="0.2">
      <c r="B503" s="5">
        <v>497</v>
      </c>
      <c r="C503" s="5" t="s">
        <v>1197</v>
      </c>
      <c r="D503" s="5" t="s">
        <v>1198</v>
      </c>
      <c r="E503" s="5" t="s">
        <v>3</v>
      </c>
      <c r="F503" s="6">
        <v>0</v>
      </c>
      <c r="G503" s="7">
        <v>652710</v>
      </c>
      <c r="H503" s="7">
        <f t="shared" si="7"/>
        <v>0</v>
      </c>
      <c r="I503" s="5" t="s">
        <v>1187</v>
      </c>
      <c r="J503" s="5" t="s">
        <v>1188</v>
      </c>
      <c r="K503" s="9" t="s">
        <v>1192</v>
      </c>
    </row>
    <row r="504" spans="2:11" hidden="1" x14ac:dyDescent="0.2">
      <c r="B504" s="5">
        <v>498</v>
      </c>
      <c r="C504" s="5" t="s">
        <v>1199</v>
      </c>
      <c r="D504" s="5" t="s">
        <v>1200</v>
      </c>
      <c r="E504" s="5" t="s">
        <v>1201</v>
      </c>
      <c r="F504" s="6">
        <v>0</v>
      </c>
      <c r="G504" s="7">
        <v>3210</v>
      </c>
      <c r="H504" s="7">
        <f t="shared" si="7"/>
        <v>0</v>
      </c>
      <c r="I504" s="5" t="s">
        <v>1187</v>
      </c>
      <c r="J504" s="5" t="s">
        <v>223</v>
      </c>
      <c r="K504" s="5" t="s">
        <v>1202</v>
      </c>
    </row>
    <row r="505" spans="2:11" hidden="1" x14ac:dyDescent="0.2">
      <c r="B505" s="5">
        <v>499</v>
      </c>
      <c r="C505" s="5" t="s">
        <v>1203</v>
      </c>
      <c r="D505" s="5" t="s">
        <v>1204</v>
      </c>
      <c r="E505" s="5" t="s">
        <v>3</v>
      </c>
      <c r="F505" s="6">
        <v>0</v>
      </c>
      <c r="G505" s="7">
        <v>56080</v>
      </c>
      <c r="H505" s="7">
        <f t="shared" si="7"/>
        <v>0</v>
      </c>
      <c r="I505" s="5" t="s">
        <v>1187</v>
      </c>
      <c r="J505" s="5" t="s">
        <v>223</v>
      </c>
      <c r="K505" s="5" t="s">
        <v>1205</v>
      </c>
    </row>
    <row r="506" spans="2:11" x14ac:dyDescent="0.2">
      <c r="B506" s="5">
        <v>501</v>
      </c>
      <c r="C506" s="16" t="s">
        <v>1209</v>
      </c>
      <c r="D506" s="5" t="s">
        <v>1210</v>
      </c>
      <c r="E506" s="5" t="s">
        <v>359</v>
      </c>
      <c r="F506" s="6">
        <v>25</v>
      </c>
      <c r="G506" s="7">
        <v>31080</v>
      </c>
      <c r="H506" s="7">
        <f t="shared" si="7"/>
        <v>777000</v>
      </c>
      <c r="I506" s="5" t="s">
        <v>1187</v>
      </c>
      <c r="J506" s="5" t="s">
        <v>223</v>
      </c>
      <c r="K506" s="5" t="s">
        <v>1211</v>
      </c>
    </row>
    <row r="507" spans="2:11" x14ac:dyDescent="0.2">
      <c r="B507" s="5">
        <v>503</v>
      </c>
      <c r="C507" s="16" t="s">
        <v>1215</v>
      </c>
      <c r="D507" s="5" t="s">
        <v>1216</v>
      </c>
      <c r="E507" s="5" t="s">
        <v>3</v>
      </c>
      <c r="F507" s="6">
        <v>1</v>
      </c>
      <c r="G507" s="7">
        <v>80930</v>
      </c>
      <c r="H507" s="7">
        <f t="shared" si="7"/>
        <v>80930</v>
      </c>
      <c r="I507" s="5" t="s">
        <v>1187</v>
      </c>
      <c r="J507" s="5" t="s">
        <v>223</v>
      </c>
      <c r="K507" s="5" t="s">
        <v>1217</v>
      </c>
    </row>
    <row r="508" spans="2:11" hidden="1" x14ac:dyDescent="0.2">
      <c r="B508" s="5">
        <v>502</v>
      </c>
      <c r="C508" s="5" t="s">
        <v>1212</v>
      </c>
      <c r="D508" s="5" t="s">
        <v>1213</v>
      </c>
      <c r="E508" s="5" t="s">
        <v>359</v>
      </c>
      <c r="F508" s="6">
        <v>0</v>
      </c>
      <c r="G508" s="7">
        <v>17610</v>
      </c>
      <c r="H508" s="7">
        <f t="shared" si="7"/>
        <v>0</v>
      </c>
      <c r="I508" s="5" t="s">
        <v>1187</v>
      </c>
      <c r="J508" s="5" t="s">
        <v>223</v>
      </c>
      <c r="K508" s="5" t="s">
        <v>1214</v>
      </c>
    </row>
    <row r="509" spans="2:11" x14ac:dyDescent="0.2">
      <c r="B509" s="5">
        <v>550</v>
      </c>
      <c r="C509" s="16" t="s">
        <v>1320</v>
      </c>
      <c r="D509" s="5" t="s">
        <v>1321</v>
      </c>
      <c r="E509" s="5" t="s">
        <v>3</v>
      </c>
      <c r="F509" s="6">
        <v>1</v>
      </c>
      <c r="G509" s="7">
        <v>125390</v>
      </c>
      <c r="H509" s="7">
        <f t="shared" si="7"/>
        <v>125390</v>
      </c>
      <c r="I509" s="5" t="s">
        <v>1187</v>
      </c>
      <c r="J509" s="5" t="s">
        <v>1251</v>
      </c>
      <c r="K509" s="5" t="s">
        <v>1238</v>
      </c>
    </row>
    <row r="510" spans="2:11" hidden="1" x14ac:dyDescent="0.2">
      <c r="B510" s="5">
        <v>504</v>
      </c>
      <c r="C510" s="5" t="s">
        <v>1218</v>
      </c>
      <c r="D510" s="5" t="s">
        <v>1219</v>
      </c>
      <c r="E510" s="5" t="s">
        <v>12</v>
      </c>
      <c r="F510" s="6">
        <v>0</v>
      </c>
      <c r="G510" s="7">
        <v>240700</v>
      </c>
      <c r="H510" s="7">
        <f t="shared" si="7"/>
        <v>0</v>
      </c>
      <c r="I510" s="5" t="s">
        <v>1187</v>
      </c>
      <c r="J510" s="5" t="s">
        <v>223</v>
      </c>
      <c r="K510" s="5" t="s">
        <v>1220</v>
      </c>
    </row>
    <row r="511" spans="2:11" hidden="1" x14ac:dyDescent="0.2">
      <c r="B511" s="5">
        <v>505</v>
      </c>
      <c r="C511" s="5" t="s">
        <v>1221</v>
      </c>
      <c r="D511" s="5" t="s">
        <v>1222</v>
      </c>
      <c r="E511" s="5" t="s">
        <v>3</v>
      </c>
      <c r="F511" s="6">
        <v>0</v>
      </c>
      <c r="G511" s="7">
        <v>7580</v>
      </c>
      <c r="H511" s="7">
        <f t="shared" si="7"/>
        <v>0</v>
      </c>
      <c r="I511" s="5" t="s">
        <v>1187</v>
      </c>
      <c r="J511" s="5" t="s">
        <v>223</v>
      </c>
      <c r="K511" s="5" t="s">
        <v>1223</v>
      </c>
    </row>
    <row r="512" spans="2:11" hidden="1" x14ac:dyDescent="0.2">
      <c r="B512" s="5">
        <v>506</v>
      </c>
      <c r="C512" s="5" t="s">
        <v>1224</v>
      </c>
      <c r="D512" s="5" t="s">
        <v>1225</v>
      </c>
      <c r="E512" s="5" t="s">
        <v>18</v>
      </c>
      <c r="F512" s="6">
        <v>0</v>
      </c>
      <c r="G512" s="7">
        <v>6160</v>
      </c>
      <c r="H512" s="7">
        <f t="shared" si="7"/>
        <v>0</v>
      </c>
      <c r="I512" s="5" t="s">
        <v>1187</v>
      </c>
      <c r="J512" s="5" t="s">
        <v>223</v>
      </c>
      <c r="K512" s="5" t="s">
        <v>1226</v>
      </c>
    </row>
    <row r="513" spans="2:11" hidden="1" x14ac:dyDescent="0.2">
      <c r="B513" s="5">
        <v>507</v>
      </c>
      <c r="C513" s="5" t="s">
        <v>1227</v>
      </c>
      <c r="D513" s="5" t="s">
        <v>1228</v>
      </c>
      <c r="E513" s="5" t="s">
        <v>18</v>
      </c>
      <c r="F513" s="6">
        <v>0</v>
      </c>
      <c r="G513" s="7">
        <v>3090</v>
      </c>
      <c r="H513" s="7">
        <f t="shared" si="7"/>
        <v>0</v>
      </c>
      <c r="I513" s="5" t="s">
        <v>1187</v>
      </c>
      <c r="J513" s="5" t="s">
        <v>223</v>
      </c>
      <c r="K513" s="5" t="s">
        <v>1229</v>
      </c>
    </row>
    <row r="514" spans="2:11" hidden="1" x14ac:dyDescent="0.2">
      <c r="B514" s="5">
        <v>508</v>
      </c>
      <c r="C514" s="5" t="s">
        <v>1230</v>
      </c>
      <c r="D514" s="5" t="s">
        <v>1231</v>
      </c>
      <c r="E514" s="5" t="s">
        <v>18</v>
      </c>
      <c r="F514" s="6">
        <v>0</v>
      </c>
      <c r="G514" s="7">
        <v>3090</v>
      </c>
      <c r="H514" s="7">
        <f t="shared" si="7"/>
        <v>0</v>
      </c>
      <c r="I514" s="5" t="s">
        <v>1187</v>
      </c>
      <c r="J514" s="5" t="s">
        <v>223</v>
      </c>
      <c r="K514" s="5" t="s">
        <v>1229</v>
      </c>
    </row>
    <row r="515" spans="2:11" hidden="1" x14ac:dyDescent="0.2">
      <c r="B515" s="5">
        <v>509</v>
      </c>
      <c r="C515" s="5" t="s">
        <v>1232</v>
      </c>
      <c r="D515" s="5" t="s">
        <v>1233</v>
      </c>
      <c r="E515" s="5" t="s">
        <v>18</v>
      </c>
      <c r="F515" s="6">
        <v>0</v>
      </c>
      <c r="G515" s="7">
        <v>3090</v>
      </c>
      <c r="H515" s="7">
        <f t="shared" si="7"/>
        <v>0</v>
      </c>
      <c r="I515" s="5" t="s">
        <v>1187</v>
      </c>
      <c r="J515" s="5" t="s">
        <v>223</v>
      </c>
      <c r="K515" s="5" t="s">
        <v>1229</v>
      </c>
    </row>
    <row r="516" spans="2:11" hidden="1" x14ac:dyDescent="0.2">
      <c r="B516" s="5">
        <v>510</v>
      </c>
      <c r="C516" s="5" t="s">
        <v>1234</v>
      </c>
      <c r="D516" s="5" t="s">
        <v>1235</v>
      </c>
      <c r="E516" s="5" t="s">
        <v>18</v>
      </c>
      <c r="F516" s="6">
        <v>0</v>
      </c>
      <c r="G516" s="7">
        <v>3090</v>
      </c>
      <c r="H516" s="7">
        <f t="shared" si="7"/>
        <v>0</v>
      </c>
      <c r="I516" s="5" t="s">
        <v>1187</v>
      </c>
      <c r="J516" s="5" t="s">
        <v>223</v>
      </c>
      <c r="K516" s="5" t="s">
        <v>1229</v>
      </c>
    </row>
    <row r="517" spans="2:11" hidden="1" x14ac:dyDescent="0.2">
      <c r="B517" s="5">
        <v>511</v>
      </c>
      <c r="C517" s="5" t="s">
        <v>1236</v>
      </c>
      <c r="D517" s="5" t="s">
        <v>1237</v>
      </c>
      <c r="E517" s="5" t="s">
        <v>3</v>
      </c>
      <c r="F517" s="6">
        <v>0</v>
      </c>
      <c r="G517" s="7">
        <v>425</v>
      </c>
      <c r="H517" s="7">
        <f t="shared" si="7"/>
        <v>0</v>
      </c>
      <c r="I517" s="5" t="s">
        <v>1187</v>
      </c>
      <c r="J517" s="5" t="s">
        <v>223</v>
      </c>
      <c r="K517" s="5" t="s">
        <v>1238</v>
      </c>
    </row>
    <row r="518" spans="2:11" hidden="1" x14ac:dyDescent="0.2">
      <c r="B518" s="5">
        <v>512</v>
      </c>
      <c r="C518" s="5" t="s">
        <v>1239</v>
      </c>
      <c r="D518" s="5" t="s">
        <v>1240</v>
      </c>
      <c r="E518" s="5" t="s">
        <v>3</v>
      </c>
      <c r="F518" s="6">
        <v>0</v>
      </c>
      <c r="G518" s="7">
        <v>710</v>
      </c>
      <c r="H518" s="7">
        <f t="shared" ref="H518:H581" si="8">IF(F518&lt;&gt;"",G518*F518,0)</f>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si="8"/>
        <v>0</v>
      </c>
      <c r="I521" s="5" t="s">
        <v>1187</v>
      </c>
      <c r="J521" s="5" t="s">
        <v>343</v>
      </c>
      <c r="K521" s="5" t="s">
        <v>1248</v>
      </c>
    </row>
    <row r="522" spans="2:11" ht="210" hidden="1" x14ac:dyDescent="0.2">
      <c r="B522" s="5">
        <v>516</v>
      </c>
      <c r="C522" s="5" t="s">
        <v>1249</v>
      </c>
      <c r="D522" s="5" t="s">
        <v>1250</v>
      </c>
      <c r="E522" s="5" t="s">
        <v>276</v>
      </c>
      <c r="F522" s="6">
        <v>0</v>
      </c>
      <c r="G522" s="7">
        <v>15500</v>
      </c>
      <c r="H522" s="7">
        <f t="shared" si="8"/>
        <v>0</v>
      </c>
      <c r="I522" s="5" t="s">
        <v>1187</v>
      </c>
      <c r="J522" s="5" t="s">
        <v>1251</v>
      </c>
      <c r="K522" s="9" t="s">
        <v>1252</v>
      </c>
    </row>
    <row r="523" spans="2:11" ht="210" hidden="1" x14ac:dyDescent="0.2">
      <c r="B523" s="5">
        <v>517</v>
      </c>
      <c r="C523" s="5" t="s">
        <v>1253</v>
      </c>
      <c r="D523" s="5" t="s">
        <v>1254</v>
      </c>
      <c r="E523" s="5" t="s">
        <v>276</v>
      </c>
      <c r="F523" s="6">
        <v>0</v>
      </c>
      <c r="G523" s="7">
        <v>11850</v>
      </c>
      <c r="H523" s="7">
        <f t="shared" si="8"/>
        <v>0</v>
      </c>
      <c r="I523" s="5" t="s">
        <v>1187</v>
      </c>
      <c r="J523" s="5" t="s">
        <v>1251</v>
      </c>
      <c r="K523" s="9" t="s">
        <v>1252</v>
      </c>
    </row>
    <row r="524" spans="2:11" ht="210" hidden="1" x14ac:dyDescent="0.2">
      <c r="B524" s="5">
        <v>518</v>
      </c>
      <c r="C524" s="5" t="s">
        <v>1255</v>
      </c>
      <c r="D524" s="5" t="s">
        <v>1256</v>
      </c>
      <c r="E524" s="5" t="s">
        <v>276</v>
      </c>
      <c r="F524" s="6">
        <v>0</v>
      </c>
      <c r="G524" s="7">
        <v>9750</v>
      </c>
      <c r="H524" s="7">
        <f t="shared" si="8"/>
        <v>0</v>
      </c>
      <c r="I524" s="5" t="s">
        <v>1187</v>
      </c>
      <c r="J524" s="5" t="s">
        <v>1251</v>
      </c>
      <c r="K524" s="9" t="s">
        <v>1252</v>
      </c>
    </row>
    <row r="525" spans="2:11" ht="210" hidden="1" x14ac:dyDescent="0.2">
      <c r="B525" s="5">
        <v>519</v>
      </c>
      <c r="C525" s="5" t="s">
        <v>1257</v>
      </c>
      <c r="D525" s="5" t="s">
        <v>1258</v>
      </c>
      <c r="E525" s="5" t="s">
        <v>276</v>
      </c>
      <c r="F525" s="6">
        <v>0</v>
      </c>
      <c r="G525" s="7">
        <v>9030</v>
      </c>
      <c r="H525" s="7">
        <f t="shared" si="8"/>
        <v>0</v>
      </c>
      <c r="I525" s="5" t="s">
        <v>1187</v>
      </c>
      <c r="J525" s="5" t="s">
        <v>1251</v>
      </c>
      <c r="K525" s="9" t="s">
        <v>1252</v>
      </c>
    </row>
    <row r="526" spans="2:11" ht="210" hidden="1" x14ac:dyDescent="0.2">
      <c r="B526" s="5">
        <v>520</v>
      </c>
      <c r="C526" s="5" t="s">
        <v>1259</v>
      </c>
      <c r="D526" s="5" t="s">
        <v>1260</v>
      </c>
      <c r="E526" s="5" t="s">
        <v>276</v>
      </c>
      <c r="F526" s="6">
        <v>0</v>
      </c>
      <c r="G526" s="7">
        <v>8300</v>
      </c>
      <c r="H526" s="7">
        <f t="shared" si="8"/>
        <v>0</v>
      </c>
      <c r="I526" s="5" t="s">
        <v>1187</v>
      </c>
      <c r="J526" s="5" t="s">
        <v>1251</v>
      </c>
      <c r="K526" s="9" t="s">
        <v>1252</v>
      </c>
    </row>
    <row r="527" spans="2:11" ht="210" hidden="1" x14ac:dyDescent="0.2">
      <c r="B527" s="5">
        <v>521</v>
      </c>
      <c r="C527" s="5" t="s">
        <v>1261</v>
      </c>
      <c r="D527" s="5" t="s">
        <v>1262</v>
      </c>
      <c r="E527" s="5" t="s">
        <v>276</v>
      </c>
      <c r="F527" s="6">
        <v>0</v>
      </c>
      <c r="G527" s="7">
        <v>7550</v>
      </c>
      <c r="H527" s="7">
        <f t="shared" si="8"/>
        <v>0</v>
      </c>
      <c r="I527" s="5" t="s">
        <v>1187</v>
      </c>
      <c r="J527" s="5" t="s">
        <v>1251</v>
      </c>
      <c r="K527" s="9" t="s">
        <v>1252</v>
      </c>
    </row>
    <row r="528" spans="2:11" ht="210" hidden="1" x14ac:dyDescent="0.2">
      <c r="B528" s="5">
        <v>522</v>
      </c>
      <c r="C528" s="5" t="s">
        <v>1263</v>
      </c>
      <c r="D528" s="5" t="s">
        <v>1264</v>
      </c>
      <c r="E528" s="5" t="s">
        <v>276</v>
      </c>
      <c r="F528" s="6">
        <v>0</v>
      </c>
      <c r="G528" s="7">
        <v>7540</v>
      </c>
      <c r="H528" s="7">
        <f t="shared" si="8"/>
        <v>0</v>
      </c>
      <c r="I528" s="5" t="s">
        <v>1187</v>
      </c>
      <c r="J528" s="5" t="s">
        <v>1251</v>
      </c>
      <c r="K528" s="9" t="s">
        <v>1252</v>
      </c>
    </row>
    <row r="529" spans="2:11" ht="210" hidden="1" x14ac:dyDescent="0.2">
      <c r="B529" s="5">
        <v>523</v>
      </c>
      <c r="C529" s="5" t="s">
        <v>1265</v>
      </c>
      <c r="D529" s="5" t="s">
        <v>1266</v>
      </c>
      <c r="E529" s="5" t="s">
        <v>276</v>
      </c>
      <c r="F529" s="6">
        <v>0</v>
      </c>
      <c r="G529" s="7">
        <v>7540</v>
      </c>
      <c r="H529" s="7">
        <f t="shared" si="8"/>
        <v>0</v>
      </c>
      <c r="I529" s="5" t="s">
        <v>1187</v>
      </c>
      <c r="J529" s="5" t="s">
        <v>1251</v>
      </c>
      <c r="K529" s="9" t="s">
        <v>1252</v>
      </c>
    </row>
    <row r="530" spans="2:11" ht="210" hidden="1" x14ac:dyDescent="0.2">
      <c r="B530" s="5">
        <v>524</v>
      </c>
      <c r="C530" s="5" t="s">
        <v>1267</v>
      </c>
      <c r="D530" s="5" t="s">
        <v>1268</v>
      </c>
      <c r="E530" s="5" t="s">
        <v>276</v>
      </c>
      <c r="F530" s="6">
        <v>0</v>
      </c>
      <c r="G530" s="7">
        <v>7540</v>
      </c>
      <c r="H530" s="7">
        <f t="shared" si="8"/>
        <v>0</v>
      </c>
      <c r="I530" s="5" t="s">
        <v>1187</v>
      </c>
      <c r="J530" s="5" t="s">
        <v>1251</v>
      </c>
      <c r="K530" s="9" t="s">
        <v>1252</v>
      </c>
    </row>
    <row r="531" spans="2:11" ht="210" hidden="1" x14ac:dyDescent="0.2">
      <c r="B531" s="5">
        <v>525</v>
      </c>
      <c r="C531" s="5" t="s">
        <v>1269</v>
      </c>
      <c r="D531" s="5" t="s">
        <v>1270</v>
      </c>
      <c r="E531" s="5" t="s">
        <v>276</v>
      </c>
      <c r="F531" s="6">
        <v>0</v>
      </c>
      <c r="G531" s="7">
        <v>7540</v>
      </c>
      <c r="H531" s="7">
        <f t="shared" si="8"/>
        <v>0</v>
      </c>
      <c r="I531" s="5" t="s">
        <v>1187</v>
      </c>
      <c r="J531" s="5" t="s">
        <v>1251</v>
      </c>
      <c r="K531" s="9" t="s">
        <v>1252</v>
      </c>
    </row>
    <row r="532" spans="2:11" ht="210" hidden="1" x14ac:dyDescent="0.2">
      <c r="B532" s="5">
        <v>526</v>
      </c>
      <c r="C532" s="5" t="s">
        <v>1271</v>
      </c>
      <c r="D532" s="5" t="s">
        <v>1272</v>
      </c>
      <c r="E532" s="5" t="s">
        <v>276</v>
      </c>
      <c r="F532" s="6">
        <v>0</v>
      </c>
      <c r="G532" s="7">
        <v>7230</v>
      </c>
      <c r="H532" s="7">
        <f t="shared" si="8"/>
        <v>0</v>
      </c>
      <c r="I532" s="5" t="s">
        <v>1187</v>
      </c>
      <c r="J532" s="5" t="s">
        <v>1251</v>
      </c>
      <c r="K532" s="9" t="s">
        <v>1252</v>
      </c>
    </row>
    <row r="533" spans="2:11" ht="210" hidden="1" x14ac:dyDescent="0.2">
      <c r="B533" s="5">
        <v>527</v>
      </c>
      <c r="C533" s="5" t="s">
        <v>1273</v>
      </c>
      <c r="D533" s="5" t="s">
        <v>1274</v>
      </c>
      <c r="E533" s="5" t="s">
        <v>276</v>
      </c>
      <c r="F533" s="6">
        <v>0</v>
      </c>
      <c r="G533" s="7">
        <v>6940</v>
      </c>
      <c r="H533" s="7">
        <f t="shared" si="8"/>
        <v>0</v>
      </c>
      <c r="I533" s="5" t="s">
        <v>1187</v>
      </c>
      <c r="J533" s="5" t="s">
        <v>1251</v>
      </c>
      <c r="K533" s="9" t="s">
        <v>1252</v>
      </c>
    </row>
    <row r="534" spans="2:11" ht="210" hidden="1" x14ac:dyDescent="0.2">
      <c r="B534" s="5">
        <v>528</v>
      </c>
      <c r="C534" s="5" t="s">
        <v>1275</v>
      </c>
      <c r="D534" s="5" t="s">
        <v>1276</v>
      </c>
      <c r="E534" s="5" t="s">
        <v>276</v>
      </c>
      <c r="F534" s="6">
        <v>0</v>
      </c>
      <c r="G534" s="7">
        <v>6940</v>
      </c>
      <c r="H534" s="7">
        <f t="shared" si="8"/>
        <v>0</v>
      </c>
      <c r="I534" s="5" t="s">
        <v>1187</v>
      </c>
      <c r="J534" s="5" t="s">
        <v>1251</v>
      </c>
      <c r="K534" s="9" t="s">
        <v>1252</v>
      </c>
    </row>
    <row r="535" spans="2:11" ht="210" hidden="1" x14ac:dyDescent="0.2">
      <c r="B535" s="5">
        <v>529</v>
      </c>
      <c r="C535" s="5" t="s">
        <v>1277</v>
      </c>
      <c r="D535" s="5" t="s">
        <v>1278</v>
      </c>
      <c r="E535" s="5" t="s">
        <v>276</v>
      </c>
      <c r="F535" s="6">
        <v>0</v>
      </c>
      <c r="G535" s="7">
        <v>6940</v>
      </c>
      <c r="H535" s="7">
        <f t="shared" si="8"/>
        <v>0</v>
      </c>
      <c r="I535" s="5" t="s">
        <v>1187</v>
      </c>
      <c r="J535" s="5" t="s">
        <v>1251</v>
      </c>
      <c r="K535" s="9" t="s">
        <v>1252</v>
      </c>
    </row>
    <row r="536" spans="2:11" ht="210" hidden="1" x14ac:dyDescent="0.2">
      <c r="B536" s="5">
        <v>530</v>
      </c>
      <c r="C536" s="5" t="s">
        <v>1279</v>
      </c>
      <c r="D536" s="5" t="s">
        <v>1280</v>
      </c>
      <c r="E536" s="5" t="s">
        <v>276</v>
      </c>
      <c r="F536" s="6">
        <v>0</v>
      </c>
      <c r="G536" s="7">
        <v>6940</v>
      </c>
      <c r="H536" s="7">
        <f t="shared" si="8"/>
        <v>0</v>
      </c>
      <c r="I536" s="5" t="s">
        <v>1187</v>
      </c>
      <c r="J536" s="5" t="s">
        <v>1251</v>
      </c>
      <c r="K536" s="9" t="s">
        <v>1252</v>
      </c>
    </row>
    <row r="537" spans="2:11" ht="210" hidden="1" x14ac:dyDescent="0.2">
      <c r="B537" s="5">
        <v>531</v>
      </c>
      <c r="C537" s="5" t="s">
        <v>1281</v>
      </c>
      <c r="D537" s="5" t="s">
        <v>1282</v>
      </c>
      <c r="E537" s="5" t="s">
        <v>276</v>
      </c>
      <c r="F537" s="6">
        <v>0</v>
      </c>
      <c r="G537" s="7">
        <v>6680</v>
      </c>
      <c r="H537" s="7">
        <f t="shared" si="8"/>
        <v>0</v>
      </c>
      <c r="I537" s="5" t="s">
        <v>1187</v>
      </c>
      <c r="J537" s="5" t="s">
        <v>1251</v>
      </c>
      <c r="K537" s="9" t="s">
        <v>1252</v>
      </c>
    </row>
    <row r="538" spans="2:11" ht="210" hidden="1" x14ac:dyDescent="0.2">
      <c r="B538" s="5">
        <v>532</v>
      </c>
      <c r="C538" s="5" t="s">
        <v>1283</v>
      </c>
      <c r="D538" s="5" t="s">
        <v>1284</v>
      </c>
      <c r="E538" s="5" t="s">
        <v>276</v>
      </c>
      <c r="F538" s="6">
        <v>0</v>
      </c>
      <c r="G538" s="7">
        <v>6460</v>
      </c>
      <c r="H538" s="7">
        <f t="shared" si="8"/>
        <v>0</v>
      </c>
      <c r="I538" s="5" t="s">
        <v>1187</v>
      </c>
      <c r="J538" s="5" t="s">
        <v>1251</v>
      </c>
      <c r="K538" s="9" t="s">
        <v>1252</v>
      </c>
    </row>
    <row r="539" spans="2:11" ht="210" hidden="1" x14ac:dyDescent="0.2">
      <c r="B539" s="5">
        <v>533</v>
      </c>
      <c r="C539" s="5" t="s">
        <v>1285</v>
      </c>
      <c r="D539" s="5" t="s">
        <v>1286</v>
      </c>
      <c r="E539" s="5" t="s">
        <v>276</v>
      </c>
      <c r="F539" s="6">
        <v>0</v>
      </c>
      <c r="G539" s="7">
        <v>6460</v>
      </c>
      <c r="H539" s="7">
        <f t="shared" si="8"/>
        <v>0</v>
      </c>
      <c r="I539" s="5" t="s">
        <v>1187</v>
      </c>
      <c r="J539" s="5" t="s">
        <v>1251</v>
      </c>
      <c r="K539" s="9" t="s">
        <v>1252</v>
      </c>
    </row>
    <row r="540" spans="2:11" ht="210" hidden="1" x14ac:dyDescent="0.2">
      <c r="B540" s="5">
        <v>534</v>
      </c>
      <c r="C540" s="5" t="s">
        <v>1287</v>
      </c>
      <c r="D540" s="5" t="s">
        <v>1288</v>
      </c>
      <c r="E540" s="5" t="s">
        <v>276</v>
      </c>
      <c r="F540" s="6">
        <v>0</v>
      </c>
      <c r="G540" s="7">
        <v>6460</v>
      </c>
      <c r="H540" s="7">
        <f t="shared" si="8"/>
        <v>0</v>
      </c>
      <c r="I540" s="5" t="s">
        <v>1187</v>
      </c>
      <c r="J540" s="5" t="s">
        <v>1251</v>
      </c>
      <c r="K540" s="9" t="s">
        <v>1252</v>
      </c>
    </row>
    <row r="541" spans="2:11" ht="210" hidden="1" x14ac:dyDescent="0.2">
      <c r="B541" s="5">
        <v>535</v>
      </c>
      <c r="C541" s="5" t="s">
        <v>1289</v>
      </c>
      <c r="D541" s="5" t="s">
        <v>1290</v>
      </c>
      <c r="E541" s="5" t="s">
        <v>276</v>
      </c>
      <c r="F541" s="6">
        <v>0</v>
      </c>
      <c r="G541" s="7">
        <v>6300</v>
      </c>
      <c r="H541" s="7">
        <f t="shared" si="8"/>
        <v>0</v>
      </c>
      <c r="I541" s="5" t="s">
        <v>1187</v>
      </c>
      <c r="J541" s="5" t="s">
        <v>1251</v>
      </c>
      <c r="K541" s="9" t="s">
        <v>1252</v>
      </c>
    </row>
    <row r="542" spans="2:11" ht="210" hidden="1" x14ac:dyDescent="0.2">
      <c r="B542" s="5">
        <v>536</v>
      </c>
      <c r="C542" s="5" t="s">
        <v>1291</v>
      </c>
      <c r="D542" s="5" t="s">
        <v>1292</v>
      </c>
      <c r="E542" s="5" t="s">
        <v>276</v>
      </c>
      <c r="F542" s="6">
        <v>0</v>
      </c>
      <c r="G542" s="7">
        <v>6240</v>
      </c>
      <c r="H542" s="7">
        <f t="shared" si="8"/>
        <v>0</v>
      </c>
      <c r="I542" s="5" t="s">
        <v>1187</v>
      </c>
      <c r="J542" s="5" t="s">
        <v>1251</v>
      </c>
      <c r="K542" s="9" t="s">
        <v>1252</v>
      </c>
    </row>
    <row r="543" spans="2:11" ht="210" hidden="1" x14ac:dyDescent="0.2">
      <c r="B543" s="5">
        <v>537</v>
      </c>
      <c r="C543" s="5" t="s">
        <v>1293</v>
      </c>
      <c r="D543" s="5" t="s">
        <v>1294</v>
      </c>
      <c r="E543" s="5" t="s">
        <v>276</v>
      </c>
      <c r="F543" s="6">
        <v>0</v>
      </c>
      <c r="G543" s="7">
        <v>6070</v>
      </c>
      <c r="H543" s="7">
        <f t="shared" si="8"/>
        <v>0</v>
      </c>
      <c r="I543" s="5" t="s">
        <v>1187</v>
      </c>
      <c r="J543" s="5" t="s">
        <v>1251</v>
      </c>
      <c r="K543" s="9" t="s">
        <v>1252</v>
      </c>
    </row>
    <row r="544" spans="2:11" ht="210" hidden="1" x14ac:dyDescent="0.2">
      <c r="B544" s="5">
        <v>538</v>
      </c>
      <c r="C544" s="5" t="s">
        <v>1295</v>
      </c>
      <c r="D544" s="5" t="s">
        <v>1296</v>
      </c>
      <c r="E544" s="5" t="s">
        <v>276</v>
      </c>
      <c r="F544" s="6">
        <v>0</v>
      </c>
      <c r="G544" s="7">
        <v>6070</v>
      </c>
      <c r="H544" s="7">
        <f t="shared" si="8"/>
        <v>0</v>
      </c>
      <c r="I544" s="5" t="s">
        <v>1187</v>
      </c>
      <c r="J544" s="5" t="s">
        <v>1251</v>
      </c>
      <c r="K544" s="9" t="s">
        <v>1252</v>
      </c>
    </row>
    <row r="545" spans="2:11" ht="210" hidden="1" x14ac:dyDescent="0.2">
      <c r="B545" s="5">
        <v>539</v>
      </c>
      <c r="C545" s="5" t="s">
        <v>1297</v>
      </c>
      <c r="D545" s="5" t="s">
        <v>1298</v>
      </c>
      <c r="E545" s="5" t="s">
        <v>276</v>
      </c>
      <c r="F545" s="6">
        <v>0</v>
      </c>
      <c r="G545" s="7">
        <v>6030</v>
      </c>
      <c r="H545" s="7">
        <f t="shared" si="8"/>
        <v>0</v>
      </c>
      <c r="I545" s="5" t="s">
        <v>1187</v>
      </c>
      <c r="J545" s="5" t="s">
        <v>1251</v>
      </c>
      <c r="K545" s="9" t="s">
        <v>1252</v>
      </c>
    </row>
    <row r="546" spans="2:11" ht="210" hidden="1" x14ac:dyDescent="0.2">
      <c r="B546" s="5">
        <v>540</v>
      </c>
      <c r="C546" s="5" t="s">
        <v>1299</v>
      </c>
      <c r="D546" s="5" t="s">
        <v>1300</v>
      </c>
      <c r="E546" s="5" t="s">
        <v>276</v>
      </c>
      <c r="F546" s="6">
        <v>0</v>
      </c>
      <c r="G546" s="7">
        <v>5950</v>
      </c>
      <c r="H546" s="7">
        <f t="shared" si="8"/>
        <v>0</v>
      </c>
      <c r="I546" s="5" t="s">
        <v>1187</v>
      </c>
      <c r="J546" s="5" t="s">
        <v>1251</v>
      </c>
      <c r="K546" s="9" t="s">
        <v>1252</v>
      </c>
    </row>
    <row r="547" spans="2:11" ht="210" hidden="1" x14ac:dyDescent="0.2">
      <c r="B547" s="5">
        <v>541</v>
      </c>
      <c r="C547" s="5" t="s">
        <v>1301</v>
      </c>
      <c r="D547" s="5" t="s">
        <v>1302</v>
      </c>
      <c r="E547" s="5" t="s">
        <v>276</v>
      </c>
      <c r="F547" s="6">
        <v>0</v>
      </c>
      <c r="G547" s="7">
        <v>5830</v>
      </c>
      <c r="H547" s="7">
        <f t="shared" si="8"/>
        <v>0</v>
      </c>
      <c r="I547" s="5" t="s">
        <v>1187</v>
      </c>
      <c r="J547" s="5" t="s">
        <v>1251</v>
      </c>
      <c r="K547" s="9" t="s">
        <v>1252</v>
      </c>
    </row>
    <row r="548" spans="2:11" ht="210" hidden="1" x14ac:dyDescent="0.2">
      <c r="B548" s="5">
        <v>542</v>
      </c>
      <c r="C548" s="5" t="s">
        <v>1303</v>
      </c>
      <c r="D548" s="5" t="s">
        <v>1304</v>
      </c>
      <c r="E548" s="5" t="s">
        <v>276</v>
      </c>
      <c r="F548" s="6">
        <v>0</v>
      </c>
      <c r="G548" s="7">
        <v>5750</v>
      </c>
      <c r="H548" s="7">
        <f t="shared" si="8"/>
        <v>0</v>
      </c>
      <c r="I548" s="5" t="s">
        <v>1187</v>
      </c>
      <c r="J548" s="5" t="s">
        <v>1251</v>
      </c>
      <c r="K548" s="9" t="s">
        <v>1252</v>
      </c>
    </row>
    <row r="549" spans="2:11" ht="210" hidden="1" x14ac:dyDescent="0.2">
      <c r="B549" s="5">
        <v>543</v>
      </c>
      <c r="C549" s="5" t="s">
        <v>1305</v>
      </c>
      <c r="D549" s="5" t="s">
        <v>1306</v>
      </c>
      <c r="E549" s="5" t="s">
        <v>276</v>
      </c>
      <c r="F549" s="6">
        <v>0</v>
      </c>
      <c r="G549" s="7">
        <v>5750</v>
      </c>
      <c r="H549" s="7">
        <f t="shared" si="8"/>
        <v>0</v>
      </c>
      <c r="I549" s="5" t="s">
        <v>1187</v>
      </c>
      <c r="J549" s="5" t="s">
        <v>1251</v>
      </c>
      <c r="K549" s="9" t="s">
        <v>1252</v>
      </c>
    </row>
    <row r="550" spans="2:11" ht="210" hidden="1" x14ac:dyDescent="0.2">
      <c r="B550" s="5">
        <v>544</v>
      </c>
      <c r="C550" s="5" t="s">
        <v>1307</v>
      </c>
      <c r="D550" s="5" t="s">
        <v>1308</v>
      </c>
      <c r="E550" s="5" t="s">
        <v>276</v>
      </c>
      <c r="F550" s="6">
        <v>0</v>
      </c>
      <c r="G550" s="7">
        <v>5750</v>
      </c>
      <c r="H550" s="7">
        <f t="shared" si="8"/>
        <v>0</v>
      </c>
      <c r="I550" s="5" t="s">
        <v>1187</v>
      </c>
      <c r="J550" s="5" t="s">
        <v>1251</v>
      </c>
      <c r="K550" s="9" t="s">
        <v>1252</v>
      </c>
    </row>
    <row r="551" spans="2:11" ht="210" hidden="1" x14ac:dyDescent="0.2">
      <c r="B551" s="5">
        <v>545</v>
      </c>
      <c r="C551" s="5" t="s">
        <v>1309</v>
      </c>
      <c r="D551" s="5" t="s">
        <v>1310</v>
      </c>
      <c r="E551" s="5" t="s">
        <v>276</v>
      </c>
      <c r="F551" s="6">
        <v>0</v>
      </c>
      <c r="G551" s="7">
        <v>5750</v>
      </c>
      <c r="H551" s="7">
        <f t="shared" si="8"/>
        <v>0</v>
      </c>
      <c r="I551" s="5" t="s">
        <v>1187</v>
      </c>
      <c r="J551" s="5" t="s">
        <v>1251</v>
      </c>
      <c r="K551" s="9" t="s">
        <v>1252</v>
      </c>
    </row>
    <row r="552" spans="2:11" ht="210" hidden="1" x14ac:dyDescent="0.2">
      <c r="B552" s="5">
        <v>546</v>
      </c>
      <c r="C552" s="5" t="s">
        <v>1311</v>
      </c>
      <c r="D552" s="5" t="s">
        <v>1312</v>
      </c>
      <c r="E552" s="5" t="s">
        <v>276</v>
      </c>
      <c r="F552" s="6">
        <v>0</v>
      </c>
      <c r="G552" s="7">
        <v>5750</v>
      </c>
      <c r="H552" s="7">
        <f t="shared" si="8"/>
        <v>0</v>
      </c>
      <c r="I552" s="5" t="s">
        <v>1187</v>
      </c>
      <c r="J552" s="5" t="s">
        <v>1251</v>
      </c>
      <c r="K552" s="9" t="s">
        <v>1252</v>
      </c>
    </row>
    <row r="553" spans="2:11" ht="210" hidden="1" x14ac:dyDescent="0.2">
      <c r="B553" s="5">
        <v>547</v>
      </c>
      <c r="C553" s="5" t="s">
        <v>1313</v>
      </c>
      <c r="D553" s="5" t="s">
        <v>1314</v>
      </c>
      <c r="E553" s="5" t="s">
        <v>276</v>
      </c>
      <c r="F553" s="6">
        <v>0</v>
      </c>
      <c r="G553" s="7">
        <v>5740</v>
      </c>
      <c r="H553" s="7">
        <f t="shared" si="8"/>
        <v>0</v>
      </c>
      <c r="I553" s="5" t="s">
        <v>1187</v>
      </c>
      <c r="J553" s="5" t="s">
        <v>1251</v>
      </c>
      <c r="K553" s="9" t="s">
        <v>1252</v>
      </c>
    </row>
    <row r="554" spans="2:11" ht="210" hidden="1" x14ac:dyDescent="0.2">
      <c r="B554" s="5">
        <v>548</v>
      </c>
      <c r="C554" s="5" t="s">
        <v>1315</v>
      </c>
      <c r="D554" s="5" t="s">
        <v>1316</v>
      </c>
      <c r="E554" s="5" t="s">
        <v>276</v>
      </c>
      <c r="F554" s="6">
        <v>0</v>
      </c>
      <c r="G554" s="7">
        <v>5740</v>
      </c>
      <c r="H554" s="7">
        <f t="shared" si="8"/>
        <v>0</v>
      </c>
      <c r="I554" s="5" t="s">
        <v>1187</v>
      </c>
      <c r="J554" s="5" t="s">
        <v>1251</v>
      </c>
      <c r="K554" s="9" t="s">
        <v>1252</v>
      </c>
    </row>
    <row r="555" spans="2:11" ht="180" hidden="1" x14ac:dyDescent="0.2">
      <c r="B555" s="5">
        <v>549</v>
      </c>
      <c r="C555" s="5" t="s">
        <v>1317</v>
      </c>
      <c r="D555" s="5" t="s">
        <v>1318</v>
      </c>
      <c r="E555" s="5" t="s">
        <v>3</v>
      </c>
      <c r="F555" s="6">
        <v>0</v>
      </c>
      <c r="G555" s="7">
        <v>487160</v>
      </c>
      <c r="H555" s="7">
        <f t="shared" si="8"/>
        <v>0</v>
      </c>
      <c r="I555" s="5" t="s">
        <v>1187</v>
      </c>
      <c r="J555" s="5" t="s">
        <v>1251</v>
      </c>
      <c r="K555" s="9" t="s">
        <v>1319</v>
      </c>
    </row>
    <row r="556" spans="2:11" x14ac:dyDescent="0.2">
      <c r="B556" s="5">
        <v>551</v>
      </c>
      <c r="C556" s="16" t="s">
        <v>1322</v>
      </c>
      <c r="D556" s="5" t="s">
        <v>1323</v>
      </c>
      <c r="E556" s="5" t="s">
        <v>3</v>
      </c>
      <c r="F556" s="6">
        <v>1</v>
      </c>
      <c r="G556" s="7">
        <v>71550</v>
      </c>
      <c r="H556" s="7">
        <f t="shared" si="8"/>
        <v>71550</v>
      </c>
      <c r="I556" s="5" t="s">
        <v>1187</v>
      </c>
      <c r="J556" s="5" t="s">
        <v>1251</v>
      </c>
      <c r="K556" s="5" t="s">
        <v>1324</v>
      </c>
    </row>
    <row r="557" spans="2:11" x14ac:dyDescent="0.2">
      <c r="B557" s="5">
        <v>552</v>
      </c>
      <c r="C557" s="16" t="s">
        <v>1325</v>
      </c>
      <c r="D557" s="5" t="s">
        <v>1326</v>
      </c>
      <c r="E557" s="5" t="s">
        <v>3</v>
      </c>
      <c r="F557" s="6">
        <v>1</v>
      </c>
      <c r="G557" s="7">
        <v>39270</v>
      </c>
      <c r="H557" s="7">
        <f t="shared" si="8"/>
        <v>39270</v>
      </c>
      <c r="I557" s="5" t="s">
        <v>1187</v>
      </c>
      <c r="J557" s="5" t="s">
        <v>1251</v>
      </c>
      <c r="K557" s="5" t="s">
        <v>1324</v>
      </c>
    </row>
    <row r="558" spans="2:11" x14ac:dyDescent="0.2">
      <c r="B558" s="5">
        <v>553</v>
      </c>
      <c r="C558" s="16" t="s">
        <v>1327</v>
      </c>
      <c r="D558" s="5" t="s">
        <v>1328</v>
      </c>
      <c r="E558" s="5" t="s">
        <v>3</v>
      </c>
      <c r="F558" s="6">
        <v>1</v>
      </c>
      <c r="G558" s="7">
        <v>24990</v>
      </c>
      <c r="H558" s="7">
        <f t="shared" si="8"/>
        <v>24990</v>
      </c>
      <c r="I558" s="5" t="s">
        <v>1187</v>
      </c>
      <c r="J558" s="5" t="s">
        <v>1251</v>
      </c>
      <c r="K558" s="5" t="s">
        <v>1324</v>
      </c>
    </row>
    <row r="559" spans="2:11" x14ac:dyDescent="0.2">
      <c r="B559" s="5">
        <v>554</v>
      </c>
      <c r="C559" s="16" t="s">
        <v>1329</v>
      </c>
      <c r="D559" s="5" t="s">
        <v>1330</v>
      </c>
      <c r="E559" s="5" t="s">
        <v>3</v>
      </c>
      <c r="F559" s="6">
        <v>1</v>
      </c>
      <c r="G559" s="7">
        <v>17530</v>
      </c>
      <c r="H559" s="7">
        <f t="shared" si="8"/>
        <v>17530</v>
      </c>
      <c r="I559" s="5" t="s">
        <v>1187</v>
      </c>
      <c r="J559" s="5" t="s">
        <v>1251</v>
      </c>
      <c r="K559" s="5" t="s">
        <v>1324</v>
      </c>
    </row>
    <row r="560" spans="2:11" x14ac:dyDescent="0.2">
      <c r="B560" s="5">
        <v>555</v>
      </c>
      <c r="C560" s="16" t="s">
        <v>1331</v>
      </c>
      <c r="D560" s="5" t="s">
        <v>1332</v>
      </c>
      <c r="E560" s="5" t="s">
        <v>3</v>
      </c>
      <c r="F560" s="6">
        <v>1</v>
      </c>
      <c r="G560" s="7">
        <v>11930</v>
      </c>
      <c r="H560" s="7">
        <f t="shared" si="8"/>
        <v>11930</v>
      </c>
      <c r="I560" s="5" t="s">
        <v>1187</v>
      </c>
      <c r="J560" s="5" t="s">
        <v>1251</v>
      </c>
      <c r="K560" s="5" t="s">
        <v>1324</v>
      </c>
    </row>
    <row r="561" spans="2:11" x14ac:dyDescent="0.2">
      <c r="B561" s="5">
        <v>592</v>
      </c>
      <c r="C561" s="16" t="s">
        <v>1424</v>
      </c>
      <c r="D561" s="5" t="s">
        <v>830</v>
      </c>
      <c r="E561" s="5" t="s">
        <v>3</v>
      </c>
      <c r="F561" s="6">
        <v>2</v>
      </c>
      <c r="G561" s="7">
        <v>700360</v>
      </c>
      <c r="H561" s="7">
        <f t="shared" si="8"/>
        <v>1400720</v>
      </c>
      <c r="I561" s="5" t="s">
        <v>1414</v>
      </c>
      <c r="J561" s="5" t="s">
        <v>1414</v>
      </c>
      <c r="K561" s="5" t="s">
        <v>1425</v>
      </c>
    </row>
    <row r="562" spans="2:11" hidden="1" x14ac:dyDescent="0.2">
      <c r="B562" s="5">
        <v>556</v>
      </c>
      <c r="C562" s="5" t="s">
        <v>1333</v>
      </c>
      <c r="D562" s="5" t="s">
        <v>1334</v>
      </c>
      <c r="E562" s="5" t="s">
        <v>3</v>
      </c>
      <c r="F562" s="6">
        <v>0</v>
      </c>
      <c r="G562" s="7">
        <v>9350</v>
      </c>
      <c r="H562" s="7">
        <f t="shared" si="8"/>
        <v>0</v>
      </c>
      <c r="I562" s="5" t="s">
        <v>1187</v>
      </c>
      <c r="J562" s="5" t="s">
        <v>1251</v>
      </c>
      <c r="K562" s="5" t="s">
        <v>1324</v>
      </c>
    </row>
    <row r="563" spans="2:11" hidden="1" x14ac:dyDescent="0.2">
      <c r="B563" s="5">
        <v>557</v>
      </c>
      <c r="C563" s="5" t="s">
        <v>1335</v>
      </c>
      <c r="D563" s="5" t="s">
        <v>1336</v>
      </c>
      <c r="E563" s="5" t="s">
        <v>3</v>
      </c>
      <c r="F563" s="6">
        <v>0</v>
      </c>
      <c r="G563" s="7">
        <v>5700</v>
      </c>
      <c r="H563" s="7">
        <f t="shared" si="8"/>
        <v>0</v>
      </c>
      <c r="I563" s="5" t="s">
        <v>1187</v>
      </c>
      <c r="J563" s="5" t="s">
        <v>1251</v>
      </c>
      <c r="K563" s="5" t="s">
        <v>1324</v>
      </c>
    </row>
    <row r="564" spans="2:11" hidden="1" x14ac:dyDescent="0.2">
      <c r="B564" s="5">
        <v>558</v>
      </c>
      <c r="C564" s="5" t="s">
        <v>1337</v>
      </c>
      <c r="D564" s="5" t="s">
        <v>1338</v>
      </c>
      <c r="E564" s="5" t="s">
        <v>3</v>
      </c>
      <c r="F564" s="6">
        <v>0</v>
      </c>
      <c r="G564" s="7">
        <v>5480</v>
      </c>
      <c r="H564" s="7">
        <f t="shared" si="8"/>
        <v>0</v>
      </c>
      <c r="I564" s="5" t="s">
        <v>1187</v>
      </c>
      <c r="J564" s="5" t="s">
        <v>1251</v>
      </c>
      <c r="K564" s="5" t="s">
        <v>1324</v>
      </c>
    </row>
    <row r="565" spans="2:11" hidden="1" x14ac:dyDescent="0.2">
      <c r="B565" s="5">
        <v>559</v>
      </c>
      <c r="C565" s="5" t="s">
        <v>1339</v>
      </c>
      <c r="D565" s="5" t="s">
        <v>1340</v>
      </c>
      <c r="E565" s="5" t="s">
        <v>3</v>
      </c>
      <c r="F565" s="6">
        <v>0</v>
      </c>
      <c r="G565" s="7">
        <v>2640</v>
      </c>
      <c r="H565" s="7">
        <f t="shared" si="8"/>
        <v>0</v>
      </c>
      <c r="I565" s="5" t="s">
        <v>1187</v>
      </c>
      <c r="J565" s="5" t="s">
        <v>1251</v>
      </c>
      <c r="K565" s="5" t="s">
        <v>1324</v>
      </c>
    </row>
    <row r="566" spans="2:11" hidden="1" x14ac:dyDescent="0.2">
      <c r="B566" s="5">
        <v>560</v>
      </c>
      <c r="C566" s="5" t="s">
        <v>1341</v>
      </c>
      <c r="D566" s="5" t="s">
        <v>1342</v>
      </c>
      <c r="E566" s="5" t="s">
        <v>3</v>
      </c>
      <c r="F566" s="6">
        <v>0</v>
      </c>
      <c r="G566" s="7">
        <v>2510</v>
      </c>
      <c r="H566" s="7">
        <f t="shared" si="8"/>
        <v>0</v>
      </c>
      <c r="I566" s="5" t="s">
        <v>1187</v>
      </c>
      <c r="J566" s="5" t="s">
        <v>1251</v>
      </c>
      <c r="K566" s="5" t="s">
        <v>1324</v>
      </c>
    </row>
    <row r="567" spans="2:11" hidden="1" x14ac:dyDescent="0.2">
      <c r="B567" s="5">
        <v>561</v>
      </c>
      <c r="C567" s="5" t="s">
        <v>1343</v>
      </c>
      <c r="D567" s="5" t="s">
        <v>1344</v>
      </c>
      <c r="E567" s="5" t="s">
        <v>3</v>
      </c>
      <c r="F567" s="6">
        <v>0</v>
      </c>
      <c r="G567" s="7">
        <v>3980</v>
      </c>
      <c r="H567" s="7">
        <f t="shared" si="8"/>
        <v>0</v>
      </c>
      <c r="I567" s="5" t="s">
        <v>1187</v>
      </c>
      <c r="J567" s="5" t="s">
        <v>1251</v>
      </c>
      <c r="K567" s="5" t="s">
        <v>1324</v>
      </c>
    </row>
    <row r="568" spans="2:11" hidden="1" x14ac:dyDescent="0.2">
      <c r="B568" s="5">
        <v>562</v>
      </c>
      <c r="C568" s="5" t="s">
        <v>1345</v>
      </c>
      <c r="D568" s="5" t="s">
        <v>1346</v>
      </c>
      <c r="E568" s="5" t="s">
        <v>3</v>
      </c>
      <c r="F568" s="6">
        <v>0</v>
      </c>
      <c r="G568" s="7">
        <v>3500</v>
      </c>
      <c r="H568" s="7">
        <f t="shared" si="8"/>
        <v>0</v>
      </c>
      <c r="I568" s="5" t="s">
        <v>1187</v>
      </c>
      <c r="J568" s="5" t="s">
        <v>1251</v>
      </c>
      <c r="K568" s="5" t="s">
        <v>1324</v>
      </c>
    </row>
    <row r="569" spans="2:11" hidden="1" x14ac:dyDescent="0.2">
      <c r="B569" s="5">
        <v>563</v>
      </c>
      <c r="C569" s="5" t="s">
        <v>1347</v>
      </c>
      <c r="D569" s="5" t="s">
        <v>1348</v>
      </c>
      <c r="E569" s="5" t="s">
        <v>3</v>
      </c>
      <c r="F569" s="6">
        <v>0</v>
      </c>
      <c r="G569" s="7">
        <v>4340</v>
      </c>
      <c r="H569" s="7">
        <f t="shared" si="8"/>
        <v>0</v>
      </c>
      <c r="I569" s="5" t="s">
        <v>1187</v>
      </c>
      <c r="J569" s="5" t="s">
        <v>1251</v>
      </c>
      <c r="K569" s="5" t="s">
        <v>1324</v>
      </c>
    </row>
    <row r="570" spans="2:11" hidden="1" x14ac:dyDescent="0.2">
      <c r="B570" s="5">
        <v>564</v>
      </c>
      <c r="C570" s="5" t="s">
        <v>1349</v>
      </c>
      <c r="D570" s="5" t="s">
        <v>1350</v>
      </c>
      <c r="E570" s="5" t="s">
        <v>3</v>
      </c>
      <c r="F570" s="6">
        <v>0</v>
      </c>
      <c r="G570" s="7">
        <v>5080</v>
      </c>
      <c r="H570" s="7">
        <f t="shared" si="8"/>
        <v>0</v>
      </c>
      <c r="I570" s="5" t="s">
        <v>1187</v>
      </c>
      <c r="J570" s="5" t="s">
        <v>1251</v>
      </c>
      <c r="K570" s="5" t="s">
        <v>1324</v>
      </c>
    </row>
    <row r="571" spans="2:11" hidden="1" x14ac:dyDescent="0.2">
      <c r="B571" s="5">
        <v>565</v>
      </c>
      <c r="C571" s="5" t="s">
        <v>1351</v>
      </c>
      <c r="D571" s="5" t="s">
        <v>1352</v>
      </c>
      <c r="E571" s="5" t="s">
        <v>3</v>
      </c>
      <c r="F571" s="6">
        <v>0</v>
      </c>
      <c r="G571" s="7">
        <v>40090</v>
      </c>
      <c r="H571" s="7">
        <f t="shared" si="8"/>
        <v>0</v>
      </c>
      <c r="I571" s="5" t="s">
        <v>1187</v>
      </c>
      <c r="J571" s="5" t="s">
        <v>1251</v>
      </c>
      <c r="K571" s="5" t="s">
        <v>1324</v>
      </c>
    </row>
    <row r="572" spans="2:11" hidden="1" x14ac:dyDescent="0.2">
      <c r="B572" s="5">
        <v>566</v>
      </c>
      <c r="C572" s="5" t="s">
        <v>1353</v>
      </c>
      <c r="D572" s="5" t="s">
        <v>1354</v>
      </c>
      <c r="E572" s="5" t="s">
        <v>3</v>
      </c>
      <c r="F572" s="6">
        <v>0</v>
      </c>
      <c r="G572" s="7">
        <v>13160</v>
      </c>
      <c r="H572" s="7">
        <f t="shared" si="8"/>
        <v>0</v>
      </c>
      <c r="I572" s="5" t="s">
        <v>1187</v>
      </c>
      <c r="J572" s="5" t="s">
        <v>1251</v>
      </c>
      <c r="K572" s="5" t="s">
        <v>1324</v>
      </c>
    </row>
    <row r="573" spans="2:11" hidden="1" x14ac:dyDescent="0.2">
      <c r="B573" s="5">
        <v>567</v>
      </c>
      <c r="C573" s="5" t="s">
        <v>1355</v>
      </c>
      <c r="D573" s="5" t="s">
        <v>1356</v>
      </c>
      <c r="E573" s="5" t="s">
        <v>3</v>
      </c>
      <c r="F573" s="6">
        <v>0</v>
      </c>
      <c r="G573" s="7">
        <v>9410</v>
      </c>
      <c r="H573" s="7">
        <f t="shared" si="8"/>
        <v>0</v>
      </c>
      <c r="I573" s="5" t="s">
        <v>1187</v>
      </c>
      <c r="J573" s="5" t="s">
        <v>1251</v>
      </c>
      <c r="K573" s="5" t="s">
        <v>1324</v>
      </c>
    </row>
    <row r="574" spans="2:11" hidden="1" x14ac:dyDescent="0.2">
      <c r="B574" s="5">
        <v>568</v>
      </c>
      <c r="C574" s="5" t="s">
        <v>1357</v>
      </c>
      <c r="D574" s="5" t="s">
        <v>1358</v>
      </c>
      <c r="E574" s="5" t="s">
        <v>3</v>
      </c>
      <c r="F574" s="6">
        <v>0</v>
      </c>
      <c r="G574" s="7">
        <v>6340</v>
      </c>
      <c r="H574" s="7">
        <f t="shared" si="8"/>
        <v>0</v>
      </c>
      <c r="I574" s="5" t="s">
        <v>1187</v>
      </c>
      <c r="J574" s="5" t="s">
        <v>1251</v>
      </c>
      <c r="K574" s="5" t="s">
        <v>1324</v>
      </c>
    </row>
    <row r="575" spans="2:11" hidden="1" x14ac:dyDescent="0.2">
      <c r="B575" s="5">
        <v>569</v>
      </c>
      <c r="C575" s="5" t="s">
        <v>1359</v>
      </c>
      <c r="D575" s="5" t="s">
        <v>1360</v>
      </c>
      <c r="E575" s="5" t="s">
        <v>3</v>
      </c>
      <c r="F575" s="6">
        <v>0</v>
      </c>
      <c r="G575" s="7">
        <v>4460</v>
      </c>
      <c r="H575" s="7">
        <f t="shared" si="8"/>
        <v>0</v>
      </c>
      <c r="I575" s="5" t="s">
        <v>1187</v>
      </c>
      <c r="J575" s="5" t="s">
        <v>1251</v>
      </c>
      <c r="K575" s="5" t="s">
        <v>1324</v>
      </c>
    </row>
    <row r="576" spans="2:11" hidden="1" x14ac:dyDescent="0.2">
      <c r="B576" s="5">
        <v>570</v>
      </c>
      <c r="C576" s="5" t="s">
        <v>1361</v>
      </c>
      <c r="D576" s="5" t="s">
        <v>1362</v>
      </c>
      <c r="E576" s="5" t="s">
        <v>3</v>
      </c>
      <c r="F576" s="6">
        <v>0</v>
      </c>
      <c r="G576" s="7">
        <v>2500</v>
      </c>
      <c r="H576" s="7">
        <f t="shared" si="8"/>
        <v>0</v>
      </c>
      <c r="I576" s="5" t="s">
        <v>1187</v>
      </c>
      <c r="J576" s="5" t="s">
        <v>1251</v>
      </c>
      <c r="K576" s="5" t="s">
        <v>1324</v>
      </c>
    </row>
    <row r="577" spans="2:11" hidden="1" x14ac:dyDescent="0.2">
      <c r="B577" s="5">
        <v>571</v>
      </c>
      <c r="C577" s="5" t="s">
        <v>1363</v>
      </c>
      <c r="D577" s="5" t="s">
        <v>1364</v>
      </c>
      <c r="E577" s="5" t="s">
        <v>3</v>
      </c>
      <c r="F577" s="6">
        <v>0</v>
      </c>
      <c r="G577" s="7">
        <v>63860</v>
      </c>
      <c r="H577" s="7">
        <f t="shared" si="8"/>
        <v>0</v>
      </c>
      <c r="I577" s="5" t="s">
        <v>1187</v>
      </c>
      <c r="J577" s="5" t="s">
        <v>1251</v>
      </c>
      <c r="K577" s="5" t="s">
        <v>1324</v>
      </c>
    </row>
    <row r="578" spans="2:11" hidden="1" x14ac:dyDescent="0.2">
      <c r="B578" s="5">
        <v>572</v>
      </c>
      <c r="C578" s="5" t="s">
        <v>1365</v>
      </c>
      <c r="D578" s="5" t="s">
        <v>1366</v>
      </c>
      <c r="E578" s="5" t="s">
        <v>3</v>
      </c>
      <c r="F578" s="6">
        <v>0</v>
      </c>
      <c r="G578" s="7">
        <v>1530</v>
      </c>
      <c r="H578" s="7">
        <f t="shared" si="8"/>
        <v>0</v>
      </c>
      <c r="I578" s="5" t="s">
        <v>1187</v>
      </c>
      <c r="J578" s="5" t="s">
        <v>1251</v>
      </c>
      <c r="K578" s="5" t="s">
        <v>1367</v>
      </c>
    </row>
    <row r="579" spans="2:11" hidden="1" x14ac:dyDescent="0.2">
      <c r="B579" s="5">
        <v>573</v>
      </c>
      <c r="C579" s="5" t="s">
        <v>1368</v>
      </c>
      <c r="D579" s="5" t="s">
        <v>1369</v>
      </c>
      <c r="E579" s="5" t="s">
        <v>3</v>
      </c>
      <c r="F579" s="6">
        <v>0</v>
      </c>
      <c r="G579" s="7">
        <v>1558060</v>
      </c>
      <c r="H579" s="7">
        <f t="shared" si="8"/>
        <v>0</v>
      </c>
      <c r="I579" s="5" t="s">
        <v>1370</v>
      </c>
      <c r="J579" s="5" t="s">
        <v>1370</v>
      </c>
      <c r="K579" s="5" t="s">
        <v>1371</v>
      </c>
    </row>
    <row r="580" spans="2:11" hidden="1" x14ac:dyDescent="0.2">
      <c r="B580" s="5">
        <v>574</v>
      </c>
      <c r="C580" s="5" t="s">
        <v>1372</v>
      </c>
      <c r="D580" s="5" t="s">
        <v>1373</v>
      </c>
      <c r="E580" s="5" t="s">
        <v>3</v>
      </c>
      <c r="F580" s="6">
        <v>0</v>
      </c>
      <c r="G580" s="7">
        <v>1728360</v>
      </c>
      <c r="H580" s="7">
        <f t="shared" si="8"/>
        <v>0</v>
      </c>
      <c r="I580" s="5" t="s">
        <v>1370</v>
      </c>
      <c r="J580" s="5" t="s">
        <v>1370</v>
      </c>
      <c r="K580" s="5" t="s">
        <v>1371</v>
      </c>
    </row>
    <row r="581" spans="2:11" hidden="1" x14ac:dyDescent="0.2">
      <c r="B581" s="5">
        <v>575</v>
      </c>
      <c r="C581" s="5" t="s">
        <v>1374</v>
      </c>
      <c r="D581" s="5" t="s">
        <v>1375</v>
      </c>
      <c r="E581" s="5" t="s">
        <v>3</v>
      </c>
      <c r="F581" s="6">
        <v>0</v>
      </c>
      <c r="G581" s="7">
        <v>1334280</v>
      </c>
      <c r="H581" s="7">
        <f t="shared" si="8"/>
        <v>0</v>
      </c>
      <c r="I581" s="5" t="s">
        <v>1370</v>
      </c>
      <c r="J581" s="5" t="s">
        <v>1370</v>
      </c>
      <c r="K581" s="5" t="s">
        <v>1371</v>
      </c>
    </row>
    <row r="582" spans="2:11" hidden="1" x14ac:dyDescent="0.2">
      <c r="B582" s="5">
        <v>576</v>
      </c>
      <c r="C582" s="5" t="s">
        <v>1376</v>
      </c>
      <c r="D582" s="5" t="s">
        <v>1377</v>
      </c>
      <c r="E582" s="5" t="s">
        <v>3</v>
      </c>
      <c r="F582" s="6">
        <v>0</v>
      </c>
      <c r="G582" s="7">
        <v>1115220</v>
      </c>
      <c r="H582" s="7">
        <f t="shared" ref="H582:H603" si="9">IF(F582&lt;&gt;"",G582*F582,0)</f>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si="9"/>
        <v>0</v>
      </c>
      <c r="I585" s="5" t="s">
        <v>1370</v>
      </c>
      <c r="J585" s="5" t="s">
        <v>1370</v>
      </c>
      <c r="K585" s="5" t="s">
        <v>1387</v>
      </c>
    </row>
    <row r="586" spans="2:11" ht="30" hidden="1" x14ac:dyDescent="0.2">
      <c r="B586" s="5">
        <v>580</v>
      </c>
      <c r="C586" s="5" t="s">
        <v>1388</v>
      </c>
      <c r="D586" s="5" t="s">
        <v>1389</v>
      </c>
      <c r="E586" s="5" t="s">
        <v>3</v>
      </c>
      <c r="F586" s="6">
        <v>0</v>
      </c>
      <c r="G586" s="7">
        <v>584250</v>
      </c>
      <c r="H586" s="7">
        <f t="shared" si="9"/>
        <v>0</v>
      </c>
      <c r="I586" s="5" t="s">
        <v>1370</v>
      </c>
      <c r="J586" s="5" t="s">
        <v>1370</v>
      </c>
      <c r="K586" s="9" t="s">
        <v>1390</v>
      </c>
    </row>
    <row r="587" spans="2:11" hidden="1" x14ac:dyDescent="0.2">
      <c r="B587" s="5">
        <v>581</v>
      </c>
      <c r="C587" s="5" t="s">
        <v>1391</v>
      </c>
      <c r="D587" s="5" t="s">
        <v>1392</v>
      </c>
      <c r="E587" s="5" t="s">
        <v>3</v>
      </c>
      <c r="F587" s="6">
        <v>0</v>
      </c>
      <c r="G587" s="7">
        <v>1409170</v>
      </c>
      <c r="H587" s="7">
        <f t="shared" si="9"/>
        <v>0</v>
      </c>
      <c r="I587" s="5" t="s">
        <v>1370</v>
      </c>
      <c r="J587" s="5" t="s">
        <v>1370</v>
      </c>
      <c r="K587" s="5" t="s">
        <v>1393</v>
      </c>
    </row>
    <row r="588" spans="2:11" hidden="1" x14ac:dyDescent="0.2">
      <c r="B588" s="5">
        <v>582</v>
      </c>
      <c r="C588" s="5" t="s">
        <v>1394</v>
      </c>
      <c r="D588" s="5" t="s">
        <v>1395</v>
      </c>
      <c r="E588" s="5" t="s">
        <v>3</v>
      </c>
      <c r="F588" s="6">
        <v>0</v>
      </c>
      <c r="G588" s="7">
        <v>73240</v>
      </c>
      <c r="H588" s="7">
        <f t="shared" si="9"/>
        <v>0</v>
      </c>
      <c r="I588" s="5" t="s">
        <v>1370</v>
      </c>
      <c r="J588" s="5" t="s">
        <v>1370</v>
      </c>
      <c r="K588" s="5" t="s">
        <v>1396</v>
      </c>
    </row>
    <row r="589" spans="2:11" hidden="1" x14ac:dyDescent="0.2">
      <c r="B589" s="5">
        <v>583</v>
      </c>
      <c r="C589" s="5" t="s">
        <v>1397</v>
      </c>
      <c r="D589" s="5" t="s">
        <v>1398</v>
      </c>
      <c r="E589" s="5" t="s">
        <v>3</v>
      </c>
      <c r="F589" s="6">
        <v>0</v>
      </c>
      <c r="G589" s="7">
        <v>104940</v>
      </c>
      <c r="H589" s="7">
        <f t="shared" si="9"/>
        <v>0</v>
      </c>
      <c r="I589" s="5" t="s">
        <v>1370</v>
      </c>
      <c r="J589" s="5" t="s">
        <v>1370</v>
      </c>
      <c r="K589" s="5" t="s">
        <v>1399</v>
      </c>
    </row>
    <row r="590" spans="2:11" hidden="1" x14ac:dyDescent="0.2">
      <c r="B590" s="5">
        <v>584</v>
      </c>
      <c r="C590" s="5" t="s">
        <v>1400</v>
      </c>
      <c r="D590" s="5" t="s">
        <v>1401</v>
      </c>
      <c r="E590" s="5" t="s">
        <v>3</v>
      </c>
      <c r="F590" s="6">
        <v>0</v>
      </c>
      <c r="G590" s="7">
        <v>189360</v>
      </c>
      <c r="H590" s="7">
        <f t="shared" si="9"/>
        <v>0</v>
      </c>
      <c r="I590" s="5" t="s">
        <v>1370</v>
      </c>
      <c r="J590" s="5" t="s">
        <v>1370</v>
      </c>
      <c r="K590" s="5" t="s">
        <v>1402</v>
      </c>
    </row>
    <row r="591" spans="2:11" hidden="1" x14ac:dyDescent="0.2">
      <c r="B591" s="5">
        <v>585</v>
      </c>
      <c r="C591" s="5" t="s">
        <v>1403</v>
      </c>
      <c r="D591" s="5" t="s">
        <v>1404</v>
      </c>
      <c r="E591" s="5" t="s">
        <v>3</v>
      </c>
      <c r="F591" s="6">
        <v>0</v>
      </c>
      <c r="G591" s="7">
        <v>105650</v>
      </c>
      <c r="H591" s="7">
        <f t="shared" si="9"/>
        <v>0</v>
      </c>
      <c r="I591" s="5" t="s">
        <v>1370</v>
      </c>
      <c r="J591" s="5" t="s">
        <v>1370</v>
      </c>
      <c r="K591" s="5" t="s">
        <v>1405</v>
      </c>
    </row>
    <row r="592" spans="2:11" hidden="1" x14ac:dyDescent="0.2">
      <c r="B592" s="5">
        <v>586</v>
      </c>
      <c r="C592" s="5" t="s">
        <v>1406</v>
      </c>
      <c r="D592" s="5" t="s">
        <v>1407</v>
      </c>
      <c r="E592" s="5" t="s">
        <v>3</v>
      </c>
      <c r="F592" s="6">
        <v>0</v>
      </c>
      <c r="G592" s="7">
        <v>201490</v>
      </c>
      <c r="H592" s="7">
        <f t="shared" si="9"/>
        <v>0</v>
      </c>
      <c r="I592" s="5" t="s">
        <v>1370</v>
      </c>
      <c r="J592" s="5" t="s">
        <v>1370</v>
      </c>
      <c r="K592" s="5" t="s">
        <v>1408</v>
      </c>
    </row>
    <row r="593" spans="2:11" hidden="1" x14ac:dyDescent="0.2">
      <c r="B593" s="5">
        <v>587</v>
      </c>
      <c r="C593" s="5" t="s">
        <v>1409</v>
      </c>
      <c r="D593" s="5" t="s">
        <v>1410</v>
      </c>
      <c r="E593" s="5" t="s">
        <v>3</v>
      </c>
      <c r="F593" s="6">
        <v>0</v>
      </c>
      <c r="G593" s="7">
        <v>106410</v>
      </c>
      <c r="H593" s="7">
        <f t="shared" si="9"/>
        <v>0</v>
      </c>
      <c r="I593" s="5" t="s">
        <v>1370</v>
      </c>
      <c r="J593" s="5" t="s">
        <v>1370</v>
      </c>
      <c r="K593" s="5" t="s">
        <v>1411</v>
      </c>
    </row>
    <row r="594" spans="2:11" hidden="1" x14ac:dyDescent="0.2">
      <c r="B594" s="5">
        <v>588</v>
      </c>
      <c r="C594" s="5" t="s">
        <v>1412</v>
      </c>
      <c r="D594" s="5" t="s">
        <v>1413</v>
      </c>
      <c r="E594" s="5" t="s">
        <v>18</v>
      </c>
      <c r="F594" s="6">
        <v>0</v>
      </c>
      <c r="G594" s="7">
        <v>73740</v>
      </c>
      <c r="H594" s="7">
        <f t="shared" si="9"/>
        <v>0</v>
      </c>
      <c r="I594" s="5" t="s">
        <v>1414</v>
      </c>
      <c r="J594" s="5" t="s">
        <v>1414</v>
      </c>
      <c r="K594" s="5" t="s">
        <v>1415</v>
      </c>
    </row>
    <row r="595" spans="2:11" hidden="1" x14ac:dyDescent="0.2">
      <c r="B595" s="5">
        <v>589</v>
      </c>
      <c r="C595" s="5" t="s">
        <v>1416</v>
      </c>
      <c r="D595" s="5" t="s">
        <v>824</v>
      </c>
      <c r="E595" s="5" t="s">
        <v>18</v>
      </c>
      <c r="F595" s="6">
        <v>0</v>
      </c>
      <c r="G595" s="7">
        <v>678700</v>
      </c>
      <c r="H595" s="7">
        <f t="shared" si="9"/>
        <v>0</v>
      </c>
      <c r="I595" s="5" t="s">
        <v>1414</v>
      </c>
      <c r="J595" s="5" t="s">
        <v>1414</v>
      </c>
      <c r="K595" s="5" t="s">
        <v>1417</v>
      </c>
    </row>
    <row r="596" spans="2:11" hidden="1" x14ac:dyDescent="0.2">
      <c r="B596" s="5">
        <v>590</v>
      </c>
      <c r="C596" s="5" t="s">
        <v>1418</v>
      </c>
      <c r="D596" s="5" t="s">
        <v>1419</v>
      </c>
      <c r="E596" s="5" t="s">
        <v>3</v>
      </c>
      <c r="F596" s="6">
        <v>0</v>
      </c>
      <c r="G596" s="7">
        <v>705020</v>
      </c>
      <c r="H596" s="7">
        <f t="shared" si="9"/>
        <v>0</v>
      </c>
      <c r="I596" s="5" t="s">
        <v>1414</v>
      </c>
      <c r="J596" s="5" t="s">
        <v>1414</v>
      </c>
      <c r="K596" s="5" t="s">
        <v>1420</v>
      </c>
    </row>
    <row r="597" spans="2:11" hidden="1" x14ac:dyDescent="0.2">
      <c r="B597" s="5">
        <v>591</v>
      </c>
      <c r="C597" s="5" t="s">
        <v>1421</v>
      </c>
      <c r="D597" s="5" t="s">
        <v>1422</v>
      </c>
      <c r="E597" s="5" t="s">
        <v>3</v>
      </c>
      <c r="F597" s="6">
        <v>0</v>
      </c>
      <c r="G597" s="7">
        <v>462700</v>
      </c>
      <c r="H597" s="7">
        <f t="shared" si="9"/>
        <v>0</v>
      </c>
      <c r="I597" s="5" t="s">
        <v>1414</v>
      </c>
      <c r="J597" s="5" t="s">
        <v>1414</v>
      </c>
      <c r="K597" s="5" t="s">
        <v>1423</v>
      </c>
    </row>
    <row r="598" spans="2:11" x14ac:dyDescent="0.2">
      <c r="B598" s="5">
        <v>593</v>
      </c>
      <c r="C598" s="16" t="s">
        <v>1426</v>
      </c>
      <c r="D598" s="5" t="s">
        <v>832</v>
      </c>
      <c r="E598" s="5" t="s">
        <v>3</v>
      </c>
      <c r="F598" s="6">
        <v>0</v>
      </c>
      <c r="G598" s="7">
        <v>315370</v>
      </c>
      <c r="H598" s="7">
        <f t="shared" si="9"/>
        <v>0</v>
      </c>
      <c r="I598" s="5" t="s">
        <v>1414</v>
      </c>
      <c r="J598" s="5" t="s">
        <v>1414</v>
      </c>
      <c r="K598" s="5" t="s">
        <v>1425</v>
      </c>
    </row>
    <row r="599" spans="2:11" x14ac:dyDescent="0.2">
      <c r="B599" s="5">
        <v>596</v>
      </c>
      <c r="C599" s="16" t="s">
        <v>1432</v>
      </c>
      <c r="D599" s="5" t="s">
        <v>1433</v>
      </c>
      <c r="E599" s="5" t="s">
        <v>3</v>
      </c>
      <c r="F599" s="6">
        <f>25*2*3</f>
        <v>150</v>
      </c>
      <c r="G599" s="7">
        <v>25000</v>
      </c>
      <c r="H599" s="7">
        <f t="shared" si="9"/>
        <v>3750000</v>
      </c>
      <c r="I599" s="5" t="s">
        <v>343</v>
      </c>
      <c r="J599" s="5" t="s">
        <v>343</v>
      </c>
      <c r="K599" s="5" t="s">
        <v>1434</v>
      </c>
    </row>
    <row r="600" spans="2:11" hidden="1" x14ac:dyDescent="0.2">
      <c r="B600" s="5">
        <v>594</v>
      </c>
      <c r="C600" s="5" t="s">
        <v>1427</v>
      </c>
      <c r="D600" s="5" t="s">
        <v>1428</v>
      </c>
      <c r="E600" s="5" t="s">
        <v>18</v>
      </c>
      <c r="F600" s="6">
        <v>0</v>
      </c>
      <c r="G600" s="7">
        <v>91360</v>
      </c>
      <c r="H600" s="7">
        <f t="shared" si="9"/>
        <v>0</v>
      </c>
      <c r="I600" s="5" t="s">
        <v>1414</v>
      </c>
      <c r="J600" s="5" t="s">
        <v>1414</v>
      </c>
      <c r="K600" s="5" t="s">
        <v>1324</v>
      </c>
    </row>
    <row r="601" spans="2:11" hidden="1" x14ac:dyDescent="0.2">
      <c r="B601" s="5">
        <v>595</v>
      </c>
      <c r="C601" s="5" t="s">
        <v>1429</v>
      </c>
      <c r="D601" s="5" t="s">
        <v>1430</v>
      </c>
      <c r="E601" s="5" t="s">
        <v>18</v>
      </c>
      <c r="F601" s="6">
        <v>0</v>
      </c>
      <c r="G601" s="7">
        <v>63150</v>
      </c>
      <c r="H601" s="7">
        <f t="shared" si="9"/>
        <v>0</v>
      </c>
      <c r="I601" s="5" t="s">
        <v>1414</v>
      </c>
      <c r="J601" s="5" t="s">
        <v>1414</v>
      </c>
      <c r="K601" s="5" t="s">
        <v>1431</v>
      </c>
    </row>
    <row r="602" spans="2:11" x14ac:dyDescent="0.2">
      <c r="B602" s="5">
        <v>272</v>
      </c>
      <c r="C602" s="5" t="s">
        <v>698</v>
      </c>
      <c r="D602" s="5" t="s">
        <v>699</v>
      </c>
      <c r="E602" s="5" t="s">
        <v>3</v>
      </c>
      <c r="F602" s="6"/>
      <c r="G602" s="7">
        <v>3936430</v>
      </c>
      <c r="H602" s="7">
        <f t="shared" si="9"/>
        <v>0</v>
      </c>
      <c r="I602" s="5" t="s">
        <v>666</v>
      </c>
      <c r="J602" s="5" t="s">
        <v>700</v>
      </c>
      <c r="K602" s="5"/>
    </row>
    <row r="603" spans="2:11" hidden="1" x14ac:dyDescent="0.2">
      <c r="B603" s="5">
        <v>597</v>
      </c>
      <c r="C603" s="5" t="s">
        <v>1435</v>
      </c>
      <c r="D603" s="5" t="s">
        <v>1436</v>
      </c>
      <c r="E603" s="5" t="s">
        <v>3</v>
      </c>
      <c r="F603" s="6">
        <v>0</v>
      </c>
      <c r="G603" s="7">
        <v>425000</v>
      </c>
      <c r="H603" s="7">
        <f t="shared" si="9"/>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66031561</v>
      </c>
    </row>
    <row r="643" spans="4:8" x14ac:dyDescent="0.2">
      <c r="D643" s="17" t="s">
        <v>1527</v>
      </c>
      <c r="E643" s="17" t="s">
        <v>1524</v>
      </c>
      <c r="F643" s="17">
        <v>2</v>
      </c>
      <c r="G643" s="20">
        <f>H641*3%</f>
        <v>1980946.8299999998</v>
      </c>
      <c r="H643" s="20">
        <f>G643*F643</f>
        <v>3961893.6599999997</v>
      </c>
    </row>
    <row r="645" spans="4:8" ht="16" x14ac:dyDescent="0.2">
      <c r="H645" s="19">
        <f>H641+H643</f>
        <v>69993454.659999996</v>
      </c>
    </row>
  </sheetData>
  <autoFilter ref="B4:K640" xr:uid="{682210B5-0C58-44BD-BC09-6B633F97D442}">
    <filterColumn colId="1">
      <colorFilter dxfId="4"/>
    </filterColumn>
    <sortState xmlns:xlrd2="http://schemas.microsoft.com/office/spreadsheetml/2017/richdata2" ref="B9:K602">
      <sortCondition sortBy="cellColor" ref="C4:C640" dxfId="5"/>
    </sortState>
  </autoFilter>
  <mergeCells count="2">
    <mergeCell ref="E2:F2"/>
    <mergeCell ref="G2:H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4EB5-623F-4D3A-B3AA-215B0BC080E5}">
  <sheetPr filterMode="1">
    <tabColor rgb="FF2AA238"/>
  </sheetPr>
  <dimension ref="B2:R645"/>
  <sheetViews>
    <sheetView topLeftCell="A275"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RESUMEN!C15</f>
        <v>Observatorio La Silla</v>
      </c>
      <c r="E2" s="113" t="str">
        <f>RESUMEN!F15</f>
        <v>LA HIGUERA</v>
      </c>
      <c r="F2" s="113"/>
      <c r="G2" s="113" t="str">
        <f>RESUMEN!D15</f>
        <v>CV36</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69"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si="0"/>
        <v>0</v>
      </c>
      <c r="I9" s="5" t="s">
        <v>13</v>
      </c>
      <c r="J9" s="5" t="s">
        <v>14</v>
      </c>
      <c r="K9" s="5"/>
    </row>
    <row r="10" spans="2:11" x14ac:dyDescent="0.2">
      <c r="B10" s="5">
        <v>6</v>
      </c>
      <c r="C10" s="16" t="s">
        <v>28</v>
      </c>
      <c r="D10" s="5" t="s">
        <v>29</v>
      </c>
      <c r="E10" s="5" t="s">
        <v>18</v>
      </c>
      <c r="F10" s="6">
        <v>0</v>
      </c>
      <c r="G10" s="7">
        <v>21590</v>
      </c>
      <c r="H10" s="7">
        <f t="shared" si="0"/>
        <v>0</v>
      </c>
      <c r="I10" s="5" t="s">
        <v>13</v>
      </c>
      <c r="J10" s="5" t="s">
        <v>14</v>
      </c>
      <c r="K10" s="5"/>
    </row>
    <row r="11" spans="2:11" x14ac:dyDescent="0.2">
      <c r="B11" s="5">
        <v>7</v>
      </c>
      <c r="C11" s="16" t="s">
        <v>30</v>
      </c>
      <c r="D11" s="5" t="s">
        <v>31</v>
      </c>
      <c r="E11" s="5" t="s">
        <v>18</v>
      </c>
      <c r="F11" s="6">
        <v>0</v>
      </c>
      <c r="G11" s="7">
        <v>24650</v>
      </c>
      <c r="H11" s="7">
        <f t="shared" si="0"/>
        <v>0</v>
      </c>
      <c r="I11" s="5" t="s">
        <v>13</v>
      </c>
      <c r="J11" s="5" t="s">
        <v>14</v>
      </c>
      <c r="K11" s="5"/>
    </row>
    <row r="12" spans="2:11" x14ac:dyDescent="0.2">
      <c r="B12" s="5">
        <v>8</v>
      </c>
      <c r="C12" s="16" t="s">
        <v>32</v>
      </c>
      <c r="D12" s="5" t="s">
        <v>33</v>
      </c>
      <c r="E12" s="5" t="s">
        <v>18</v>
      </c>
      <c r="F12" s="6">
        <v>150</v>
      </c>
      <c r="G12" s="7">
        <v>27570</v>
      </c>
      <c r="H12" s="7">
        <f t="shared" si="0"/>
        <v>4135500</v>
      </c>
      <c r="I12" s="5" t="s">
        <v>13</v>
      </c>
      <c r="J12" s="5" t="s">
        <v>14</v>
      </c>
      <c r="K12" s="5"/>
    </row>
    <row r="13" spans="2:11" x14ac:dyDescent="0.2">
      <c r="B13" s="5">
        <v>9</v>
      </c>
      <c r="C13" s="16" t="s">
        <v>34</v>
      </c>
      <c r="D13" s="5" t="s">
        <v>35</v>
      </c>
      <c r="E13" s="5" t="s">
        <v>18</v>
      </c>
      <c r="F13" s="6">
        <v>0</v>
      </c>
      <c r="G13" s="7">
        <v>30410</v>
      </c>
      <c r="H13" s="7">
        <f t="shared" si="0"/>
        <v>0</v>
      </c>
      <c r="I13" s="5" t="s">
        <v>13</v>
      </c>
      <c r="J13" s="5" t="s">
        <v>14</v>
      </c>
      <c r="K13" s="5"/>
    </row>
    <row r="14" spans="2:11" x14ac:dyDescent="0.2">
      <c r="B14" s="5">
        <v>10</v>
      </c>
      <c r="C14" s="16" t="s">
        <v>36</v>
      </c>
      <c r="D14" s="5" t="s">
        <v>37</v>
      </c>
      <c r="E14" s="5" t="s">
        <v>18</v>
      </c>
      <c r="F14" s="6">
        <v>0</v>
      </c>
      <c r="G14" s="7">
        <v>11400</v>
      </c>
      <c r="H14" s="7">
        <f t="shared" si="0"/>
        <v>0</v>
      </c>
      <c r="I14" s="5" t="s">
        <v>13</v>
      </c>
      <c r="J14" s="5" t="s">
        <v>14</v>
      </c>
      <c r="K14" s="5"/>
    </row>
    <row r="15" spans="2:11" x14ac:dyDescent="0.2">
      <c r="B15" s="5">
        <v>11</v>
      </c>
      <c r="C15" s="16" t="s">
        <v>38</v>
      </c>
      <c r="D15" s="5" t="s">
        <v>39</v>
      </c>
      <c r="E15" s="5" t="s">
        <v>18</v>
      </c>
      <c r="F15" s="6">
        <v>0</v>
      </c>
      <c r="G15" s="7">
        <v>13820</v>
      </c>
      <c r="H15" s="7">
        <f t="shared" si="0"/>
        <v>0</v>
      </c>
      <c r="I15" s="5" t="s">
        <v>13</v>
      </c>
      <c r="J15" s="5" t="s">
        <v>14</v>
      </c>
      <c r="K15" s="5"/>
    </row>
    <row r="16" spans="2:11" x14ac:dyDescent="0.2">
      <c r="B16" s="5">
        <v>12</v>
      </c>
      <c r="C16" s="16" t="s">
        <v>40</v>
      </c>
      <c r="D16" s="5" t="s">
        <v>41</v>
      </c>
      <c r="E16" s="5" t="s">
        <v>18</v>
      </c>
      <c r="F16" s="6">
        <v>0</v>
      </c>
      <c r="G16" s="7">
        <v>16580</v>
      </c>
      <c r="H16" s="7">
        <f t="shared" si="0"/>
        <v>0</v>
      </c>
      <c r="I16" s="5" t="s">
        <v>13</v>
      </c>
      <c r="J16" s="5" t="s">
        <v>14</v>
      </c>
      <c r="K16" s="5"/>
    </row>
    <row r="17" spans="2:11" x14ac:dyDescent="0.2">
      <c r="B17" s="5">
        <v>13</v>
      </c>
      <c r="C17" s="16" t="s">
        <v>42</v>
      </c>
      <c r="D17" s="5" t="s">
        <v>43</v>
      </c>
      <c r="E17" s="5" t="s">
        <v>18</v>
      </c>
      <c r="F17" s="6">
        <v>0</v>
      </c>
      <c r="G17" s="7">
        <v>18540</v>
      </c>
      <c r="H17" s="7">
        <f t="shared" si="0"/>
        <v>0</v>
      </c>
      <c r="I17" s="5" t="s">
        <v>13</v>
      </c>
      <c r="J17" s="5" t="s">
        <v>14</v>
      </c>
      <c r="K17" s="5"/>
    </row>
    <row r="18" spans="2:11" x14ac:dyDescent="0.2">
      <c r="B18" s="5">
        <v>14</v>
      </c>
      <c r="C18" s="16" t="s">
        <v>44</v>
      </c>
      <c r="D18" s="5" t="s">
        <v>45</v>
      </c>
      <c r="E18" s="5" t="s">
        <v>18</v>
      </c>
      <c r="F18" s="6">
        <v>0</v>
      </c>
      <c r="G18" s="7">
        <v>20830</v>
      </c>
      <c r="H18" s="7">
        <f t="shared" si="0"/>
        <v>0</v>
      </c>
      <c r="I18" s="5" t="s">
        <v>13</v>
      </c>
      <c r="J18" s="5" t="s">
        <v>14</v>
      </c>
      <c r="K18" s="5"/>
    </row>
    <row r="19" spans="2:11" x14ac:dyDescent="0.2">
      <c r="B19" s="5">
        <v>15</v>
      </c>
      <c r="C19" s="16" t="s">
        <v>46</v>
      </c>
      <c r="D19" s="5" t="s">
        <v>47</v>
      </c>
      <c r="E19" s="5" t="s">
        <v>18</v>
      </c>
      <c r="F19" s="6">
        <v>0</v>
      </c>
      <c r="G19" s="7">
        <v>22020</v>
      </c>
      <c r="H19" s="7">
        <f t="shared" si="0"/>
        <v>0</v>
      </c>
      <c r="I19" s="5" t="s">
        <v>13</v>
      </c>
      <c r="J19" s="5" t="s">
        <v>14</v>
      </c>
      <c r="K19" s="5"/>
    </row>
    <row r="20" spans="2:11" x14ac:dyDescent="0.2">
      <c r="B20" s="5">
        <v>16</v>
      </c>
      <c r="C20" s="16" t="s">
        <v>48</v>
      </c>
      <c r="D20" s="5" t="s">
        <v>49</v>
      </c>
      <c r="E20" s="5" t="s">
        <v>18</v>
      </c>
      <c r="F20" s="6">
        <v>0</v>
      </c>
      <c r="G20" s="7">
        <v>10340</v>
      </c>
      <c r="H20" s="7">
        <f t="shared" si="0"/>
        <v>0</v>
      </c>
      <c r="I20" s="5" t="s">
        <v>13</v>
      </c>
      <c r="J20" s="5" t="s">
        <v>14</v>
      </c>
      <c r="K20" s="5"/>
    </row>
    <row r="21" spans="2:11" x14ac:dyDescent="0.2">
      <c r="B21" s="5">
        <v>17</v>
      </c>
      <c r="C21" s="16" t="s">
        <v>50</v>
      </c>
      <c r="D21" s="5" t="s">
        <v>51</v>
      </c>
      <c r="E21" s="5" t="s">
        <v>18</v>
      </c>
      <c r="F21" s="6">
        <v>0</v>
      </c>
      <c r="G21" s="7">
        <v>12080</v>
      </c>
      <c r="H21" s="7">
        <f t="shared" si="0"/>
        <v>0</v>
      </c>
      <c r="I21" s="5" t="s">
        <v>13</v>
      </c>
      <c r="J21" s="5" t="s">
        <v>14</v>
      </c>
      <c r="K21" s="5"/>
    </row>
    <row r="22" spans="2:11" x14ac:dyDescent="0.2">
      <c r="B22" s="5">
        <v>18</v>
      </c>
      <c r="C22" s="16" t="s">
        <v>52</v>
      </c>
      <c r="D22" s="5" t="s">
        <v>53</v>
      </c>
      <c r="E22" s="5" t="s">
        <v>18</v>
      </c>
      <c r="F22" s="6">
        <v>0</v>
      </c>
      <c r="G22" s="7">
        <v>14030</v>
      </c>
      <c r="H22" s="7">
        <f t="shared" si="0"/>
        <v>0</v>
      </c>
      <c r="I22" s="5" t="s">
        <v>13</v>
      </c>
      <c r="J22" s="5" t="s">
        <v>14</v>
      </c>
      <c r="K22" s="5"/>
    </row>
    <row r="23" spans="2:11" x14ac:dyDescent="0.2">
      <c r="B23" s="5">
        <v>19</v>
      </c>
      <c r="C23" s="16" t="s">
        <v>54</v>
      </c>
      <c r="D23" s="5" t="s">
        <v>55</v>
      </c>
      <c r="E23" s="5" t="s">
        <v>18</v>
      </c>
      <c r="F23" s="6">
        <v>0</v>
      </c>
      <c r="G23" s="7">
        <v>16020</v>
      </c>
      <c r="H23" s="7">
        <f t="shared" si="0"/>
        <v>0</v>
      </c>
      <c r="I23" s="5" t="s">
        <v>13</v>
      </c>
      <c r="J23" s="5" t="s">
        <v>14</v>
      </c>
      <c r="K23" s="5"/>
    </row>
    <row r="24" spans="2:11" x14ac:dyDescent="0.2">
      <c r="B24" s="5">
        <v>20</v>
      </c>
      <c r="C24" s="16" t="s">
        <v>56</v>
      </c>
      <c r="D24" s="5" t="s">
        <v>57</v>
      </c>
      <c r="E24" s="5" t="s">
        <v>18</v>
      </c>
      <c r="F24" s="6">
        <v>0</v>
      </c>
      <c r="G24" s="7">
        <v>17920</v>
      </c>
      <c r="H24" s="7">
        <f t="shared" si="0"/>
        <v>0</v>
      </c>
      <c r="I24" s="5" t="s">
        <v>13</v>
      </c>
      <c r="J24" s="5" t="s">
        <v>14</v>
      </c>
      <c r="K24" s="5"/>
    </row>
    <row r="25" spans="2:11" x14ac:dyDescent="0.2">
      <c r="B25" s="5">
        <v>21</v>
      </c>
      <c r="C25" s="16" t="s">
        <v>58</v>
      </c>
      <c r="D25" s="5" t="s">
        <v>59</v>
      </c>
      <c r="E25" s="5" t="s">
        <v>18</v>
      </c>
      <c r="F25" s="6">
        <v>0</v>
      </c>
      <c r="G25" s="7">
        <v>19760</v>
      </c>
      <c r="H25" s="7">
        <f t="shared" si="0"/>
        <v>0</v>
      </c>
      <c r="I25" s="5" t="s">
        <v>13</v>
      </c>
      <c r="J25" s="5" t="s">
        <v>14</v>
      </c>
      <c r="K25" s="5"/>
    </row>
    <row r="26" spans="2:11" x14ac:dyDescent="0.2">
      <c r="B26" s="5">
        <v>22</v>
      </c>
      <c r="C26" s="16" t="s">
        <v>60</v>
      </c>
      <c r="D26" s="5" t="s">
        <v>61</v>
      </c>
      <c r="E26" s="5" t="s">
        <v>18</v>
      </c>
      <c r="F26" s="6">
        <v>0</v>
      </c>
      <c r="G26" s="7">
        <v>1115</v>
      </c>
      <c r="H26" s="7">
        <f t="shared" si="0"/>
        <v>0</v>
      </c>
      <c r="I26" s="5" t="s">
        <v>13</v>
      </c>
      <c r="J26" s="5" t="s">
        <v>14</v>
      </c>
      <c r="K26" s="5"/>
    </row>
    <row r="27" spans="2:11" x14ac:dyDescent="0.2">
      <c r="B27" s="5">
        <v>23</v>
      </c>
      <c r="C27" s="16" t="s">
        <v>62</v>
      </c>
      <c r="D27" s="5" t="s">
        <v>63</v>
      </c>
      <c r="E27" s="5" t="s">
        <v>18</v>
      </c>
      <c r="F27" s="6">
        <v>0</v>
      </c>
      <c r="G27" s="7">
        <v>8980</v>
      </c>
      <c r="H27" s="7">
        <f t="shared" si="0"/>
        <v>0</v>
      </c>
      <c r="I27" s="5" t="s">
        <v>13</v>
      </c>
      <c r="J27" s="5" t="s">
        <v>14</v>
      </c>
      <c r="K27" s="5"/>
    </row>
    <row r="28" spans="2:11" x14ac:dyDescent="0.2">
      <c r="B28" s="5">
        <v>24</v>
      </c>
      <c r="C28" s="16" t="s">
        <v>64</v>
      </c>
      <c r="D28" s="5" t="s">
        <v>65</v>
      </c>
      <c r="E28" s="5" t="s">
        <v>18</v>
      </c>
      <c r="F28" s="6">
        <v>0</v>
      </c>
      <c r="G28" s="7">
        <v>10780</v>
      </c>
      <c r="H28" s="7">
        <f t="shared" si="0"/>
        <v>0</v>
      </c>
      <c r="I28" s="5" t="s">
        <v>13</v>
      </c>
      <c r="J28" s="5" t="s">
        <v>14</v>
      </c>
      <c r="K28" s="5"/>
    </row>
    <row r="29" spans="2:11" x14ac:dyDescent="0.2">
      <c r="B29" s="5">
        <v>25</v>
      </c>
      <c r="C29" s="16" t="s">
        <v>66</v>
      </c>
      <c r="D29" s="5" t="s">
        <v>67</v>
      </c>
      <c r="E29" s="5" t="s">
        <v>18</v>
      </c>
      <c r="F29" s="6">
        <v>0</v>
      </c>
      <c r="G29" s="7">
        <f>12050/2</f>
        <v>6025</v>
      </c>
      <c r="H29" s="7">
        <f t="shared" si="0"/>
        <v>0</v>
      </c>
      <c r="I29" s="5" t="s">
        <v>13</v>
      </c>
      <c r="J29" s="5" t="s">
        <v>14</v>
      </c>
      <c r="K29" s="5"/>
    </row>
    <row r="30" spans="2:11" x14ac:dyDescent="0.2">
      <c r="B30" s="5">
        <v>26</v>
      </c>
      <c r="C30" s="16" t="s">
        <v>68</v>
      </c>
      <c r="D30" s="5" t="s">
        <v>69</v>
      </c>
      <c r="E30" s="5" t="s">
        <v>18</v>
      </c>
      <c r="F30" s="6">
        <v>0</v>
      </c>
      <c r="G30" s="7">
        <v>13540</v>
      </c>
      <c r="H30" s="7">
        <f t="shared" si="0"/>
        <v>0</v>
      </c>
      <c r="I30" s="5" t="s">
        <v>13</v>
      </c>
      <c r="J30" s="5" t="s">
        <v>14</v>
      </c>
      <c r="K30" s="5"/>
    </row>
    <row r="31" spans="2:11" x14ac:dyDescent="0.2">
      <c r="B31" s="5">
        <v>27</v>
      </c>
      <c r="C31" s="16" t="s">
        <v>70</v>
      </c>
      <c r="D31" s="5" t="s">
        <v>71</v>
      </c>
      <c r="E31" s="5" t="s">
        <v>18</v>
      </c>
      <c r="F31" s="6">
        <v>0</v>
      </c>
      <c r="G31" s="7">
        <v>14310</v>
      </c>
      <c r="H31" s="7">
        <f t="shared" si="0"/>
        <v>0</v>
      </c>
      <c r="I31" s="5" t="s">
        <v>13</v>
      </c>
      <c r="J31" s="5" t="s">
        <v>14</v>
      </c>
      <c r="K31" s="5"/>
    </row>
    <row r="32" spans="2:11" hidden="1" x14ac:dyDescent="0.2">
      <c r="B32" s="5">
        <v>28</v>
      </c>
      <c r="C32" s="5" t="s">
        <v>72</v>
      </c>
      <c r="D32" s="5" t="s">
        <v>73</v>
      </c>
      <c r="E32" s="5" t="s">
        <v>74</v>
      </c>
      <c r="F32" s="6">
        <v>0</v>
      </c>
      <c r="G32" s="7">
        <v>10310</v>
      </c>
      <c r="H32" s="7">
        <f t="shared" si="0"/>
        <v>0</v>
      </c>
      <c r="I32" s="5" t="s">
        <v>13</v>
      </c>
      <c r="J32" s="5" t="s">
        <v>75</v>
      </c>
      <c r="K32" s="5" t="s">
        <v>76</v>
      </c>
    </row>
    <row r="33" spans="2:11" hidden="1" x14ac:dyDescent="0.2">
      <c r="B33" s="5">
        <v>29</v>
      </c>
      <c r="C33" s="5" t="s">
        <v>77</v>
      </c>
      <c r="D33" s="5" t="s">
        <v>78</v>
      </c>
      <c r="E33" s="5" t="s">
        <v>74</v>
      </c>
      <c r="F33" s="6">
        <v>0</v>
      </c>
      <c r="G33" s="7">
        <v>10890</v>
      </c>
      <c r="H33" s="7">
        <f t="shared" si="0"/>
        <v>0</v>
      </c>
      <c r="I33" s="5" t="s">
        <v>13</v>
      </c>
      <c r="J33" s="5" t="s">
        <v>75</v>
      </c>
      <c r="K33" s="5" t="s">
        <v>79</v>
      </c>
    </row>
    <row r="34" spans="2:11" hidden="1" x14ac:dyDescent="0.2">
      <c r="B34" s="5">
        <v>30</v>
      </c>
      <c r="C34" s="5" t="s">
        <v>80</v>
      </c>
      <c r="D34" s="5" t="s">
        <v>81</v>
      </c>
      <c r="E34" s="5" t="s">
        <v>22</v>
      </c>
      <c r="F34" s="6">
        <v>0</v>
      </c>
      <c r="G34" s="7">
        <v>27820</v>
      </c>
      <c r="H34" s="7">
        <f t="shared" si="0"/>
        <v>0</v>
      </c>
      <c r="I34" s="5" t="s">
        <v>13</v>
      </c>
      <c r="J34" s="5" t="s">
        <v>82</v>
      </c>
      <c r="K34" s="5" t="s">
        <v>83</v>
      </c>
    </row>
    <row r="35" spans="2:11" hidden="1" x14ac:dyDescent="0.2">
      <c r="B35" s="5">
        <v>31</v>
      </c>
      <c r="C35" s="5" t="s">
        <v>84</v>
      </c>
      <c r="D35" s="5" t="s">
        <v>85</v>
      </c>
      <c r="E35" s="5" t="s">
        <v>22</v>
      </c>
      <c r="F35" s="6">
        <v>0</v>
      </c>
      <c r="G35" s="7">
        <v>17320</v>
      </c>
      <c r="H35" s="7">
        <f t="shared" si="0"/>
        <v>0</v>
      </c>
      <c r="I35" s="5" t="s">
        <v>13</v>
      </c>
      <c r="J35" s="5" t="s">
        <v>82</v>
      </c>
      <c r="K35" s="5" t="s">
        <v>86</v>
      </c>
    </row>
    <row r="36" spans="2:11" hidden="1" x14ac:dyDescent="0.2">
      <c r="B36" s="5">
        <v>32</v>
      </c>
      <c r="C36" s="5" t="s">
        <v>87</v>
      </c>
      <c r="D36" s="5" t="s">
        <v>88</v>
      </c>
      <c r="E36" s="5" t="s">
        <v>12</v>
      </c>
      <c r="F36" s="6">
        <v>0</v>
      </c>
      <c r="G36" s="7">
        <v>88680</v>
      </c>
      <c r="H36" s="7">
        <f t="shared" si="0"/>
        <v>0</v>
      </c>
      <c r="I36" s="5" t="s">
        <v>13</v>
      </c>
      <c r="J36" s="5" t="s">
        <v>82</v>
      </c>
      <c r="K36" s="5" t="s">
        <v>89</v>
      </c>
    </row>
    <row r="37" spans="2:11" hidden="1" x14ac:dyDescent="0.2">
      <c r="B37" s="5">
        <v>33</v>
      </c>
      <c r="C37" s="5" t="s">
        <v>90</v>
      </c>
      <c r="D37" s="5" t="s">
        <v>91</v>
      </c>
      <c r="E37" s="5" t="s">
        <v>12</v>
      </c>
      <c r="F37" s="6">
        <v>0</v>
      </c>
      <c r="G37" s="7">
        <v>4730</v>
      </c>
      <c r="H37" s="7">
        <f t="shared" si="0"/>
        <v>0</v>
      </c>
      <c r="I37" s="5" t="s">
        <v>13</v>
      </c>
      <c r="J37" s="5" t="s">
        <v>82</v>
      </c>
      <c r="K37" s="5" t="s">
        <v>92</v>
      </c>
    </row>
    <row r="38" spans="2:11" hidden="1" x14ac:dyDescent="0.2">
      <c r="B38" s="5">
        <v>34</v>
      </c>
      <c r="C38" s="5" t="s">
        <v>93</v>
      </c>
      <c r="D38" s="5" t="s">
        <v>94</v>
      </c>
      <c r="E38" s="5" t="s">
        <v>22</v>
      </c>
      <c r="F38" s="6">
        <v>0</v>
      </c>
      <c r="G38" s="7">
        <v>12010</v>
      </c>
      <c r="H38" s="7">
        <f t="shared" si="0"/>
        <v>0</v>
      </c>
      <c r="I38" s="5" t="s">
        <v>13</v>
      </c>
      <c r="J38" s="5" t="s">
        <v>82</v>
      </c>
      <c r="K38" s="5" t="s">
        <v>92</v>
      </c>
    </row>
    <row r="39" spans="2:11" hidden="1" x14ac:dyDescent="0.2">
      <c r="B39" s="5">
        <v>35</v>
      </c>
      <c r="C39" s="5" t="s">
        <v>95</v>
      </c>
      <c r="D39" s="5" t="s">
        <v>96</v>
      </c>
      <c r="E39" s="5" t="s">
        <v>12</v>
      </c>
      <c r="F39" s="6">
        <v>0</v>
      </c>
      <c r="G39" s="7">
        <v>5820</v>
      </c>
      <c r="H39" s="7">
        <f t="shared" si="0"/>
        <v>0</v>
      </c>
      <c r="I39" s="5" t="s">
        <v>13</v>
      </c>
      <c r="J39" s="5" t="s">
        <v>82</v>
      </c>
      <c r="K39" s="5" t="s">
        <v>97</v>
      </c>
    </row>
    <row r="40" spans="2:11" hidden="1" x14ac:dyDescent="0.2">
      <c r="B40" s="5">
        <v>36</v>
      </c>
      <c r="C40" s="5" t="s">
        <v>98</v>
      </c>
      <c r="D40" s="5" t="s">
        <v>99</v>
      </c>
      <c r="E40" s="5" t="s">
        <v>12</v>
      </c>
      <c r="F40" s="6">
        <v>0</v>
      </c>
      <c r="G40" s="7">
        <v>35070</v>
      </c>
      <c r="H40" s="7">
        <f t="shared" si="0"/>
        <v>0</v>
      </c>
      <c r="I40" s="5" t="s">
        <v>13</v>
      </c>
      <c r="J40" s="5" t="s">
        <v>82</v>
      </c>
      <c r="K40" s="5" t="s">
        <v>100</v>
      </c>
    </row>
    <row r="41" spans="2:11" hidden="1" x14ac:dyDescent="0.2">
      <c r="B41" s="5">
        <v>37</v>
      </c>
      <c r="C41" s="5" t="s">
        <v>101</v>
      </c>
      <c r="D41" s="5" t="s">
        <v>102</v>
      </c>
      <c r="E41" s="5" t="s">
        <v>3</v>
      </c>
      <c r="F41" s="6">
        <v>0</v>
      </c>
      <c r="G41" s="7">
        <v>152790</v>
      </c>
      <c r="H41" s="7">
        <f t="shared" si="0"/>
        <v>0</v>
      </c>
      <c r="I41" s="5" t="s">
        <v>13</v>
      </c>
      <c r="J41" s="5" t="s">
        <v>82</v>
      </c>
      <c r="K41" s="5" t="s">
        <v>103</v>
      </c>
    </row>
    <row r="42" spans="2:11" hidden="1" x14ac:dyDescent="0.2">
      <c r="B42" s="5">
        <v>38</v>
      </c>
      <c r="C42" s="5" t="s">
        <v>104</v>
      </c>
      <c r="D42" s="5" t="s">
        <v>105</v>
      </c>
      <c r="E42" s="5" t="s">
        <v>18</v>
      </c>
      <c r="F42" s="6">
        <v>0</v>
      </c>
      <c r="G42" s="7">
        <v>23450</v>
      </c>
      <c r="H42" s="7">
        <f t="shared" si="0"/>
        <v>0</v>
      </c>
      <c r="I42" s="5" t="s">
        <v>13</v>
      </c>
      <c r="J42" s="5" t="s">
        <v>82</v>
      </c>
      <c r="K42" s="5" t="s">
        <v>106</v>
      </c>
    </row>
    <row r="43" spans="2:11" hidden="1" x14ac:dyDescent="0.2">
      <c r="B43" s="5">
        <v>39</v>
      </c>
      <c r="C43" s="5" t="s">
        <v>107</v>
      </c>
      <c r="D43" s="5" t="s">
        <v>108</v>
      </c>
      <c r="E43" s="5" t="s">
        <v>3</v>
      </c>
      <c r="F43" s="6">
        <v>0</v>
      </c>
      <c r="G43" s="7">
        <v>4136460</v>
      </c>
      <c r="H43" s="7">
        <f t="shared" si="0"/>
        <v>0</v>
      </c>
      <c r="I43" s="5" t="s">
        <v>13</v>
      </c>
      <c r="J43" s="5" t="s">
        <v>109</v>
      </c>
      <c r="K43" s="5" t="s">
        <v>110</v>
      </c>
    </row>
    <row r="44" spans="2:11" hidden="1" x14ac:dyDescent="0.2">
      <c r="B44" s="5">
        <v>40</v>
      </c>
      <c r="C44" s="5" t="s">
        <v>111</v>
      </c>
      <c r="D44" s="5" t="s">
        <v>112</v>
      </c>
      <c r="E44" s="5" t="s">
        <v>3</v>
      </c>
      <c r="F44" s="6">
        <v>0</v>
      </c>
      <c r="G44" s="7">
        <v>3897450</v>
      </c>
      <c r="H44" s="7">
        <f t="shared" si="0"/>
        <v>0</v>
      </c>
      <c r="I44" s="5" t="s">
        <v>13</v>
      </c>
      <c r="J44" s="5" t="s">
        <v>109</v>
      </c>
      <c r="K44" s="5" t="s">
        <v>110</v>
      </c>
    </row>
    <row r="45" spans="2:11" hidden="1" x14ac:dyDescent="0.2">
      <c r="B45" s="5">
        <v>41</v>
      </c>
      <c r="C45" s="5" t="s">
        <v>113</v>
      </c>
      <c r="D45" s="5" t="s">
        <v>114</v>
      </c>
      <c r="E45" s="5" t="s">
        <v>3</v>
      </c>
      <c r="F45" s="6">
        <v>0</v>
      </c>
      <c r="G45" s="7">
        <v>3162440</v>
      </c>
      <c r="H45" s="7">
        <f t="shared" si="0"/>
        <v>0</v>
      </c>
      <c r="I45" s="5" t="s">
        <v>13</v>
      </c>
      <c r="J45" s="5" t="s">
        <v>109</v>
      </c>
      <c r="K45" s="5" t="s">
        <v>110</v>
      </c>
    </row>
    <row r="46" spans="2:11" hidden="1" x14ac:dyDescent="0.2">
      <c r="B46" s="5">
        <v>42</v>
      </c>
      <c r="C46" s="5" t="s">
        <v>115</v>
      </c>
      <c r="D46" s="5" t="s">
        <v>116</v>
      </c>
      <c r="E46" s="5" t="s">
        <v>3</v>
      </c>
      <c r="F46" s="6">
        <v>0</v>
      </c>
      <c r="G46" s="7">
        <v>2801470</v>
      </c>
      <c r="H46" s="7">
        <f t="shared" si="0"/>
        <v>0</v>
      </c>
      <c r="I46" s="5" t="s">
        <v>13</v>
      </c>
      <c r="J46" s="5" t="s">
        <v>109</v>
      </c>
      <c r="K46" s="5" t="s">
        <v>110</v>
      </c>
    </row>
    <row r="47" spans="2:11" hidden="1" x14ac:dyDescent="0.2">
      <c r="B47" s="5">
        <v>43</v>
      </c>
      <c r="C47" s="5" t="s">
        <v>117</v>
      </c>
      <c r="D47" s="5" t="s">
        <v>118</v>
      </c>
      <c r="E47" s="5" t="s">
        <v>3</v>
      </c>
      <c r="F47" s="6">
        <v>0</v>
      </c>
      <c r="G47" s="7">
        <v>2510830</v>
      </c>
      <c r="H47" s="7">
        <f t="shared" si="0"/>
        <v>0</v>
      </c>
      <c r="I47" s="5" t="s">
        <v>13</v>
      </c>
      <c r="J47" s="5" t="s">
        <v>109</v>
      </c>
      <c r="K47" s="5" t="s">
        <v>110</v>
      </c>
    </row>
    <row r="48" spans="2:11" hidden="1" x14ac:dyDescent="0.2">
      <c r="B48" s="5">
        <v>44</v>
      </c>
      <c r="C48" s="5" t="s">
        <v>119</v>
      </c>
      <c r="D48" s="5" t="s">
        <v>120</v>
      </c>
      <c r="E48" s="5" t="s">
        <v>3</v>
      </c>
      <c r="F48" s="6">
        <v>0</v>
      </c>
      <c r="G48" s="7">
        <v>2226380</v>
      </c>
      <c r="H48" s="7">
        <f t="shared" si="0"/>
        <v>0</v>
      </c>
      <c r="I48" s="5" t="s">
        <v>13</v>
      </c>
      <c r="J48" s="5" t="s">
        <v>109</v>
      </c>
      <c r="K48" s="5" t="s">
        <v>110</v>
      </c>
    </row>
    <row r="49" spans="2:11" hidden="1" x14ac:dyDescent="0.2">
      <c r="B49" s="5">
        <v>45</v>
      </c>
      <c r="C49" s="5" t="s">
        <v>121</v>
      </c>
      <c r="D49" s="5" t="s">
        <v>122</v>
      </c>
      <c r="E49" s="5" t="s">
        <v>3</v>
      </c>
      <c r="F49" s="6">
        <v>0</v>
      </c>
      <c r="G49" s="7">
        <v>2035000</v>
      </c>
      <c r="H49" s="7">
        <f t="shared" si="0"/>
        <v>0</v>
      </c>
      <c r="I49" s="5" t="s">
        <v>13</v>
      </c>
      <c r="J49" s="5" t="s">
        <v>109</v>
      </c>
      <c r="K49" s="5" t="s">
        <v>110</v>
      </c>
    </row>
    <row r="50" spans="2:11" hidden="1" x14ac:dyDescent="0.2">
      <c r="B50" s="5">
        <v>46</v>
      </c>
      <c r="C50" s="5" t="s">
        <v>123</v>
      </c>
      <c r="D50" s="5" t="s">
        <v>124</v>
      </c>
      <c r="E50" s="5" t="s">
        <v>3</v>
      </c>
      <c r="F50" s="6">
        <v>0</v>
      </c>
      <c r="G50" s="7">
        <v>1729710</v>
      </c>
      <c r="H50" s="7">
        <f t="shared" si="0"/>
        <v>0</v>
      </c>
      <c r="I50" s="5" t="s">
        <v>13</v>
      </c>
      <c r="J50" s="5" t="s">
        <v>109</v>
      </c>
      <c r="K50" s="5" t="s">
        <v>110</v>
      </c>
    </row>
    <row r="51" spans="2:11" hidden="1" x14ac:dyDescent="0.2">
      <c r="B51" s="5">
        <v>47</v>
      </c>
      <c r="C51" s="5" t="s">
        <v>125</v>
      </c>
      <c r="D51" s="5" t="s">
        <v>126</v>
      </c>
      <c r="E51" s="5" t="s">
        <v>3</v>
      </c>
      <c r="F51" s="6">
        <v>0</v>
      </c>
      <c r="G51" s="7">
        <v>1562450</v>
      </c>
      <c r="H51" s="7">
        <f t="shared" si="0"/>
        <v>0</v>
      </c>
      <c r="I51" s="5" t="s">
        <v>13</v>
      </c>
      <c r="J51" s="5" t="s">
        <v>109</v>
      </c>
      <c r="K51" s="5" t="s">
        <v>110</v>
      </c>
    </row>
    <row r="52" spans="2:11" hidden="1" x14ac:dyDescent="0.2">
      <c r="B52" s="5">
        <v>48</v>
      </c>
      <c r="C52" s="5" t="s">
        <v>127</v>
      </c>
      <c r="D52" s="5" t="s">
        <v>128</v>
      </c>
      <c r="E52" s="5" t="s">
        <v>3</v>
      </c>
      <c r="F52" s="6">
        <v>0</v>
      </c>
      <c r="G52" s="7">
        <v>3463880</v>
      </c>
      <c r="H52" s="7">
        <f t="shared" si="0"/>
        <v>0</v>
      </c>
      <c r="I52" s="5" t="s">
        <v>13</v>
      </c>
      <c r="J52" s="5" t="s">
        <v>109</v>
      </c>
      <c r="K52" s="5" t="s">
        <v>110</v>
      </c>
    </row>
    <row r="53" spans="2:11" hidden="1" x14ac:dyDescent="0.2">
      <c r="B53" s="5">
        <v>49</v>
      </c>
      <c r="C53" s="5" t="s">
        <v>129</v>
      </c>
      <c r="D53" s="5" t="s">
        <v>130</v>
      </c>
      <c r="E53" s="5" t="s">
        <v>3</v>
      </c>
      <c r="F53" s="6">
        <v>0</v>
      </c>
      <c r="G53" s="7">
        <v>3182760</v>
      </c>
      <c r="H53" s="7">
        <f t="shared" si="0"/>
        <v>0</v>
      </c>
      <c r="I53" s="5" t="s">
        <v>13</v>
      </c>
      <c r="J53" s="5" t="s">
        <v>109</v>
      </c>
      <c r="K53" s="5" t="s">
        <v>110</v>
      </c>
    </row>
    <row r="54" spans="2:11" hidden="1" x14ac:dyDescent="0.2">
      <c r="B54" s="5">
        <v>50</v>
      </c>
      <c r="C54" s="5" t="s">
        <v>131</v>
      </c>
      <c r="D54" s="5" t="s">
        <v>132</v>
      </c>
      <c r="E54" s="5" t="s">
        <v>3</v>
      </c>
      <c r="F54" s="6">
        <v>0</v>
      </c>
      <c r="G54" s="7">
        <v>2852510</v>
      </c>
      <c r="H54" s="7">
        <f t="shared" si="0"/>
        <v>0</v>
      </c>
      <c r="I54" s="5" t="s">
        <v>13</v>
      </c>
      <c r="J54" s="5" t="s">
        <v>109</v>
      </c>
      <c r="K54" s="5" t="s">
        <v>110</v>
      </c>
    </row>
    <row r="55" spans="2:11" hidden="1" x14ac:dyDescent="0.2">
      <c r="B55" s="5">
        <v>51</v>
      </c>
      <c r="C55" s="5" t="s">
        <v>133</v>
      </c>
      <c r="D55" s="5" t="s">
        <v>134</v>
      </c>
      <c r="E55" s="5" t="s">
        <v>3</v>
      </c>
      <c r="F55" s="6">
        <v>0</v>
      </c>
      <c r="G55" s="7">
        <v>2372940</v>
      </c>
      <c r="H55" s="7">
        <f t="shared" si="0"/>
        <v>0</v>
      </c>
      <c r="I55" s="5" t="s">
        <v>13</v>
      </c>
      <c r="J55" s="5" t="s">
        <v>109</v>
      </c>
      <c r="K55" s="5" t="s">
        <v>110</v>
      </c>
    </row>
    <row r="56" spans="2:11" hidden="1" x14ac:dyDescent="0.2">
      <c r="B56" s="5">
        <v>52</v>
      </c>
      <c r="C56" s="5" t="s">
        <v>135</v>
      </c>
      <c r="D56" s="5" t="s">
        <v>136</v>
      </c>
      <c r="E56" s="5" t="s">
        <v>3</v>
      </c>
      <c r="F56" s="6">
        <v>0</v>
      </c>
      <c r="G56" s="7">
        <v>2080350</v>
      </c>
      <c r="H56" s="7">
        <f t="shared" si="0"/>
        <v>0</v>
      </c>
      <c r="I56" s="5" t="s">
        <v>13</v>
      </c>
      <c r="J56" s="5" t="s">
        <v>109</v>
      </c>
      <c r="K56" s="5" t="s">
        <v>110</v>
      </c>
    </row>
    <row r="57" spans="2:11" hidden="1" x14ac:dyDescent="0.2">
      <c r="B57" s="5">
        <v>53</v>
      </c>
      <c r="C57" s="5" t="s">
        <v>137</v>
      </c>
      <c r="D57" s="5" t="s">
        <v>138</v>
      </c>
      <c r="E57" s="5" t="s">
        <v>3</v>
      </c>
      <c r="F57" s="6">
        <v>0</v>
      </c>
      <c r="G57" s="7">
        <v>1936710</v>
      </c>
      <c r="H57" s="7">
        <f t="shared" si="0"/>
        <v>0</v>
      </c>
      <c r="I57" s="5" t="s">
        <v>13</v>
      </c>
      <c r="J57" s="5" t="s">
        <v>109</v>
      </c>
      <c r="K57" s="5" t="s">
        <v>110</v>
      </c>
    </row>
    <row r="58" spans="2:11" hidden="1" x14ac:dyDescent="0.2">
      <c r="B58" s="5">
        <v>54</v>
      </c>
      <c r="C58" s="5" t="s">
        <v>139</v>
      </c>
      <c r="D58" s="5" t="s">
        <v>140</v>
      </c>
      <c r="E58" s="5" t="s">
        <v>3</v>
      </c>
      <c r="F58" s="6">
        <v>0</v>
      </c>
      <c r="G58" s="7">
        <v>1598810</v>
      </c>
      <c r="H58" s="7">
        <f t="shared" si="0"/>
        <v>0</v>
      </c>
      <c r="I58" s="5" t="s">
        <v>13</v>
      </c>
      <c r="J58" s="5" t="s">
        <v>109</v>
      </c>
      <c r="K58" s="5" t="s">
        <v>110</v>
      </c>
    </row>
    <row r="59" spans="2:11" hidden="1" x14ac:dyDescent="0.2">
      <c r="B59" s="5">
        <v>55</v>
      </c>
      <c r="C59" s="5" t="s">
        <v>141</v>
      </c>
      <c r="D59" s="5" t="s">
        <v>142</v>
      </c>
      <c r="E59" s="5" t="s">
        <v>3</v>
      </c>
      <c r="F59" s="6">
        <v>0</v>
      </c>
      <c r="G59" s="7">
        <v>1420910</v>
      </c>
      <c r="H59" s="7">
        <f t="shared" si="0"/>
        <v>0</v>
      </c>
      <c r="I59" s="5" t="s">
        <v>13</v>
      </c>
      <c r="J59" s="5" t="s">
        <v>109</v>
      </c>
      <c r="K59" s="5" t="s">
        <v>110</v>
      </c>
    </row>
    <row r="60" spans="2:11" hidden="1" x14ac:dyDescent="0.2">
      <c r="B60" s="5">
        <v>56</v>
      </c>
      <c r="C60" s="5" t="s">
        <v>143</v>
      </c>
      <c r="D60" s="5" t="s">
        <v>144</v>
      </c>
      <c r="E60" s="5" t="s">
        <v>3</v>
      </c>
      <c r="F60" s="6">
        <v>0</v>
      </c>
      <c r="G60" s="7">
        <v>1430240</v>
      </c>
      <c r="H60" s="7">
        <f t="shared" si="0"/>
        <v>0</v>
      </c>
      <c r="I60" s="5" t="s">
        <v>13</v>
      </c>
      <c r="J60" s="5" t="s">
        <v>109</v>
      </c>
      <c r="K60" s="5" t="s">
        <v>110</v>
      </c>
    </row>
    <row r="61" spans="2:11" hidden="1" x14ac:dyDescent="0.2">
      <c r="B61" s="5">
        <v>57</v>
      </c>
      <c r="C61" s="5" t="s">
        <v>145</v>
      </c>
      <c r="D61" s="5" t="s">
        <v>146</v>
      </c>
      <c r="E61" s="5" t="s">
        <v>3</v>
      </c>
      <c r="F61" s="6">
        <v>0</v>
      </c>
      <c r="G61" s="7">
        <v>1141560</v>
      </c>
      <c r="H61" s="7">
        <f t="shared" si="0"/>
        <v>0</v>
      </c>
      <c r="I61" s="5" t="s">
        <v>13</v>
      </c>
      <c r="J61" s="5" t="s">
        <v>109</v>
      </c>
      <c r="K61" s="5" t="s">
        <v>110</v>
      </c>
    </row>
    <row r="62" spans="2:11" hidden="1" x14ac:dyDescent="0.2">
      <c r="B62" s="5">
        <v>58</v>
      </c>
      <c r="C62" s="5" t="s">
        <v>147</v>
      </c>
      <c r="D62" s="5" t="s">
        <v>148</v>
      </c>
      <c r="E62" s="5" t="s">
        <v>3</v>
      </c>
      <c r="F62" s="6">
        <v>0</v>
      </c>
      <c r="G62" s="7">
        <v>2132880</v>
      </c>
      <c r="H62" s="7">
        <f t="shared" si="0"/>
        <v>0</v>
      </c>
      <c r="I62" s="5" t="s">
        <v>13</v>
      </c>
      <c r="J62" s="5" t="s">
        <v>109</v>
      </c>
      <c r="K62" s="5" t="s">
        <v>110</v>
      </c>
    </row>
    <row r="63" spans="2:11" hidden="1" x14ac:dyDescent="0.2">
      <c r="B63" s="5">
        <v>59</v>
      </c>
      <c r="C63" s="5" t="s">
        <v>149</v>
      </c>
      <c r="D63" s="5" t="s">
        <v>150</v>
      </c>
      <c r="E63" s="5" t="s">
        <v>3</v>
      </c>
      <c r="F63" s="6">
        <v>0</v>
      </c>
      <c r="G63" s="7">
        <v>1953280</v>
      </c>
      <c r="H63" s="7">
        <f t="shared" si="0"/>
        <v>0</v>
      </c>
      <c r="I63" s="5" t="s">
        <v>13</v>
      </c>
      <c r="J63" s="5" t="s">
        <v>109</v>
      </c>
      <c r="K63" s="5" t="s">
        <v>110</v>
      </c>
    </row>
    <row r="64" spans="2:11" hidden="1" x14ac:dyDescent="0.2">
      <c r="B64" s="5">
        <v>60</v>
      </c>
      <c r="C64" s="5" t="s">
        <v>151</v>
      </c>
      <c r="D64" s="5" t="s">
        <v>152</v>
      </c>
      <c r="E64" s="5" t="s">
        <v>3</v>
      </c>
      <c r="F64" s="6">
        <v>0</v>
      </c>
      <c r="G64" s="7">
        <v>1715210</v>
      </c>
      <c r="H64" s="7">
        <f t="shared" si="0"/>
        <v>0</v>
      </c>
      <c r="I64" s="5" t="s">
        <v>13</v>
      </c>
      <c r="J64" s="5" t="s">
        <v>109</v>
      </c>
      <c r="K64" s="5" t="s">
        <v>110</v>
      </c>
    </row>
    <row r="65" spans="2:18" hidden="1" x14ac:dyDescent="0.2">
      <c r="B65" s="5">
        <v>61</v>
      </c>
      <c r="C65" s="5" t="s">
        <v>153</v>
      </c>
      <c r="D65" s="5" t="s">
        <v>154</v>
      </c>
      <c r="E65" s="5" t="s">
        <v>3</v>
      </c>
      <c r="F65" s="6">
        <v>0</v>
      </c>
      <c r="G65" s="7">
        <v>1649380</v>
      </c>
      <c r="H65" s="7">
        <f t="shared" si="0"/>
        <v>0</v>
      </c>
      <c r="I65" s="5" t="s">
        <v>13</v>
      </c>
      <c r="J65" s="5" t="s">
        <v>109</v>
      </c>
      <c r="K65" s="5" t="s">
        <v>110</v>
      </c>
    </row>
    <row r="66" spans="2:18" hidden="1" x14ac:dyDescent="0.2">
      <c r="B66" s="5">
        <v>62</v>
      </c>
      <c r="C66" s="5" t="s">
        <v>155</v>
      </c>
      <c r="D66" s="5" t="s">
        <v>156</v>
      </c>
      <c r="E66" s="5" t="s">
        <v>3</v>
      </c>
      <c r="F66" s="6">
        <v>0</v>
      </c>
      <c r="G66" s="7">
        <v>1416740</v>
      </c>
      <c r="H66" s="7">
        <f t="shared" si="0"/>
        <v>0</v>
      </c>
      <c r="I66" s="5" t="s">
        <v>13</v>
      </c>
      <c r="J66" s="5" t="s">
        <v>109</v>
      </c>
      <c r="K66" s="5" t="s">
        <v>110</v>
      </c>
    </row>
    <row r="67" spans="2:18" hidden="1" x14ac:dyDescent="0.2">
      <c r="B67" s="5">
        <v>63</v>
      </c>
      <c r="C67" s="5" t="s">
        <v>157</v>
      </c>
      <c r="D67" s="5" t="s">
        <v>158</v>
      </c>
      <c r="E67" s="5" t="s">
        <v>3</v>
      </c>
      <c r="F67" s="6">
        <v>0</v>
      </c>
      <c r="G67" s="7">
        <v>1214170</v>
      </c>
      <c r="H67" s="7">
        <f t="shared" si="0"/>
        <v>0</v>
      </c>
      <c r="I67" s="5" t="s">
        <v>13</v>
      </c>
      <c r="J67" s="5" t="s">
        <v>109</v>
      </c>
      <c r="K67" s="5" t="s">
        <v>110</v>
      </c>
    </row>
    <row r="68" spans="2:18" hidden="1" x14ac:dyDescent="0.2">
      <c r="B68" s="5">
        <v>64</v>
      </c>
      <c r="C68" s="5" t="s">
        <v>159</v>
      </c>
      <c r="D68" s="5" t="s">
        <v>160</v>
      </c>
      <c r="E68" s="5" t="s">
        <v>3</v>
      </c>
      <c r="F68" s="6">
        <v>0</v>
      </c>
      <c r="G68" s="7">
        <v>1092010</v>
      </c>
      <c r="H68" s="7">
        <f t="shared" si="0"/>
        <v>0</v>
      </c>
      <c r="I68" s="5" t="s">
        <v>13</v>
      </c>
      <c r="J68" s="5" t="s">
        <v>109</v>
      </c>
      <c r="K68" s="5" t="s">
        <v>110</v>
      </c>
    </row>
    <row r="69" spans="2:18" hidden="1" x14ac:dyDescent="0.2">
      <c r="B69" s="5">
        <v>65</v>
      </c>
      <c r="C69" s="5" t="s">
        <v>161</v>
      </c>
      <c r="D69" s="5" t="s">
        <v>162</v>
      </c>
      <c r="E69" s="5" t="s">
        <v>3</v>
      </c>
      <c r="F69" s="6">
        <v>0</v>
      </c>
      <c r="G69" s="7">
        <v>893250</v>
      </c>
      <c r="H69" s="7">
        <f t="shared" si="0"/>
        <v>0</v>
      </c>
      <c r="I69" s="5" t="s">
        <v>13</v>
      </c>
      <c r="J69" s="5" t="s">
        <v>109</v>
      </c>
      <c r="K69" s="5" t="s">
        <v>110</v>
      </c>
    </row>
    <row r="70" spans="2:18" hidden="1" x14ac:dyDescent="0.2">
      <c r="B70" s="5">
        <v>66</v>
      </c>
      <c r="C70" s="5" t="s">
        <v>163</v>
      </c>
      <c r="D70" s="5" t="s">
        <v>164</v>
      </c>
      <c r="E70" s="5" t="s">
        <v>3</v>
      </c>
      <c r="F70" s="6">
        <v>0</v>
      </c>
      <c r="G70" s="7">
        <v>692590</v>
      </c>
      <c r="H70" s="7">
        <f t="shared" ref="H70:H133" si="1">IF(F70&lt;&gt;"",G70*F70,0)</f>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si="1"/>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1"/>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1"/>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1"/>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1"/>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1"/>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1"/>
        <v>0</v>
      </c>
      <c r="I79" s="5" t="s">
        <v>13</v>
      </c>
      <c r="J79" s="5" t="s">
        <v>175</v>
      </c>
      <c r="K79" s="5" t="s">
        <v>190</v>
      </c>
    </row>
    <row r="80" spans="2:18" hidden="1" x14ac:dyDescent="0.2">
      <c r="B80" s="5">
        <v>76</v>
      </c>
      <c r="C80" s="5" t="s">
        <v>191</v>
      </c>
      <c r="D80" s="5" t="s">
        <v>192</v>
      </c>
      <c r="E80" s="5" t="s">
        <v>22</v>
      </c>
      <c r="F80" s="6">
        <v>0</v>
      </c>
      <c r="G80" s="7">
        <v>12020</v>
      </c>
      <c r="H80" s="7">
        <f t="shared" si="1"/>
        <v>0</v>
      </c>
      <c r="I80" s="5" t="s">
        <v>13</v>
      </c>
      <c r="J80" s="5" t="s">
        <v>175</v>
      </c>
      <c r="K80" s="5" t="s">
        <v>183</v>
      </c>
    </row>
    <row r="81" spans="2:18" hidden="1" x14ac:dyDescent="0.2">
      <c r="B81" s="5">
        <v>77</v>
      </c>
      <c r="C81" s="5" t="s">
        <v>193</v>
      </c>
      <c r="D81" s="5" t="s">
        <v>194</v>
      </c>
      <c r="E81" s="5" t="s">
        <v>22</v>
      </c>
      <c r="F81" s="6">
        <v>0</v>
      </c>
      <c r="G81" s="7">
        <v>27330</v>
      </c>
      <c r="H81" s="7">
        <f t="shared" si="1"/>
        <v>0</v>
      </c>
      <c r="I81" s="5" t="s">
        <v>13</v>
      </c>
      <c r="J81" s="5" t="s">
        <v>175</v>
      </c>
      <c r="K81" s="5" t="s">
        <v>176</v>
      </c>
    </row>
    <row r="82" spans="2:18" hidden="1" x14ac:dyDescent="0.2">
      <c r="B82" s="5">
        <v>78</v>
      </c>
      <c r="C82" s="5" t="s">
        <v>195</v>
      </c>
      <c r="D82" s="5" t="s">
        <v>196</v>
      </c>
      <c r="E82" s="5" t="s">
        <v>22</v>
      </c>
      <c r="F82" s="6">
        <v>0</v>
      </c>
      <c r="G82" s="7">
        <v>26510</v>
      </c>
      <c r="H82" s="7">
        <f t="shared" si="1"/>
        <v>0</v>
      </c>
      <c r="I82" s="5" t="s">
        <v>13</v>
      </c>
      <c r="J82" s="5" t="s">
        <v>175</v>
      </c>
      <c r="K82" s="5" t="s">
        <v>176</v>
      </c>
    </row>
    <row r="83" spans="2:18" hidden="1" x14ac:dyDescent="0.2">
      <c r="B83" s="5">
        <v>79</v>
      </c>
      <c r="C83" s="5" t="s">
        <v>197</v>
      </c>
      <c r="D83" s="5" t="s">
        <v>198</v>
      </c>
      <c r="E83" s="5" t="s">
        <v>22</v>
      </c>
      <c r="F83" s="6">
        <v>0</v>
      </c>
      <c r="G83" s="7">
        <v>55900</v>
      </c>
      <c r="H83" s="7">
        <f t="shared" si="1"/>
        <v>0</v>
      </c>
      <c r="I83" s="5" t="s">
        <v>13</v>
      </c>
      <c r="J83" s="5" t="s">
        <v>175</v>
      </c>
      <c r="K83" s="5" t="s">
        <v>199</v>
      </c>
    </row>
    <row r="84" spans="2:18" hidden="1" x14ac:dyDescent="0.2">
      <c r="B84" s="5">
        <v>80</v>
      </c>
      <c r="C84" s="5" t="s">
        <v>200</v>
      </c>
      <c r="D84" s="5" t="s">
        <v>201</v>
      </c>
      <c r="E84" s="5" t="s">
        <v>18</v>
      </c>
      <c r="F84" s="6">
        <v>0</v>
      </c>
      <c r="G84" s="7">
        <v>51740</v>
      </c>
      <c r="H84" s="7">
        <f t="shared" si="1"/>
        <v>0</v>
      </c>
      <c r="I84" s="5" t="s">
        <v>13</v>
      </c>
      <c r="J84" s="5" t="s">
        <v>175</v>
      </c>
      <c r="K84" s="5" t="s">
        <v>202</v>
      </c>
    </row>
    <row r="85" spans="2:18" hidden="1" x14ac:dyDescent="0.2">
      <c r="B85" s="5">
        <v>81</v>
      </c>
      <c r="C85" s="5" t="s">
        <v>203</v>
      </c>
      <c r="D85" s="5" t="s">
        <v>204</v>
      </c>
      <c r="E85" s="5" t="s">
        <v>18</v>
      </c>
      <c r="F85" s="6">
        <v>0</v>
      </c>
      <c r="G85" s="7">
        <v>58480</v>
      </c>
      <c r="H85" s="7">
        <f t="shared" si="1"/>
        <v>0</v>
      </c>
      <c r="I85" s="5" t="s">
        <v>13</v>
      </c>
      <c r="J85" s="5" t="s">
        <v>175</v>
      </c>
      <c r="K85" s="5" t="s">
        <v>205</v>
      </c>
    </row>
    <row r="86" spans="2:18" hidden="1" x14ac:dyDescent="0.2">
      <c r="B86" s="5">
        <v>82</v>
      </c>
      <c r="C86" s="5" t="s">
        <v>206</v>
      </c>
      <c r="D86" s="5" t="s">
        <v>207</v>
      </c>
      <c r="E86" s="5" t="s">
        <v>18</v>
      </c>
      <c r="F86" s="6">
        <v>0</v>
      </c>
      <c r="G86" s="7">
        <v>57270</v>
      </c>
      <c r="H86" s="7">
        <f t="shared" si="1"/>
        <v>0</v>
      </c>
      <c r="I86" s="5" t="s">
        <v>13</v>
      </c>
      <c r="J86" s="5" t="s">
        <v>175</v>
      </c>
      <c r="K86" s="5" t="s">
        <v>208</v>
      </c>
    </row>
    <row r="87" spans="2:18" hidden="1" x14ac:dyDescent="0.2">
      <c r="B87" s="5">
        <v>83</v>
      </c>
      <c r="C87" s="5" t="s">
        <v>209</v>
      </c>
      <c r="D87" s="5" t="s">
        <v>210</v>
      </c>
      <c r="E87" s="5" t="s">
        <v>18</v>
      </c>
      <c r="F87" s="6">
        <v>0</v>
      </c>
      <c r="G87" s="7">
        <v>64030</v>
      </c>
      <c r="H87" s="7">
        <f t="shared" si="1"/>
        <v>0</v>
      </c>
      <c r="I87" s="5" t="s">
        <v>13</v>
      </c>
      <c r="J87" s="5" t="s">
        <v>175</v>
      </c>
      <c r="K87" s="5" t="s">
        <v>211</v>
      </c>
    </row>
    <row r="88" spans="2:18" hidden="1" x14ac:dyDescent="0.2">
      <c r="B88" s="5">
        <v>84</v>
      </c>
      <c r="C88" s="5" t="s">
        <v>212</v>
      </c>
      <c r="D88" s="5" t="s">
        <v>213</v>
      </c>
      <c r="E88" s="5" t="s">
        <v>18</v>
      </c>
      <c r="F88" s="6">
        <v>0</v>
      </c>
      <c r="G88" s="7">
        <v>65670</v>
      </c>
      <c r="H88" s="7">
        <f t="shared" si="1"/>
        <v>0</v>
      </c>
      <c r="I88" s="5" t="s">
        <v>13</v>
      </c>
      <c r="J88" s="5" t="s">
        <v>175</v>
      </c>
      <c r="K88" s="5" t="s">
        <v>214</v>
      </c>
    </row>
    <row r="89" spans="2:18" x14ac:dyDescent="0.2">
      <c r="B89" s="5">
        <v>85</v>
      </c>
      <c r="C89" s="16" t="s">
        <v>215</v>
      </c>
      <c r="D89" s="5" t="s">
        <v>216</v>
      </c>
      <c r="E89" s="5" t="s">
        <v>12</v>
      </c>
      <c r="F89" s="6">
        <v>27</v>
      </c>
      <c r="G89" s="7">
        <v>18700</v>
      </c>
      <c r="H89" s="7">
        <f t="shared" si="1"/>
        <v>504900</v>
      </c>
      <c r="I89" s="5" t="s">
        <v>13</v>
      </c>
      <c r="J89" s="5" t="s">
        <v>217</v>
      </c>
      <c r="K89" s="5" t="s">
        <v>218</v>
      </c>
      <c r="N89" s="29"/>
      <c r="O89" s="30"/>
      <c r="P89" s="31"/>
      <c r="Q89" s="32"/>
      <c r="R89" s="32"/>
    </row>
    <row r="90" spans="2:18" x14ac:dyDescent="0.2">
      <c r="B90" s="5">
        <v>86</v>
      </c>
      <c r="C90" s="16" t="s">
        <v>219</v>
      </c>
      <c r="D90" s="5" t="s">
        <v>220</v>
      </c>
      <c r="E90" s="5" t="s">
        <v>12</v>
      </c>
      <c r="F90" s="6">
        <v>27</v>
      </c>
      <c r="G90" s="7">
        <v>47080</v>
      </c>
      <c r="H90" s="7">
        <f t="shared" si="1"/>
        <v>1271160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1"/>
        <v>0</v>
      </c>
      <c r="I91" s="5" t="s">
        <v>13</v>
      </c>
      <c r="J91" s="5" t="s">
        <v>223</v>
      </c>
      <c r="K91" s="5" t="s">
        <v>224</v>
      </c>
    </row>
    <row r="92" spans="2:18" hidden="1" x14ac:dyDescent="0.2">
      <c r="B92" s="5">
        <v>88</v>
      </c>
      <c r="C92" s="5" t="s">
        <v>225</v>
      </c>
      <c r="D92" s="5" t="s">
        <v>226</v>
      </c>
      <c r="E92" s="5" t="s">
        <v>3</v>
      </c>
      <c r="F92" s="6">
        <v>0</v>
      </c>
      <c r="G92" s="7">
        <v>9150</v>
      </c>
      <c r="H92" s="7">
        <f t="shared" si="1"/>
        <v>0</v>
      </c>
      <c r="I92" s="5" t="s">
        <v>13</v>
      </c>
      <c r="J92" s="5" t="s">
        <v>223</v>
      </c>
      <c r="K92" s="5" t="s">
        <v>224</v>
      </c>
    </row>
    <row r="93" spans="2:18" hidden="1" x14ac:dyDescent="0.2">
      <c r="B93" s="5">
        <v>89</v>
      </c>
      <c r="C93" s="5" t="s">
        <v>227</v>
      </c>
      <c r="D93" s="5" t="s">
        <v>228</v>
      </c>
      <c r="E93" s="5" t="s">
        <v>3</v>
      </c>
      <c r="F93" s="6">
        <v>0</v>
      </c>
      <c r="G93" s="7">
        <v>7600</v>
      </c>
      <c r="H93" s="7">
        <f t="shared" si="1"/>
        <v>0</v>
      </c>
      <c r="I93" s="5" t="s">
        <v>13</v>
      </c>
      <c r="J93" s="5" t="s">
        <v>223</v>
      </c>
      <c r="K93" s="5" t="s">
        <v>224</v>
      </c>
    </row>
    <row r="94" spans="2:18" hidden="1" x14ac:dyDescent="0.2">
      <c r="B94" s="5">
        <v>90</v>
      </c>
      <c r="C94" s="5" t="s">
        <v>229</v>
      </c>
      <c r="D94" s="5" t="s">
        <v>230</v>
      </c>
      <c r="E94" s="5" t="s">
        <v>3</v>
      </c>
      <c r="F94" s="6">
        <v>0</v>
      </c>
      <c r="G94" s="7">
        <v>5670</v>
      </c>
      <c r="H94" s="7">
        <f t="shared" si="1"/>
        <v>0</v>
      </c>
      <c r="I94" s="5" t="s">
        <v>13</v>
      </c>
      <c r="J94" s="5" t="s">
        <v>223</v>
      </c>
      <c r="K94" s="5" t="s">
        <v>224</v>
      </c>
    </row>
    <row r="95" spans="2:18" hidden="1" x14ac:dyDescent="0.2">
      <c r="B95" s="5">
        <v>91</v>
      </c>
      <c r="C95" s="5" t="s">
        <v>231</v>
      </c>
      <c r="D95" s="5" t="s">
        <v>232</v>
      </c>
      <c r="E95" s="5" t="s">
        <v>3</v>
      </c>
      <c r="F95" s="6">
        <v>0</v>
      </c>
      <c r="G95" s="7">
        <v>5460</v>
      </c>
      <c r="H95" s="7">
        <f t="shared" si="1"/>
        <v>0</v>
      </c>
      <c r="I95" s="5" t="s">
        <v>13</v>
      </c>
      <c r="J95" s="5" t="s">
        <v>223</v>
      </c>
      <c r="K95" s="5" t="s">
        <v>224</v>
      </c>
    </row>
    <row r="96" spans="2:18" hidden="1" x14ac:dyDescent="0.2">
      <c r="B96" s="5">
        <v>92</v>
      </c>
      <c r="C96" s="5" t="s">
        <v>233</v>
      </c>
      <c r="D96" s="5" t="s">
        <v>234</v>
      </c>
      <c r="E96" s="5" t="s">
        <v>3</v>
      </c>
      <c r="F96" s="6">
        <v>0</v>
      </c>
      <c r="G96" s="7">
        <v>4540</v>
      </c>
      <c r="H96" s="7">
        <f t="shared" si="1"/>
        <v>0</v>
      </c>
      <c r="I96" s="5" t="s">
        <v>13</v>
      </c>
      <c r="J96" s="5" t="s">
        <v>223</v>
      </c>
      <c r="K96" s="5" t="s">
        <v>224</v>
      </c>
    </row>
    <row r="97" spans="2:18" hidden="1" x14ac:dyDescent="0.2">
      <c r="B97" s="5">
        <v>93</v>
      </c>
      <c r="C97" s="5" t="s">
        <v>235</v>
      </c>
      <c r="D97" s="5" t="s">
        <v>236</v>
      </c>
      <c r="E97" s="5" t="s">
        <v>3</v>
      </c>
      <c r="F97" s="6">
        <v>0</v>
      </c>
      <c r="G97" s="7">
        <v>11030</v>
      </c>
      <c r="H97" s="7">
        <f t="shared" si="1"/>
        <v>0</v>
      </c>
      <c r="I97" s="5" t="s">
        <v>13</v>
      </c>
      <c r="J97" s="5" t="s">
        <v>223</v>
      </c>
      <c r="K97" s="5" t="s">
        <v>224</v>
      </c>
    </row>
    <row r="98" spans="2:18" hidden="1" x14ac:dyDescent="0.2">
      <c r="B98" s="5">
        <v>94</v>
      </c>
      <c r="C98" s="5" t="s">
        <v>237</v>
      </c>
      <c r="D98" s="5" t="s">
        <v>238</v>
      </c>
      <c r="E98" s="5" t="s">
        <v>3</v>
      </c>
      <c r="F98" s="6">
        <v>0</v>
      </c>
      <c r="G98" s="7">
        <v>8350</v>
      </c>
      <c r="H98" s="7">
        <f t="shared" si="1"/>
        <v>0</v>
      </c>
      <c r="I98" s="5" t="s">
        <v>13</v>
      </c>
      <c r="J98" s="5" t="s">
        <v>223</v>
      </c>
      <c r="K98" s="5" t="s">
        <v>224</v>
      </c>
    </row>
    <row r="99" spans="2:18" hidden="1" x14ac:dyDescent="0.2">
      <c r="B99" s="5">
        <v>95</v>
      </c>
      <c r="C99" s="5" t="s">
        <v>239</v>
      </c>
      <c r="D99" s="5" t="s">
        <v>240</v>
      </c>
      <c r="E99" s="5" t="s">
        <v>3</v>
      </c>
      <c r="F99" s="6">
        <v>0</v>
      </c>
      <c r="G99" s="7">
        <v>7300</v>
      </c>
      <c r="H99" s="7">
        <f t="shared" si="1"/>
        <v>0</v>
      </c>
      <c r="I99" s="5" t="s">
        <v>13</v>
      </c>
      <c r="J99" s="5" t="s">
        <v>223</v>
      </c>
      <c r="K99" s="5" t="s">
        <v>224</v>
      </c>
    </row>
    <row r="100" spans="2:18" hidden="1" x14ac:dyDescent="0.2">
      <c r="B100" s="5">
        <v>96</v>
      </c>
      <c r="C100" s="5" t="s">
        <v>241</v>
      </c>
      <c r="D100" s="5" t="s">
        <v>242</v>
      </c>
      <c r="E100" s="5" t="s">
        <v>3</v>
      </c>
      <c r="F100" s="6">
        <v>0</v>
      </c>
      <c r="G100" s="7">
        <v>5370</v>
      </c>
      <c r="H100" s="7">
        <f t="shared" si="1"/>
        <v>0</v>
      </c>
      <c r="I100" s="5" t="s">
        <v>13</v>
      </c>
      <c r="J100" s="5" t="s">
        <v>223</v>
      </c>
      <c r="K100" s="5" t="s">
        <v>224</v>
      </c>
    </row>
    <row r="101" spans="2:18" hidden="1" x14ac:dyDescent="0.2">
      <c r="B101" s="5">
        <v>97</v>
      </c>
      <c r="C101" s="5" t="s">
        <v>243</v>
      </c>
      <c r="D101" s="5" t="s">
        <v>244</v>
      </c>
      <c r="E101" s="5" t="s">
        <v>3</v>
      </c>
      <c r="F101" s="6">
        <v>0</v>
      </c>
      <c r="G101" s="7">
        <v>4930</v>
      </c>
      <c r="H101" s="7">
        <f t="shared" si="1"/>
        <v>0</v>
      </c>
      <c r="I101" s="5" t="s">
        <v>13</v>
      </c>
      <c r="J101" s="5" t="s">
        <v>223</v>
      </c>
      <c r="K101" s="5" t="s">
        <v>224</v>
      </c>
    </row>
    <row r="102" spans="2:18" hidden="1" x14ac:dyDescent="0.2">
      <c r="B102" s="5">
        <v>98</v>
      </c>
      <c r="C102" s="5" t="s">
        <v>245</v>
      </c>
      <c r="D102" s="5" t="s">
        <v>246</v>
      </c>
      <c r="E102" s="5" t="s">
        <v>3</v>
      </c>
      <c r="F102" s="6">
        <v>0</v>
      </c>
      <c r="G102" s="7">
        <v>4370</v>
      </c>
      <c r="H102" s="7">
        <f t="shared" si="1"/>
        <v>0</v>
      </c>
      <c r="I102" s="5" t="s">
        <v>13</v>
      </c>
      <c r="J102" s="5" t="s">
        <v>223</v>
      </c>
      <c r="K102" s="5" t="s">
        <v>224</v>
      </c>
    </row>
    <row r="103" spans="2:18" hidden="1" x14ac:dyDescent="0.2">
      <c r="B103" s="5">
        <v>99</v>
      </c>
      <c r="C103" s="5" t="s">
        <v>247</v>
      </c>
      <c r="D103" s="5" t="s">
        <v>248</v>
      </c>
      <c r="E103" s="5" t="s">
        <v>3</v>
      </c>
      <c r="F103" s="6">
        <v>0</v>
      </c>
      <c r="G103" s="7">
        <v>214770</v>
      </c>
      <c r="H103" s="7">
        <f t="shared" si="1"/>
        <v>0</v>
      </c>
      <c r="I103" s="5" t="s">
        <v>13</v>
      </c>
      <c r="J103" s="5" t="s">
        <v>223</v>
      </c>
      <c r="K103" s="5" t="s">
        <v>249</v>
      </c>
    </row>
    <row r="104" spans="2:18" hidden="1" x14ac:dyDescent="0.2">
      <c r="B104" s="5">
        <v>100</v>
      </c>
      <c r="C104" s="5" t="s">
        <v>250</v>
      </c>
      <c r="D104" s="5" t="s">
        <v>251</v>
      </c>
      <c r="E104" s="5" t="s">
        <v>3</v>
      </c>
      <c r="F104" s="6">
        <v>0</v>
      </c>
      <c r="G104" s="7">
        <v>20510</v>
      </c>
      <c r="H104" s="7">
        <f t="shared" si="1"/>
        <v>0</v>
      </c>
      <c r="I104" s="5" t="s">
        <v>13</v>
      </c>
      <c r="J104" s="5" t="s">
        <v>223</v>
      </c>
      <c r="K104" s="5" t="s">
        <v>249</v>
      </c>
    </row>
    <row r="105" spans="2:18" hidden="1" x14ac:dyDescent="0.2">
      <c r="B105" s="5">
        <v>101</v>
      </c>
      <c r="C105" s="5" t="s">
        <v>252</v>
      </c>
      <c r="D105" s="5" t="s">
        <v>253</v>
      </c>
      <c r="E105" s="5" t="s">
        <v>3</v>
      </c>
      <c r="F105" s="6">
        <v>0</v>
      </c>
      <c r="G105" s="7">
        <v>23530</v>
      </c>
      <c r="H105" s="7">
        <f t="shared" si="1"/>
        <v>0</v>
      </c>
      <c r="I105" s="5" t="s">
        <v>13</v>
      </c>
      <c r="J105" s="5" t="s">
        <v>223</v>
      </c>
      <c r="K105" s="5" t="s">
        <v>249</v>
      </c>
    </row>
    <row r="106" spans="2:18" hidden="1" x14ac:dyDescent="0.2">
      <c r="B106" s="5">
        <v>102</v>
      </c>
      <c r="C106" s="5" t="s">
        <v>254</v>
      </c>
      <c r="D106" s="5" t="s">
        <v>255</v>
      </c>
      <c r="E106" s="5" t="s">
        <v>3</v>
      </c>
      <c r="F106" s="6">
        <v>0</v>
      </c>
      <c r="G106" s="7">
        <v>16520</v>
      </c>
      <c r="H106" s="7">
        <f t="shared" si="1"/>
        <v>0</v>
      </c>
      <c r="I106" s="5" t="s">
        <v>13</v>
      </c>
      <c r="J106" s="5" t="s">
        <v>223</v>
      </c>
      <c r="K106" s="5" t="s">
        <v>249</v>
      </c>
    </row>
    <row r="107" spans="2:18" x14ac:dyDescent="0.2">
      <c r="B107" s="5"/>
      <c r="C107" s="16"/>
      <c r="D107" s="5" t="s">
        <v>1526</v>
      </c>
      <c r="E107" s="5" t="s">
        <v>353</v>
      </c>
      <c r="F107" s="6">
        <v>0.33</v>
      </c>
      <c r="G107" s="7">
        <v>4350000</v>
      </c>
      <c r="H107" s="7">
        <f t="shared" si="1"/>
        <v>1435500</v>
      </c>
      <c r="I107" s="5"/>
      <c r="J107" s="5"/>
      <c r="K107" s="5"/>
    </row>
    <row r="108" spans="2:18" x14ac:dyDescent="0.2">
      <c r="B108" s="5"/>
      <c r="C108" s="16"/>
      <c r="D108" s="5" t="s">
        <v>1525</v>
      </c>
      <c r="E108" s="5" t="s">
        <v>353</v>
      </c>
      <c r="F108" s="6">
        <v>0.33</v>
      </c>
      <c r="G108" s="7">
        <v>1885000</v>
      </c>
      <c r="H108" s="7">
        <f t="shared" si="1"/>
        <v>622050</v>
      </c>
      <c r="I108" s="5"/>
      <c r="J108" s="5"/>
      <c r="K108" s="5"/>
    </row>
    <row r="109" spans="2:18" x14ac:dyDescent="0.2">
      <c r="B109" s="5">
        <v>103</v>
      </c>
      <c r="C109" s="16" t="s">
        <v>256</v>
      </c>
      <c r="D109" s="5" t="s">
        <v>257</v>
      </c>
      <c r="E109" s="5" t="s">
        <v>353</v>
      </c>
      <c r="F109" s="6">
        <v>0.4</v>
      </c>
      <c r="G109" s="7">
        <v>1450000</v>
      </c>
      <c r="H109" s="7">
        <f t="shared" si="1"/>
        <v>580000</v>
      </c>
      <c r="I109" s="5" t="s">
        <v>13</v>
      </c>
      <c r="J109" s="5" t="s">
        <v>258</v>
      </c>
      <c r="K109" s="5" t="s">
        <v>259</v>
      </c>
    </row>
    <row r="110" spans="2:18" hidden="1" x14ac:dyDescent="0.2">
      <c r="B110" s="5">
        <v>104</v>
      </c>
      <c r="C110" s="5" t="s">
        <v>260</v>
      </c>
      <c r="D110" s="5" t="s">
        <v>261</v>
      </c>
      <c r="E110" s="5" t="s">
        <v>74</v>
      </c>
      <c r="F110" s="6">
        <v>0</v>
      </c>
      <c r="G110" s="7">
        <v>11052</v>
      </c>
      <c r="H110" s="7">
        <f t="shared" si="1"/>
        <v>0</v>
      </c>
      <c r="I110" s="5" t="s">
        <v>13</v>
      </c>
      <c r="J110" s="5" t="s">
        <v>258</v>
      </c>
      <c r="K110" s="5" t="s">
        <v>79</v>
      </c>
    </row>
    <row r="111" spans="2:18" x14ac:dyDescent="0.2">
      <c r="B111" s="5">
        <v>105</v>
      </c>
      <c r="C111" s="16" t="s">
        <v>262</v>
      </c>
      <c r="D111" s="5" t="s">
        <v>263</v>
      </c>
      <c r="E111" s="5" t="s">
        <v>353</v>
      </c>
      <c r="F111" s="6">
        <v>1</v>
      </c>
      <c r="G111" s="7">
        <v>2610000</v>
      </c>
      <c r="H111" s="7">
        <f t="shared" si="1"/>
        <v>2610000</v>
      </c>
      <c r="I111" s="5" t="s">
        <v>13</v>
      </c>
      <c r="J111" s="5" t="s">
        <v>258</v>
      </c>
      <c r="K111" s="5" t="s">
        <v>79</v>
      </c>
    </row>
    <row r="112" spans="2:18" x14ac:dyDescent="0.2">
      <c r="B112" s="5">
        <v>106</v>
      </c>
      <c r="C112" s="16" t="s">
        <v>264</v>
      </c>
      <c r="D112" s="5" t="s">
        <v>265</v>
      </c>
      <c r="E112" s="5" t="s">
        <v>353</v>
      </c>
      <c r="F112" s="6">
        <v>0</v>
      </c>
      <c r="G112" s="7">
        <v>1305000</v>
      </c>
      <c r="H112" s="7">
        <f t="shared" si="1"/>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1"/>
        <v>6525000</v>
      </c>
      <c r="I113" s="5" t="s">
        <v>13</v>
      </c>
      <c r="J113" s="5" t="s">
        <v>258</v>
      </c>
      <c r="K113" s="5" t="s">
        <v>79</v>
      </c>
    </row>
    <row r="114" spans="2:11" x14ac:dyDescent="0.2">
      <c r="B114" s="5">
        <v>108</v>
      </c>
      <c r="C114" s="16" t="s">
        <v>268</v>
      </c>
      <c r="D114" s="5" t="s">
        <v>269</v>
      </c>
      <c r="E114" s="5" t="s">
        <v>353</v>
      </c>
      <c r="F114" s="6">
        <v>1</v>
      </c>
      <c r="G114" s="24">
        <f>750000*1.45</f>
        <v>1087500</v>
      </c>
      <c r="H114" s="7">
        <f t="shared" si="1"/>
        <v>1087500</v>
      </c>
      <c r="I114" s="5" t="s">
        <v>13</v>
      </c>
      <c r="J114" s="5" t="s">
        <v>258</v>
      </c>
      <c r="K114" s="5" t="s">
        <v>79</v>
      </c>
    </row>
    <row r="115" spans="2:11" x14ac:dyDescent="0.2">
      <c r="B115" s="5">
        <v>109</v>
      </c>
      <c r="C115" s="16" t="s">
        <v>270</v>
      </c>
      <c r="D115" s="5" t="s">
        <v>271</v>
      </c>
      <c r="E115" s="5" t="s">
        <v>22</v>
      </c>
      <c r="F115" s="6">
        <v>2</v>
      </c>
      <c r="G115" s="7">
        <v>20630</v>
      </c>
      <c r="H115" s="7">
        <f t="shared" si="1"/>
        <v>41260</v>
      </c>
      <c r="I115" s="5" t="s">
        <v>13</v>
      </c>
      <c r="J115" s="5" t="s">
        <v>272</v>
      </c>
      <c r="K115" s="5" t="s">
        <v>273</v>
      </c>
    </row>
    <row r="116" spans="2:11" x14ac:dyDescent="0.2">
      <c r="B116" s="5">
        <v>110</v>
      </c>
      <c r="C116" s="16" t="s">
        <v>274</v>
      </c>
      <c r="D116" s="5" t="s">
        <v>275</v>
      </c>
      <c r="E116" s="5" t="s">
        <v>276</v>
      </c>
      <c r="F116" s="6">
        <v>714</v>
      </c>
      <c r="G116" s="7">
        <v>3650</v>
      </c>
      <c r="H116" s="7">
        <f t="shared" si="1"/>
        <v>2606100</v>
      </c>
      <c r="I116" s="5" t="s">
        <v>13</v>
      </c>
      <c r="J116" s="5" t="s">
        <v>272</v>
      </c>
      <c r="K116" s="5" t="s">
        <v>277</v>
      </c>
    </row>
    <row r="117" spans="2:11" x14ac:dyDescent="0.2">
      <c r="B117" s="5">
        <v>111</v>
      </c>
      <c r="C117" s="16" t="s">
        <v>278</v>
      </c>
      <c r="D117" s="5" t="s">
        <v>279</v>
      </c>
      <c r="E117" s="5" t="s">
        <v>3</v>
      </c>
      <c r="F117" s="6">
        <v>0</v>
      </c>
      <c r="G117" s="7">
        <v>4622823</v>
      </c>
      <c r="H117" s="7">
        <f t="shared" si="1"/>
        <v>0</v>
      </c>
      <c r="I117" s="5" t="s">
        <v>13</v>
      </c>
      <c r="J117" s="5" t="s">
        <v>280</v>
      </c>
      <c r="K117" s="5" t="s">
        <v>281</v>
      </c>
    </row>
    <row r="118" spans="2:11" x14ac:dyDescent="0.2">
      <c r="B118" s="5">
        <v>112</v>
      </c>
      <c r="C118" s="16" t="s">
        <v>282</v>
      </c>
      <c r="D118" s="5" t="s">
        <v>283</v>
      </c>
      <c r="E118" s="5" t="s">
        <v>3</v>
      </c>
      <c r="F118" s="6">
        <v>0</v>
      </c>
      <c r="G118" s="7">
        <v>4204270</v>
      </c>
      <c r="H118" s="7">
        <f t="shared" si="1"/>
        <v>0</v>
      </c>
      <c r="I118" s="5" t="s">
        <v>13</v>
      </c>
      <c r="J118" s="5" t="s">
        <v>280</v>
      </c>
      <c r="K118" s="5" t="s">
        <v>281</v>
      </c>
    </row>
    <row r="119" spans="2:11" x14ac:dyDescent="0.2">
      <c r="B119" s="5">
        <v>113</v>
      </c>
      <c r="C119" s="16" t="s">
        <v>284</v>
      </c>
      <c r="D119" s="5" t="s">
        <v>285</v>
      </c>
      <c r="E119" s="5" t="s">
        <v>3</v>
      </c>
      <c r="F119" s="6">
        <v>0</v>
      </c>
      <c r="G119" s="7">
        <v>3900550</v>
      </c>
      <c r="H119" s="7">
        <f t="shared" si="1"/>
        <v>0</v>
      </c>
      <c r="I119" s="5" t="s">
        <v>13</v>
      </c>
      <c r="J119" s="5" t="s">
        <v>280</v>
      </c>
      <c r="K119" s="5" t="s">
        <v>281</v>
      </c>
    </row>
    <row r="120" spans="2:11" x14ac:dyDescent="0.2">
      <c r="B120" s="5">
        <v>114</v>
      </c>
      <c r="C120" s="16" t="s">
        <v>286</v>
      </c>
      <c r="D120" s="5" t="s">
        <v>287</v>
      </c>
      <c r="E120" s="5" t="s">
        <v>18</v>
      </c>
      <c r="F120" s="6">
        <v>0</v>
      </c>
      <c r="G120" s="7">
        <v>180000</v>
      </c>
      <c r="H120" s="7">
        <f t="shared" si="1"/>
        <v>0</v>
      </c>
      <c r="I120" s="5" t="s">
        <v>13</v>
      </c>
      <c r="J120" s="5" t="s">
        <v>280</v>
      </c>
      <c r="K120" s="5" t="s">
        <v>281</v>
      </c>
    </row>
    <row r="121" spans="2:11" x14ac:dyDescent="0.2">
      <c r="B121" s="5">
        <v>115</v>
      </c>
      <c r="C121" s="16" t="s">
        <v>288</v>
      </c>
      <c r="D121" s="5" t="s">
        <v>289</v>
      </c>
      <c r="E121" s="5" t="s">
        <v>3</v>
      </c>
      <c r="F121" s="6">
        <v>0</v>
      </c>
      <c r="G121" s="7">
        <v>3066350</v>
      </c>
      <c r="H121" s="7">
        <f t="shared" si="1"/>
        <v>0</v>
      </c>
      <c r="I121" s="5" t="s">
        <v>13</v>
      </c>
      <c r="J121" s="5" t="s">
        <v>280</v>
      </c>
      <c r="K121" s="5" t="s">
        <v>281</v>
      </c>
    </row>
    <row r="122" spans="2:11" x14ac:dyDescent="0.2">
      <c r="B122" s="5">
        <v>116</v>
      </c>
      <c r="C122" s="16" t="s">
        <v>290</v>
      </c>
      <c r="D122" s="5" t="s">
        <v>291</v>
      </c>
      <c r="E122" s="5" t="s">
        <v>3</v>
      </c>
      <c r="F122" s="6">
        <v>0</v>
      </c>
      <c r="G122" s="7">
        <v>2594950</v>
      </c>
      <c r="H122" s="7">
        <f t="shared" si="1"/>
        <v>0</v>
      </c>
      <c r="I122" s="5" t="s">
        <v>13</v>
      </c>
      <c r="J122" s="5" t="s">
        <v>280</v>
      </c>
      <c r="K122" s="5" t="s">
        <v>281</v>
      </c>
    </row>
    <row r="123" spans="2:11" x14ac:dyDescent="0.2">
      <c r="B123" s="5">
        <v>117</v>
      </c>
      <c r="C123" s="16" t="s">
        <v>292</v>
      </c>
      <c r="D123" s="5" t="s">
        <v>293</v>
      </c>
      <c r="E123" s="5" t="s">
        <v>3</v>
      </c>
      <c r="F123" s="6">
        <v>0</v>
      </c>
      <c r="G123" s="7">
        <v>2188410</v>
      </c>
      <c r="H123" s="7">
        <f t="shared" si="1"/>
        <v>0</v>
      </c>
      <c r="I123" s="5" t="s">
        <v>13</v>
      </c>
      <c r="J123" s="5" t="s">
        <v>280</v>
      </c>
      <c r="K123" s="5" t="s">
        <v>281</v>
      </c>
    </row>
    <row r="124" spans="2:11" x14ac:dyDescent="0.2">
      <c r="B124" s="5">
        <v>118</v>
      </c>
      <c r="C124" s="16" t="s">
        <v>294</v>
      </c>
      <c r="D124" s="5" t="s">
        <v>295</v>
      </c>
      <c r="E124" s="5" t="s">
        <v>3</v>
      </c>
      <c r="F124" s="6">
        <v>0</v>
      </c>
      <c r="G124" s="7">
        <v>1753520</v>
      </c>
      <c r="H124" s="7">
        <f t="shared" si="1"/>
        <v>0</v>
      </c>
      <c r="I124" s="5" t="s">
        <v>13</v>
      </c>
      <c r="J124" s="5" t="s">
        <v>280</v>
      </c>
      <c r="K124" s="5" t="s">
        <v>281</v>
      </c>
    </row>
    <row r="125" spans="2:11" x14ac:dyDescent="0.2">
      <c r="B125" s="5">
        <v>119</v>
      </c>
      <c r="C125" s="16" t="s">
        <v>296</v>
      </c>
      <c r="D125" s="5" t="s">
        <v>297</v>
      </c>
      <c r="E125" s="5" t="s">
        <v>3</v>
      </c>
      <c r="F125" s="6">
        <v>0</v>
      </c>
      <c r="G125" s="7">
        <v>1456920</v>
      </c>
      <c r="H125" s="7">
        <f t="shared" si="1"/>
        <v>0</v>
      </c>
      <c r="I125" s="5" t="s">
        <v>13</v>
      </c>
      <c r="J125" s="5" t="s">
        <v>280</v>
      </c>
      <c r="K125" s="5" t="s">
        <v>281</v>
      </c>
    </row>
    <row r="126" spans="2:11" x14ac:dyDescent="0.2">
      <c r="B126" s="5">
        <v>120</v>
      </c>
      <c r="C126" s="16" t="s">
        <v>298</v>
      </c>
      <c r="D126" s="5" t="s">
        <v>299</v>
      </c>
      <c r="E126" s="5" t="s">
        <v>3</v>
      </c>
      <c r="F126" s="6">
        <v>0</v>
      </c>
      <c r="G126" s="7">
        <v>1043560</v>
      </c>
      <c r="H126" s="7">
        <f t="shared" si="1"/>
        <v>0</v>
      </c>
      <c r="I126" s="5" t="s">
        <v>13</v>
      </c>
      <c r="J126" s="5" t="s">
        <v>280</v>
      </c>
      <c r="K126" s="5" t="s">
        <v>281</v>
      </c>
    </row>
    <row r="127" spans="2:11" x14ac:dyDescent="0.2">
      <c r="B127" s="5">
        <v>121</v>
      </c>
      <c r="C127" s="16" t="s">
        <v>300</v>
      </c>
      <c r="D127" s="5" t="s">
        <v>301</v>
      </c>
      <c r="E127" s="5" t="s">
        <v>3</v>
      </c>
      <c r="F127" s="6">
        <v>0</v>
      </c>
      <c r="G127" s="7">
        <v>3085900</v>
      </c>
      <c r="H127" s="7">
        <f t="shared" si="1"/>
        <v>0</v>
      </c>
      <c r="I127" s="5" t="s">
        <v>13</v>
      </c>
      <c r="J127" s="5" t="s">
        <v>280</v>
      </c>
      <c r="K127" s="5" t="s">
        <v>281</v>
      </c>
    </row>
    <row r="128" spans="2:11" x14ac:dyDescent="0.2">
      <c r="B128" s="5">
        <v>122</v>
      </c>
      <c r="C128" s="16" t="s">
        <v>302</v>
      </c>
      <c r="D128" s="5" t="s">
        <v>303</v>
      </c>
      <c r="E128" s="5" t="s">
        <v>3</v>
      </c>
      <c r="F128" s="6">
        <v>0</v>
      </c>
      <c r="G128" s="7">
        <v>2829820</v>
      </c>
      <c r="H128" s="7">
        <f t="shared" si="1"/>
        <v>0</v>
      </c>
      <c r="I128" s="5" t="s">
        <v>13</v>
      </c>
      <c r="J128" s="5" t="s">
        <v>280</v>
      </c>
      <c r="K128" s="5" t="s">
        <v>281</v>
      </c>
    </row>
    <row r="129" spans="2:11" x14ac:dyDescent="0.2">
      <c r="B129" s="5">
        <v>123</v>
      </c>
      <c r="C129" s="16" t="s">
        <v>304</v>
      </c>
      <c r="D129" s="5" t="s">
        <v>305</v>
      </c>
      <c r="E129" s="5" t="s">
        <v>3</v>
      </c>
      <c r="F129" s="6">
        <v>0</v>
      </c>
      <c r="G129" s="7">
        <v>150000</v>
      </c>
      <c r="H129" s="7">
        <f t="shared" si="1"/>
        <v>0</v>
      </c>
      <c r="I129" s="5" t="s">
        <v>13</v>
      </c>
      <c r="J129" s="5" t="s">
        <v>280</v>
      </c>
      <c r="K129" s="5" t="s">
        <v>306</v>
      </c>
    </row>
    <row r="130" spans="2:11" x14ac:dyDescent="0.2">
      <c r="B130" s="5">
        <v>124</v>
      </c>
      <c r="C130" s="16" t="s">
        <v>307</v>
      </c>
      <c r="D130" s="5" t="s">
        <v>308</v>
      </c>
      <c r="E130" s="5" t="s">
        <v>3</v>
      </c>
      <c r="F130" s="6">
        <v>0</v>
      </c>
      <c r="G130" s="7">
        <v>2300190</v>
      </c>
      <c r="H130" s="7">
        <f t="shared" si="1"/>
        <v>0</v>
      </c>
      <c r="I130" s="5" t="s">
        <v>13</v>
      </c>
      <c r="J130" s="5" t="s">
        <v>280</v>
      </c>
      <c r="K130" s="5" t="s">
        <v>281</v>
      </c>
    </row>
    <row r="131" spans="2:11" x14ac:dyDescent="0.2">
      <c r="B131" s="5">
        <v>125</v>
      </c>
      <c r="C131" s="16" t="s">
        <v>309</v>
      </c>
      <c r="D131" s="5" t="s">
        <v>310</v>
      </c>
      <c r="E131" s="5" t="s">
        <v>18</v>
      </c>
      <c r="F131" s="6">
        <v>0</v>
      </c>
      <c r="G131" s="7">
        <v>150000</v>
      </c>
      <c r="H131" s="7">
        <f t="shared" si="1"/>
        <v>0</v>
      </c>
      <c r="I131" s="5" t="s">
        <v>13</v>
      </c>
      <c r="J131" s="5" t="s">
        <v>280</v>
      </c>
      <c r="K131" s="5" t="s">
        <v>281</v>
      </c>
    </row>
    <row r="132" spans="2:11" x14ac:dyDescent="0.2">
      <c r="B132" s="5">
        <v>126</v>
      </c>
      <c r="C132" s="16" t="s">
        <v>311</v>
      </c>
      <c r="D132" s="5" t="s">
        <v>312</v>
      </c>
      <c r="E132" s="5" t="s">
        <v>3</v>
      </c>
      <c r="F132" s="6">
        <v>0</v>
      </c>
      <c r="G132" s="7">
        <v>1750000</v>
      </c>
      <c r="H132" s="7">
        <f t="shared" si="1"/>
        <v>0</v>
      </c>
      <c r="I132" s="5" t="s">
        <v>13</v>
      </c>
      <c r="J132" s="5" t="s">
        <v>280</v>
      </c>
      <c r="K132" s="5" t="s">
        <v>281</v>
      </c>
    </row>
    <row r="133" spans="2:11" x14ac:dyDescent="0.2">
      <c r="B133" s="5">
        <v>127</v>
      </c>
      <c r="C133" s="16" t="s">
        <v>313</v>
      </c>
      <c r="D133" s="5" t="s">
        <v>314</v>
      </c>
      <c r="E133" s="5" t="s">
        <v>3</v>
      </c>
      <c r="F133" s="6">
        <v>36</v>
      </c>
      <c r="G133" s="7">
        <v>150000</v>
      </c>
      <c r="H133" s="7">
        <f t="shared" si="1"/>
        <v>5400000</v>
      </c>
      <c r="I133" s="5" t="s">
        <v>13</v>
      </c>
      <c r="J133" s="5" t="s">
        <v>280</v>
      </c>
      <c r="K133" s="5" t="s">
        <v>281</v>
      </c>
    </row>
    <row r="134" spans="2:11" x14ac:dyDescent="0.2">
      <c r="B134" s="5">
        <v>128</v>
      </c>
      <c r="C134" s="16" t="s">
        <v>315</v>
      </c>
      <c r="D134" s="5" t="s">
        <v>316</v>
      </c>
      <c r="E134" s="5" t="s">
        <v>3</v>
      </c>
      <c r="F134" s="6">
        <v>0</v>
      </c>
      <c r="G134" s="7">
        <v>1450360</v>
      </c>
      <c r="H134" s="7">
        <f t="shared" ref="H134:H197" si="2">IF(F134&lt;&gt;"",G134*F134,0)</f>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si="2"/>
        <v>0</v>
      </c>
      <c r="I137" s="5" t="s">
        <v>13</v>
      </c>
      <c r="J137" s="5" t="s">
        <v>280</v>
      </c>
      <c r="K137" s="5" t="s">
        <v>281</v>
      </c>
    </row>
    <row r="138" spans="2:11" x14ac:dyDescent="0.2">
      <c r="B138" s="5">
        <v>132</v>
      </c>
      <c r="C138" s="16" t="s">
        <v>323</v>
      </c>
      <c r="D138" s="5" t="s">
        <v>324</v>
      </c>
      <c r="E138" s="5" t="s">
        <v>3</v>
      </c>
      <c r="F138" s="6">
        <v>0</v>
      </c>
      <c r="G138" s="7">
        <v>1784810</v>
      </c>
      <c r="H138" s="7">
        <f t="shared" si="2"/>
        <v>0</v>
      </c>
      <c r="I138" s="5" t="s">
        <v>13</v>
      </c>
      <c r="J138" s="5" t="s">
        <v>280</v>
      </c>
      <c r="K138" s="5" t="s">
        <v>281</v>
      </c>
    </row>
    <row r="139" spans="2:11" x14ac:dyDescent="0.2">
      <c r="B139" s="5">
        <v>133</v>
      </c>
      <c r="C139" s="16" t="s">
        <v>325</v>
      </c>
      <c r="D139" s="5" t="s">
        <v>326</v>
      </c>
      <c r="E139" s="5" t="s">
        <v>3</v>
      </c>
      <c r="F139" s="6">
        <v>0</v>
      </c>
      <c r="G139" s="7">
        <v>1640930</v>
      </c>
      <c r="H139" s="7">
        <f t="shared" si="2"/>
        <v>0</v>
      </c>
      <c r="I139" s="5" t="s">
        <v>13</v>
      </c>
      <c r="J139" s="5" t="s">
        <v>280</v>
      </c>
      <c r="K139" s="5" t="s">
        <v>281</v>
      </c>
    </row>
    <row r="140" spans="2:11" x14ac:dyDescent="0.2">
      <c r="B140" s="5">
        <v>134</v>
      </c>
      <c r="C140" s="16" t="s">
        <v>327</v>
      </c>
      <c r="D140" s="5" t="s">
        <v>328</v>
      </c>
      <c r="E140" s="5" t="s">
        <v>3</v>
      </c>
      <c r="F140" s="6">
        <v>0</v>
      </c>
      <c r="G140" s="7">
        <v>1553620</v>
      </c>
      <c r="H140" s="7">
        <f t="shared" si="2"/>
        <v>0</v>
      </c>
      <c r="I140" s="5" t="s">
        <v>13</v>
      </c>
      <c r="J140" s="5" t="s">
        <v>280</v>
      </c>
      <c r="K140" s="5" t="s">
        <v>281</v>
      </c>
    </row>
    <row r="141" spans="2:11" x14ac:dyDescent="0.2">
      <c r="B141" s="5">
        <v>135</v>
      </c>
      <c r="C141" s="16" t="s">
        <v>329</v>
      </c>
      <c r="D141" s="5" t="s">
        <v>330</v>
      </c>
      <c r="E141" s="5" t="s">
        <v>3</v>
      </c>
      <c r="F141" s="6">
        <v>0</v>
      </c>
      <c r="G141" s="7">
        <v>1450070</v>
      </c>
      <c r="H141" s="7">
        <f t="shared" si="2"/>
        <v>0</v>
      </c>
      <c r="I141" s="5" t="s">
        <v>13</v>
      </c>
      <c r="J141" s="5" t="s">
        <v>280</v>
      </c>
      <c r="K141" s="5" t="s">
        <v>281</v>
      </c>
    </row>
    <row r="142" spans="2:11" x14ac:dyDescent="0.2">
      <c r="B142" s="5">
        <v>136</v>
      </c>
      <c r="C142" s="16" t="s">
        <v>331</v>
      </c>
      <c r="D142" s="5" t="s">
        <v>332</v>
      </c>
      <c r="E142" s="5" t="s">
        <v>3</v>
      </c>
      <c r="F142" s="6">
        <v>0</v>
      </c>
      <c r="G142" s="7">
        <v>1354640</v>
      </c>
      <c r="H142" s="7">
        <f t="shared" si="2"/>
        <v>0</v>
      </c>
      <c r="I142" s="5" t="s">
        <v>13</v>
      </c>
      <c r="J142" s="5" t="s">
        <v>280</v>
      </c>
      <c r="K142" s="5" t="s">
        <v>281</v>
      </c>
    </row>
    <row r="143" spans="2:11" x14ac:dyDescent="0.2">
      <c r="B143" s="5">
        <v>137</v>
      </c>
      <c r="C143" s="16" t="s">
        <v>333</v>
      </c>
      <c r="D143" s="5" t="s">
        <v>334</v>
      </c>
      <c r="E143" s="5" t="s">
        <v>3</v>
      </c>
      <c r="F143" s="6">
        <v>0</v>
      </c>
      <c r="G143" s="7">
        <v>1259210</v>
      </c>
      <c r="H143" s="7">
        <f t="shared" si="2"/>
        <v>0</v>
      </c>
      <c r="I143" s="5" t="s">
        <v>13</v>
      </c>
      <c r="J143" s="5" t="s">
        <v>280</v>
      </c>
      <c r="K143" s="5" t="s">
        <v>281</v>
      </c>
    </row>
    <row r="144" spans="2:11" x14ac:dyDescent="0.2">
      <c r="B144" s="5">
        <v>138</v>
      </c>
      <c r="C144" s="16" t="s">
        <v>335</v>
      </c>
      <c r="D144" s="5" t="s">
        <v>336</v>
      </c>
      <c r="E144" s="5" t="s">
        <v>3</v>
      </c>
      <c r="F144" s="6">
        <v>0</v>
      </c>
      <c r="G144" s="7">
        <v>1163780</v>
      </c>
      <c r="H144" s="7">
        <f t="shared" si="2"/>
        <v>0</v>
      </c>
      <c r="I144" s="5" t="s">
        <v>13</v>
      </c>
      <c r="J144" s="5" t="s">
        <v>280</v>
      </c>
      <c r="K144" s="5" t="s">
        <v>281</v>
      </c>
    </row>
    <row r="145" spans="2:11" hidden="1" x14ac:dyDescent="0.2">
      <c r="B145" s="5">
        <v>139</v>
      </c>
      <c r="C145" s="5" t="s">
        <v>337</v>
      </c>
      <c r="D145" s="5" t="s">
        <v>338</v>
      </c>
      <c r="E145" s="5" t="s">
        <v>3</v>
      </c>
      <c r="F145" s="6">
        <v>0</v>
      </c>
      <c r="G145" s="7">
        <v>957000</v>
      </c>
      <c r="H145" s="7">
        <f t="shared" si="2"/>
        <v>0</v>
      </c>
      <c r="I145" s="5" t="s">
        <v>13</v>
      </c>
      <c r="J145" s="5" t="s">
        <v>339</v>
      </c>
      <c r="K145" s="5" t="s">
        <v>340</v>
      </c>
    </row>
    <row r="146" spans="2:11" hidden="1" x14ac:dyDescent="0.2">
      <c r="B146" s="5">
        <v>140</v>
      </c>
      <c r="C146" s="5" t="s">
        <v>341</v>
      </c>
      <c r="D146" s="5" t="s">
        <v>342</v>
      </c>
      <c r="E146" s="5" t="s">
        <v>22</v>
      </c>
      <c r="F146" s="6">
        <v>0</v>
      </c>
      <c r="G146" s="7">
        <v>2130</v>
      </c>
      <c r="H146" s="7">
        <f t="shared" si="2"/>
        <v>0</v>
      </c>
      <c r="I146" s="5" t="s">
        <v>13</v>
      </c>
      <c r="J146" s="5" t="s">
        <v>343</v>
      </c>
      <c r="K146" s="5" t="s">
        <v>344</v>
      </c>
    </row>
    <row r="147" spans="2:11" hidden="1" x14ac:dyDescent="0.2">
      <c r="B147" s="5">
        <v>141</v>
      </c>
      <c r="C147" s="5" t="s">
        <v>345</v>
      </c>
      <c r="D147" s="5" t="s">
        <v>346</v>
      </c>
      <c r="E147" s="5" t="s">
        <v>22</v>
      </c>
      <c r="F147" s="6">
        <v>0</v>
      </c>
      <c r="G147" s="7">
        <v>5030</v>
      </c>
      <c r="H147" s="7">
        <f t="shared" si="2"/>
        <v>0</v>
      </c>
      <c r="I147" s="5" t="s">
        <v>13</v>
      </c>
      <c r="J147" s="5" t="s">
        <v>343</v>
      </c>
      <c r="K147" s="5" t="s">
        <v>347</v>
      </c>
    </row>
    <row r="148" spans="2:11" hidden="1" x14ac:dyDescent="0.2">
      <c r="B148" s="5">
        <v>142</v>
      </c>
      <c r="C148" s="5" t="s">
        <v>348</v>
      </c>
      <c r="D148" s="5" t="s">
        <v>349</v>
      </c>
      <c r="E148" s="5" t="s">
        <v>22</v>
      </c>
      <c r="F148" s="6">
        <v>0</v>
      </c>
      <c r="G148" s="7">
        <v>1980</v>
      </c>
      <c r="H148" s="7">
        <f t="shared" si="2"/>
        <v>0</v>
      </c>
      <c r="I148" s="5" t="s">
        <v>13</v>
      </c>
      <c r="J148" s="5" t="s">
        <v>343</v>
      </c>
      <c r="K148" s="5" t="s">
        <v>350</v>
      </c>
    </row>
    <row r="149" spans="2:11" x14ac:dyDescent="0.2">
      <c r="B149" s="5">
        <v>143</v>
      </c>
      <c r="C149" s="16" t="s">
        <v>351</v>
      </c>
      <c r="D149" s="5" t="s">
        <v>352</v>
      </c>
      <c r="E149" s="5" t="s">
        <v>353</v>
      </c>
      <c r="F149" s="6">
        <v>1</v>
      </c>
      <c r="G149" s="7">
        <v>9439780</v>
      </c>
      <c r="H149" s="7">
        <f t="shared" si="2"/>
        <v>9439780</v>
      </c>
      <c r="I149" s="5" t="s">
        <v>13</v>
      </c>
      <c r="J149" s="5" t="s">
        <v>343</v>
      </c>
      <c r="K149" s="5"/>
    </row>
    <row r="150" spans="2:11" hidden="1" x14ac:dyDescent="0.2">
      <c r="B150" s="5">
        <v>144</v>
      </c>
      <c r="C150" s="5" t="s">
        <v>354</v>
      </c>
      <c r="D150" s="5" t="s">
        <v>355</v>
      </c>
      <c r="E150" s="5" t="s">
        <v>356</v>
      </c>
      <c r="F150" s="6">
        <v>0</v>
      </c>
      <c r="G150" s="7">
        <v>2145400</v>
      </c>
      <c r="H150" s="7">
        <f t="shared" si="2"/>
        <v>0</v>
      </c>
      <c r="I150" s="5" t="s">
        <v>13</v>
      </c>
      <c r="J150" s="5" t="s">
        <v>343</v>
      </c>
      <c r="K150" s="5"/>
    </row>
    <row r="151" spans="2:11" hidden="1" x14ac:dyDescent="0.2">
      <c r="B151" s="5">
        <v>145</v>
      </c>
      <c r="C151" s="5" t="s">
        <v>357</v>
      </c>
      <c r="D151" s="5" t="s">
        <v>358</v>
      </c>
      <c r="E151" s="5" t="s">
        <v>359</v>
      </c>
      <c r="F151" s="6">
        <v>0</v>
      </c>
      <c r="G151" s="7">
        <v>410000</v>
      </c>
      <c r="H151" s="7">
        <f t="shared" si="2"/>
        <v>0</v>
      </c>
      <c r="I151" s="5" t="s">
        <v>13</v>
      </c>
      <c r="J151" s="5" t="s">
        <v>343</v>
      </c>
      <c r="K151" s="5"/>
    </row>
    <row r="152" spans="2:11" hidden="1" x14ac:dyDescent="0.2">
      <c r="B152" s="5">
        <v>146</v>
      </c>
      <c r="C152" s="5" t="s">
        <v>360</v>
      </c>
      <c r="D152" s="5" t="s">
        <v>361</v>
      </c>
      <c r="E152" s="5" t="s">
        <v>3</v>
      </c>
      <c r="F152" s="6">
        <v>0</v>
      </c>
      <c r="G152" s="7">
        <v>1</v>
      </c>
      <c r="H152" s="7">
        <f t="shared" si="2"/>
        <v>0</v>
      </c>
      <c r="I152" s="5" t="s">
        <v>13</v>
      </c>
      <c r="J152" s="5" t="s">
        <v>343</v>
      </c>
      <c r="K152" s="5"/>
    </row>
    <row r="153" spans="2:11" hidden="1" x14ac:dyDescent="0.2">
      <c r="B153" s="5">
        <v>147</v>
      </c>
      <c r="C153" s="5" t="s">
        <v>362</v>
      </c>
      <c r="D153" s="5" t="s">
        <v>363</v>
      </c>
      <c r="E153" s="5" t="s">
        <v>3</v>
      </c>
      <c r="F153" s="6">
        <v>0</v>
      </c>
      <c r="G153" s="7">
        <v>350000</v>
      </c>
      <c r="H153" s="7">
        <f t="shared" si="2"/>
        <v>0</v>
      </c>
      <c r="I153" s="5" t="s">
        <v>13</v>
      </c>
      <c r="J153" s="5" t="s">
        <v>343</v>
      </c>
      <c r="K153" s="5"/>
    </row>
    <row r="154" spans="2:11" x14ac:dyDescent="0.2">
      <c r="B154" s="5">
        <v>148</v>
      </c>
      <c r="C154" s="16" t="s">
        <v>364</v>
      </c>
      <c r="D154" s="5" t="s">
        <v>365</v>
      </c>
      <c r="E154" s="5" t="s">
        <v>3</v>
      </c>
      <c r="F154" s="6">
        <v>1</v>
      </c>
      <c r="G154" s="7">
        <v>450000</v>
      </c>
      <c r="H154" s="7">
        <f t="shared" si="2"/>
        <v>450000</v>
      </c>
      <c r="I154" s="5" t="s">
        <v>13</v>
      </c>
      <c r="J154" s="5" t="s">
        <v>343</v>
      </c>
      <c r="K154" s="5"/>
    </row>
    <row r="155" spans="2:11" x14ac:dyDescent="0.2">
      <c r="B155" s="5">
        <v>149</v>
      </c>
      <c r="C155" s="16" t="s">
        <v>366</v>
      </c>
      <c r="D155" s="5" t="s">
        <v>367</v>
      </c>
      <c r="E155" s="5" t="s">
        <v>3</v>
      </c>
      <c r="F155" s="6">
        <v>1</v>
      </c>
      <c r="G155" s="7">
        <v>350000</v>
      </c>
      <c r="H155" s="7">
        <f t="shared" si="2"/>
        <v>350000</v>
      </c>
      <c r="I155" s="5" t="s">
        <v>13</v>
      </c>
      <c r="J155" s="5" t="s">
        <v>343</v>
      </c>
      <c r="K155" s="5"/>
    </row>
    <row r="156" spans="2:11" x14ac:dyDescent="0.2">
      <c r="B156" s="5">
        <v>150</v>
      </c>
      <c r="C156" s="16" t="s">
        <v>368</v>
      </c>
      <c r="D156" s="5" t="s">
        <v>369</v>
      </c>
      <c r="E156" s="5" t="s">
        <v>3</v>
      </c>
      <c r="F156" s="6">
        <v>2</v>
      </c>
      <c r="G156" s="7">
        <v>250000</v>
      </c>
      <c r="H156" s="7">
        <f t="shared" si="2"/>
        <v>500000</v>
      </c>
      <c r="I156" s="5" t="s">
        <v>13</v>
      </c>
      <c r="J156" s="5" t="s">
        <v>343</v>
      </c>
      <c r="K156" s="5"/>
    </row>
    <row r="157" spans="2:11" hidden="1" x14ac:dyDescent="0.2">
      <c r="B157" s="5">
        <v>151</v>
      </c>
      <c r="C157" s="5" t="s">
        <v>370</v>
      </c>
      <c r="D157" s="5" t="s">
        <v>371</v>
      </c>
      <c r="E157" s="5" t="s">
        <v>22</v>
      </c>
      <c r="F157" s="6">
        <v>0</v>
      </c>
      <c r="G157" s="7">
        <v>16200</v>
      </c>
      <c r="H157" s="7">
        <f t="shared" si="2"/>
        <v>0</v>
      </c>
      <c r="I157" s="5" t="s">
        <v>13</v>
      </c>
      <c r="J157" s="5" t="s">
        <v>372</v>
      </c>
      <c r="K157" s="5" t="s">
        <v>373</v>
      </c>
    </row>
    <row r="158" spans="2:11" hidden="1" x14ac:dyDescent="0.2">
      <c r="B158" s="5">
        <v>152</v>
      </c>
      <c r="C158" s="5" t="s">
        <v>374</v>
      </c>
      <c r="D158" s="5" t="s">
        <v>375</v>
      </c>
      <c r="E158" s="5" t="s">
        <v>18</v>
      </c>
      <c r="F158" s="6">
        <v>0</v>
      </c>
      <c r="G158" s="7">
        <v>3470</v>
      </c>
      <c r="H158" s="7">
        <f t="shared" si="2"/>
        <v>0</v>
      </c>
      <c r="I158" s="5" t="s">
        <v>13</v>
      </c>
      <c r="J158" s="5" t="s">
        <v>372</v>
      </c>
      <c r="K158" s="5" t="s">
        <v>376</v>
      </c>
    </row>
    <row r="159" spans="2:11" hidden="1" x14ac:dyDescent="0.2">
      <c r="B159" s="5">
        <v>153</v>
      </c>
      <c r="C159" s="5" t="s">
        <v>377</v>
      </c>
      <c r="D159" s="5" t="s">
        <v>378</v>
      </c>
      <c r="E159" s="5" t="s">
        <v>276</v>
      </c>
      <c r="F159" s="6">
        <v>0</v>
      </c>
      <c r="G159" s="7">
        <v>330</v>
      </c>
      <c r="H159" s="7">
        <f t="shared" si="2"/>
        <v>0</v>
      </c>
      <c r="I159" s="5" t="s">
        <v>13</v>
      </c>
      <c r="J159" s="5" t="s">
        <v>372</v>
      </c>
      <c r="K159" s="5" t="s">
        <v>379</v>
      </c>
    </row>
    <row r="160" spans="2:11" hidden="1" x14ac:dyDescent="0.2">
      <c r="B160" s="5">
        <v>154</v>
      </c>
      <c r="C160" s="5" t="s">
        <v>380</v>
      </c>
      <c r="D160" s="5" t="s">
        <v>381</v>
      </c>
      <c r="E160" s="5" t="s">
        <v>22</v>
      </c>
      <c r="F160" s="6">
        <v>0</v>
      </c>
      <c r="G160" s="7">
        <v>7640</v>
      </c>
      <c r="H160" s="7">
        <f t="shared" si="2"/>
        <v>0</v>
      </c>
      <c r="I160" s="5" t="s">
        <v>13</v>
      </c>
      <c r="J160" s="5" t="s">
        <v>372</v>
      </c>
      <c r="K160" s="5" t="s">
        <v>382</v>
      </c>
    </row>
    <row r="161" spans="2:11" hidden="1" x14ac:dyDescent="0.2">
      <c r="B161" s="5">
        <v>155</v>
      </c>
      <c r="C161" s="5" t="s">
        <v>383</v>
      </c>
      <c r="D161" s="5" t="s">
        <v>384</v>
      </c>
      <c r="E161" s="5" t="s">
        <v>22</v>
      </c>
      <c r="F161" s="6">
        <v>0</v>
      </c>
      <c r="G161" s="7">
        <v>4850</v>
      </c>
      <c r="H161" s="7">
        <f t="shared" si="2"/>
        <v>0</v>
      </c>
      <c r="I161" s="5" t="s">
        <v>13</v>
      </c>
      <c r="J161" s="5" t="s">
        <v>372</v>
      </c>
      <c r="K161" s="5" t="s">
        <v>183</v>
      </c>
    </row>
    <row r="162" spans="2:11" hidden="1" x14ac:dyDescent="0.2">
      <c r="B162" s="5">
        <v>156</v>
      </c>
      <c r="C162" s="5" t="s">
        <v>385</v>
      </c>
      <c r="D162" s="5" t="s">
        <v>386</v>
      </c>
      <c r="E162" s="5" t="s">
        <v>276</v>
      </c>
      <c r="F162" s="6">
        <v>0</v>
      </c>
      <c r="G162" s="7">
        <v>730</v>
      </c>
      <c r="H162" s="7">
        <f t="shared" si="2"/>
        <v>0</v>
      </c>
      <c r="I162" s="5" t="s">
        <v>13</v>
      </c>
      <c r="J162" s="5" t="s">
        <v>372</v>
      </c>
      <c r="K162" s="5" t="s">
        <v>183</v>
      </c>
    </row>
    <row r="163" spans="2:11" hidden="1" x14ac:dyDescent="0.2">
      <c r="B163" s="5">
        <v>157</v>
      </c>
      <c r="C163" s="5" t="s">
        <v>387</v>
      </c>
      <c r="D163" s="5" t="s">
        <v>388</v>
      </c>
      <c r="E163" s="5" t="s">
        <v>3</v>
      </c>
      <c r="F163" s="6">
        <v>0</v>
      </c>
      <c r="G163" s="7">
        <v>52350</v>
      </c>
      <c r="H163" s="7">
        <f t="shared" si="2"/>
        <v>0</v>
      </c>
      <c r="I163" s="5" t="s">
        <v>13</v>
      </c>
      <c r="J163" s="5" t="s">
        <v>372</v>
      </c>
      <c r="K163" s="5" t="s">
        <v>389</v>
      </c>
    </row>
    <row r="164" spans="2:11" x14ac:dyDescent="0.2">
      <c r="B164" s="5">
        <v>158</v>
      </c>
      <c r="C164" s="16" t="s">
        <v>390</v>
      </c>
      <c r="D164" s="5" t="s">
        <v>391</v>
      </c>
      <c r="E164" s="5" t="s">
        <v>3</v>
      </c>
      <c r="F164" s="6">
        <v>1</v>
      </c>
      <c r="G164" s="7">
        <v>55000</v>
      </c>
      <c r="H164" s="7">
        <f t="shared" si="2"/>
        <v>55000</v>
      </c>
      <c r="I164" s="5" t="s">
        <v>13</v>
      </c>
      <c r="J164" s="5" t="s">
        <v>392</v>
      </c>
      <c r="K164" s="5" t="s">
        <v>393</v>
      </c>
    </row>
    <row r="165" spans="2:11" x14ac:dyDescent="0.2">
      <c r="B165" s="5">
        <v>159</v>
      </c>
      <c r="C165" s="16" t="s">
        <v>394</v>
      </c>
      <c r="D165" s="5" t="s">
        <v>395</v>
      </c>
      <c r="E165" s="5" t="s">
        <v>18</v>
      </c>
      <c r="F165" s="6">
        <v>20</v>
      </c>
      <c r="G165" s="7">
        <v>81040</v>
      </c>
      <c r="H165" s="7">
        <f t="shared" si="2"/>
        <v>1620800</v>
      </c>
      <c r="I165" s="5" t="s">
        <v>13</v>
      </c>
      <c r="J165" s="5" t="s">
        <v>392</v>
      </c>
      <c r="K165" s="5" t="s">
        <v>396</v>
      </c>
    </row>
    <row r="166" spans="2:11" x14ac:dyDescent="0.2">
      <c r="B166" s="5">
        <v>160</v>
      </c>
      <c r="C166" s="16" t="s">
        <v>397</v>
      </c>
      <c r="D166" s="5" t="s">
        <v>398</v>
      </c>
      <c r="E166" s="5" t="s">
        <v>18</v>
      </c>
      <c r="F166" s="6">
        <f>18</f>
        <v>18</v>
      </c>
      <c r="G166" s="7">
        <v>15440</v>
      </c>
      <c r="H166" s="7">
        <f t="shared" si="2"/>
        <v>277920</v>
      </c>
      <c r="I166" s="5" t="s">
        <v>13</v>
      </c>
      <c r="J166" s="5" t="s">
        <v>392</v>
      </c>
      <c r="K166" s="5" t="s">
        <v>399</v>
      </c>
    </row>
    <row r="167" spans="2:11" x14ac:dyDescent="0.2">
      <c r="B167" s="5">
        <v>161</v>
      </c>
      <c r="C167" s="16" t="s">
        <v>400</v>
      </c>
      <c r="D167" s="5" t="s">
        <v>401</v>
      </c>
      <c r="E167" s="5" t="s">
        <v>18</v>
      </c>
      <c r="F167" s="6">
        <v>20</v>
      </c>
      <c r="G167" s="7">
        <v>9130</v>
      </c>
      <c r="H167" s="7">
        <f t="shared" si="2"/>
        <v>182600</v>
      </c>
      <c r="I167" s="5" t="s">
        <v>13</v>
      </c>
      <c r="J167" s="5" t="s">
        <v>392</v>
      </c>
      <c r="K167" s="5" t="s">
        <v>402</v>
      </c>
    </row>
    <row r="168" spans="2:11" x14ac:dyDescent="0.2">
      <c r="B168" s="5">
        <v>162</v>
      </c>
      <c r="C168" s="16" t="s">
        <v>403</v>
      </c>
      <c r="D168" s="5" t="s">
        <v>404</v>
      </c>
      <c r="E168" s="5" t="s">
        <v>18</v>
      </c>
      <c r="F168" s="6">
        <f>20*3</f>
        <v>60</v>
      </c>
      <c r="G168" s="7">
        <v>680</v>
      </c>
      <c r="H168" s="7">
        <f t="shared" si="2"/>
        <v>40800</v>
      </c>
      <c r="I168" s="5" t="s">
        <v>13</v>
      </c>
      <c r="J168" s="5" t="s">
        <v>392</v>
      </c>
      <c r="K168" s="5" t="s">
        <v>402</v>
      </c>
    </row>
    <row r="169" spans="2:11" x14ac:dyDescent="0.2">
      <c r="B169" s="5">
        <v>163</v>
      </c>
      <c r="C169" s="16" t="s">
        <v>405</v>
      </c>
      <c r="D169" s="5" t="s">
        <v>406</v>
      </c>
      <c r="E169" s="5" t="s">
        <v>3</v>
      </c>
      <c r="F169" s="6">
        <v>1</v>
      </c>
      <c r="G169" s="7">
        <v>432400</v>
      </c>
      <c r="H169" s="7">
        <f t="shared" si="2"/>
        <v>432400</v>
      </c>
      <c r="I169" s="5" t="s">
        <v>13</v>
      </c>
      <c r="J169" s="5" t="s">
        <v>392</v>
      </c>
      <c r="K169" s="5" t="s">
        <v>407</v>
      </c>
    </row>
    <row r="170" spans="2:11" x14ac:dyDescent="0.2">
      <c r="B170" s="5">
        <v>164</v>
      </c>
      <c r="C170" s="16" t="s">
        <v>408</v>
      </c>
      <c r="D170" s="5" t="s">
        <v>409</v>
      </c>
      <c r="E170" s="5" t="s">
        <v>3</v>
      </c>
      <c r="F170" s="6">
        <v>0</v>
      </c>
      <c r="G170" s="7">
        <v>679380</v>
      </c>
      <c r="H170" s="7">
        <f t="shared" si="2"/>
        <v>0</v>
      </c>
      <c r="I170" s="5" t="s">
        <v>13</v>
      </c>
      <c r="J170" s="5" t="s">
        <v>392</v>
      </c>
      <c r="K170" s="5" t="s">
        <v>410</v>
      </c>
    </row>
    <row r="171" spans="2:11" x14ac:dyDescent="0.2">
      <c r="B171" s="5">
        <v>165</v>
      </c>
      <c r="C171" s="16" t="s">
        <v>411</v>
      </c>
      <c r="D171" s="5" t="s">
        <v>412</v>
      </c>
      <c r="E171" s="5" t="s">
        <v>3</v>
      </c>
      <c r="F171" s="6">
        <v>0</v>
      </c>
      <c r="G171" s="7">
        <v>58570</v>
      </c>
      <c r="H171" s="7">
        <f t="shared" si="2"/>
        <v>0</v>
      </c>
      <c r="I171" s="5" t="s">
        <v>13</v>
      </c>
      <c r="J171" s="5" t="s">
        <v>392</v>
      </c>
      <c r="K171" s="5" t="s">
        <v>413</v>
      </c>
    </row>
    <row r="172" spans="2:11" x14ac:dyDescent="0.2">
      <c r="B172" s="5">
        <v>166</v>
      </c>
      <c r="C172" s="16" t="s">
        <v>414</v>
      </c>
      <c r="D172" s="5" t="s">
        <v>415</v>
      </c>
      <c r="E172" s="5" t="s">
        <v>12</v>
      </c>
      <c r="F172" s="6">
        <v>1.5</v>
      </c>
      <c r="G172" s="7">
        <v>295970</v>
      </c>
      <c r="H172" s="7">
        <f t="shared" si="2"/>
        <v>443955</v>
      </c>
      <c r="I172" s="5" t="s">
        <v>13</v>
      </c>
      <c r="J172" s="5" t="s">
        <v>416</v>
      </c>
      <c r="K172" s="5" t="s">
        <v>417</v>
      </c>
    </row>
    <row r="173" spans="2:11" hidden="1" x14ac:dyDescent="0.2">
      <c r="B173" s="5">
        <v>167</v>
      </c>
      <c r="C173" s="5" t="s">
        <v>418</v>
      </c>
      <c r="D173" s="5" t="s">
        <v>419</v>
      </c>
      <c r="E173" s="5" t="s">
        <v>12</v>
      </c>
      <c r="F173" s="6">
        <v>0</v>
      </c>
      <c r="G173" s="7">
        <v>228750</v>
      </c>
      <c r="H173" s="7">
        <f t="shared" si="2"/>
        <v>0</v>
      </c>
      <c r="I173" s="5" t="s">
        <v>13</v>
      </c>
      <c r="J173" s="5" t="s">
        <v>416</v>
      </c>
      <c r="K173" s="5" t="s">
        <v>420</v>
      </c>
    </row>
    <row r="174" spans="2:11" x14ac:dyDescent="0.2">
      <c r="B174" s="5">
        <v>168</v>
      </c>
      <c r="C174" s="16" t="s">
        <v>421</v>
      </c>
      <c r="D174" s="5" t="s">
        <v>422</v>
      </c>
      <c r="E174" s="5" t="s">
        <v>12</v>
      </c>
      <c r="F174" s="6">
        <v>19</v>
      </c>
      <c r="G174" s="7">
        <v>399755</v>
      </c>
      <c r="H174" s="7">
        <f t="shared" si="2"/>
        <v>7595345</v>
      </c>
      <c r="I174" s="5" t="s">
        <v>13</v>
      </c>
      <c r="J174" s="5" t="s">
        <v>416</v>
      </c>
      <c r="K174" s="5" t="s">
        <v>423</v>
      </c>
    </row>
    <row r="175" spans="2:11" hidden="1" x14ac:dyDescent="0.2">
      <c r="B175" s="5">
        <v>169</v>
      </c>
      <c r="C175" s="5" t="s">
        <v>424</v>
      </c>
      <c r="D175" s="5" t="s">
        <v>425</v>
      </c>
      <c r="E175" s="5" t="s">
        <v>12</v>
      </c>
      <c r="F175" s="6">
        <v>0</v>
      </c>
      <c r="G175" s="7">
        <v>320380</v>
      </c>
      <c r="H175" s="7">
        <f t="shared" si="2"/>
        <v>0</v>
      </c>
      <c r="I175" s="5" t="s">
        <v>13</v>
      </c>
      <c r="J175" s="5" t="s">
        <v>416</v>
      </c>
      <c r="K175" s="5" t="s">
        <v>426</v>
      </c>
    </row>
    <row r="176" spans="2:11" hidden="1" x14ac:dyDescent="0.2">
      <c r="B176" s="5">
        <v>170</v>
      </c>
      <c r="C176" s="5" t="s">
        <v>427</v>
      </c>
      <c r="D176" s="5" t="s">
        <v>428</v>
      </c>
      <c r="E176" s="5" t="s">
        <v>12</v>
      </c>
      <c r="F176" s="6">
        <v>0</v>
      </c>
      <c r="G176" s="7">
        <v>291860</v>
      </c>
      <c r="H176" s="7">
        <f t="shared" si="2"/>
        <v>0</v>
      </c>
      <c r="I176" s="5" t="s">
        <v>13</v>
      </c>
      <c r="J176" s="5" t="s">
        <v>416</v>
      </c>
      <c r="K176" s="5" t="s">
        <v>429</v>
      </c>
    </row>
    <row r="177" spans="2:11" x14ac:dyDescent="0.2">
      <c r="B177" s="5">
        <v>171</v>
      </c>
      <c r="C177" s="16" t="s">
        <v>430</v>
      </c>
      <c r="D177" s="5" t="s">
        <v>431</v>
      </c>
      <c r="E177" s="5" t="s">
        <v>22</v>
      </c>
      <c r="F177" s="6">
        <v>1</v>
      </c>
      <c r="G177" s="7">
        <v>5850</v>
      </c>
      <c r="H177" s="7">
        <f t="shared" si="2"/>
        <v>5850</v>
      </c>
      <c r="I177" s="5" t="s">
        <v>13</v>
      </c>
      <c r="J177" s="5" t="s">
        <v>416</v>
      </c>
      <c r="K177" s="5" t="s">
        <v>432</v>
      </c>
    </row>
    <row r="178" spans="2:11" hidden="1" x14ac:dyDescent="0.2">
      <c r="B178" s="5">
        <v>172</v>
      </c>
      <c r="C178" s="5" t="s">
        <v>433</v>
      </c>
      <c r="D178" s="5" t="s">
        <v>434</v>
      </c>
      <c r="E178" s="5" t="s">
        <v>12</v>
      </c>
      <c r="F178" s="6">
        <v>0</v>
      </c>
      <c r="G178" s="7">
        <v>174380</v>
      </c>
      <c r="H178" s="7">
        <f t="shared" si="2"/>
        <v>0</v>
      </c>
      <c r="I178" s="5" t="s">
        <v>13</v>
      </c>
      <c r="J178" s="5" t="s">
        <v>416</v>
      </c>
      <c r="K178" s="5" t="s">
        <v>435</v>
      </c>
    </row>
    <row r="179" spans="2:11" x14ac:dyDescent="0.2">
      <c r="B179" s="5">
        <v>173</v>
      </c>
      <c r="C179" s="16" t="s">
        <v>436</v>
      </c>
      <c r="D179" s="5" t="s">
        <v>437</v>
      </c>
      <c r="E179" s="5" t="s">
        <v>18</v>
      </c>
      <c r="F179" s="6">
        <v>20</v>
      </c>
      <c r="G179" s="7">
        <v>8550</v>
      </c>
      <c r="H179" s="7">
        <f t="shared" si="2"/>
        <v>171000</v>
      </c>
      <c r="I179" s="5" t="s">
        <v>13</v>
      </c>
      <c r="J179" s="5" t="s">
        <v>438</v>
      </c>
      <c r="K179" s="5" t="s">
        <v>439</v>
      </c>
    </row>
    <row r="180" spans="2:11" x14ac:dyDescent="0.2">
      <c r="B180" s="5">
        <v>174</v>
      </c>
      <c r="C180" s="16" t="s">
        <v>440</v>
      </c>
      <c r="D180" s="5" t="s">
        <v>441</v>
      </c>
      <c r="E180" s="5" t="s">
        <v>12</v>
      </c>
      <c r="F180" s="6">
        <f>(25)*0.07</f>
        <v>1.7500000000000002</v>
      </c>
      <c r="G180" s="7">
        <v>34300</v>
      </c>
      <c r="H180" s="7">
        <f t="shared" si="2"/>
        <v>60025.000000000007</v>
      </c>
      <c r="I180" s="5" t="s">
        <v>13</v>
      </c>
      <c r="J180" s="5" t="s">
        <v>438</v>
      </c>
      <c r="K180" s="5" t="s">
        <v>439</v>
      </c>
    </row>
    <row r="181" spans="2:11" hidden="1" x14ac:dyDescent="0.2">
      <c r="B181" s="5">
        <v>175</v>
      </c>
      <c r="C181" s="5" t="s">
        <v>442</v>
      </c>
      <c r="D181" s="5" t="s">
        <v>443</v>
      </c>
      <c r="E181" s="5" t="s">
        <v>3</v>
      </c>
      <c r="F181" s="6">
        <v>0</v>
      </c>
      <c r="G181" s="7">
        <v>292070</v>
      </c>
      <c r="H181" s="7">
        <f t="shared" si="2"/>
        <v>0</v>
      </c>
      <c r="I181" s="5" t="s">
        <v>13</v>
      </c>
      <c r="J181" s="5" t="s">
        <v>444</v>
      </c>
      <c r="K181" s="5" t="s">
        <v>445</v>
      </c>
    </row>
    <row r="182" spans="2:11" hidden="1" x14ac:dyDescent="0.2">
      <c r="B182" s="5">
        <v>176</v>
      </c>
      <c r="C182" s="5" t="s">
        <v>446</v>
      </c>
      <c r="D182" s="5" t="s">
        <v>447</v>
      </c>
      <c r="E182" s="5" t="s">
        <v>3</v>
      </c>
      <c r="F182" s="6">
        <v>0</v>
      </c>
      <c r="G182" s="7">
        <v>312180</v>
      </c>
      <c r="H182" s="7">
        <f t="shared" si="2"/>
        <v>0</v>
      </c>
      <c r="I182" s="5" t="s">
        <v>13</v>
      </c>
      <c r="J182" s="5" t="s">
        <v>444</v>
      </c>
      <c r="K182" s="5" t="s">
        <v>448</v>
      </c>
    </row>
    <row r="183" spans="2:11" hidden="1" x14ac:dyDescent="0.2">
      <c r="B183" s="5">
        <v>177</v>
      </c>
      <c r="C183" s="5" t="s">
        <v>449</v>
      </c>
      <c r="D183" s="5" t="s">
        <v>450</v>
      </c>
      <c r="E183" s="5" t="s">
        <v>3</v>
      </c>
      <c r="F183" s="6">
        <v>0</v>
      </c>
      <c r="G183" s="7">
        <v>676480</v>
      </c>
      <c r="H183" s="7">
        <f t="shared" si="2"/>
        <v>0</v>
      </c>
      <c r="I183" s="5" t="s">
        <v>13</v>
      </c>
      <c r="J183" s="5" t="s">
        <v>444</v>
      </c>
      <c r="K183" s="5" t="s">
        <v>451</v>
      </c>
    </row>
    <row r="184" spans="2:11" hidden="1" x14ac:dyDescent="0.2">
      <c r="B184" s="5">
        <v>178</v>
      </c>
      <c r="C184" s="5" t="s">
        <v>452</v>
      </c>
      <c r="D184" s="5" t="s">
        <v>453</v>
      </c>
      <c r="E184" s="5" t="s">
        <v>3</v>
      </c>
      <c r="F184" s="6">
        <v>0</v>
      </c>
      <c r="G184" s="7">
        <v>867210</v>
      </c>
      <c r="H184" s="7">
        <f t="shared" si="2"/>
        <v>0</v>
      </c>
      <c r="I184" s="5" t="s">
        <v>13</v>
      </c>
      <c r="J184" s="5" t="s">
        <v>444</v>
      </c>
      <c r="K184" s="5" t="s">
        <v>451</v>
      </c>
    </row>
    <row r="185" spans="2:11" hidden="1" x14ac:dyDescent="0.2">
      <c r="B185" s="5">
        <v>179</v>
      </c>
      <c r="C185" s="5" t="s">
        <v>454</v>
      </c>
      <c r="D185" s="5" t="s">
        <v>455</v>
      </c>
      <c r="E185" s="5" t="s">
        <v>3</v>
      </c>
      <c r="F185" s="6">
        <v>0</v>
      </c>
      <c r="G185" s="7">
        <v>841930</v>
      </c>
      <c r="H185" s="7">
        <f t="shared" si="2"/>
        <v>0</v>
      </c>
      <c r="I185" s="5" t="s">
        <v>13</v>
      </c>
      <c r="J185" s="5" t="s">
        <v>444</v>
      </c>
      <c r="K185" s="5" t="s">
        <v>456</v>
      </c>
    </row>
    <row r="186" spans="2:11" hidden="1" x14ac:dyDescent="0.2">
      <c r="B186" s="5">
        <v>180</v>
      </c>
      <c r="C186" s="5" t="s">
        <v>457</v>
      </c>
      <c r="D186" s="5" t="s">
        <v>458</v>
      </c>
      <c r="E186" s="5" t="s">
        <v>3</v>
      </c>
      <c r="F186" s="6">
        <v>0</v>
      </c>
      <c r="G186" s="7">
        <v>391510</v>
      </c>
      <c r="H186" s="7">
        <f t="shared" si="2"/>
        <v>0</v>
      </c>
      <c r="I186" s="5" t="s">
        <v>13</v>
      </c>
      <c r="J186" s="5" t="s">
        <v>444</v>
      </c>
      <c r="K186" s="5" t="s">
        <v>456</v>
      </c>
    </row>
    <row r="187" spans="2:11" hidden="1" x14ac:dyDescent="0.2">
      <c r="B187" s="5">
        <v>181</v>
      </c>
      <c r="C187" s="5" t="s">
        <v>459</v>
      </c>
      <c r="D187" s="5" t="s">
        <v>460</v>
      </c>
      <c r="E187" s="5" t="s">
        <v>3</v>
      </c>
      <c r="F187" s="6">
        <v>0</v>
      </c>
      <c r="G187" s="7">
        <v>1893110</v>
      </c>
      <c r="H187" s="7">
        <f t="shared" si="2"/>
        <v>0</v>
      </c>
      <c r="I187" s="5" t="s">
        <v>13</v>
      </c>
      <c r="J187" s="5" t="s">
        <v>444</v>
      </c>
      <c r="K187" s="5" t="s">
        <v>451</v>
      </c>
    </row>
    <row r="188" spans="2:11" hidden="1" x14ac:dyDescent="0.2">
      <c r="B188" s="5">
        <v>182</v>
      </c>
      <c r="C188" s="5" t="s">
        <v>461</v>
      </c>
      <c r="D188" s="5" t="s">
        <v>462</v>
      </c>
      <c r="E188" s="5" t="s">
        <v>3</v>
      </c>
      <c r="F188" s="6">
        <v>0</v>
      </c>
      <c r="G188" s="7">
        <v>1911340</v>
      </c>
      <c r="H188" s="7">
        <f t="shared" si="2"/>
        <v>0</v>
      </c>
      <c r="I188" s="5" t="s">
        <v>13</v>
      </c>
      <c r="J188" s="5" t="s">
        <v>444</v>
      </c>
      <c r="K188" s="5" t="s">
        <v>451</v>
      </c>
    </row>
    <row r="189" spans="2:11" hidden="1" x14ac:dyDescent="0.2">
      <c r="B189" s="5">
        <v>183</v>
      </c>
      <c r="C189" s="5" t="s">
        <v>463</v>
      </c>
      <c r="D189" s="5" t="s">
        <v>464</v>
      </c>
      <c r="E189" s="5" t="s">
        <v>3</v>
      </c>
      <c r="F189" s="6">
        <v>0</v>
      </c>
      <c r="G189" s="7">
        <v>1636260</v>
      </c>
      <c r="H189" s="7">
        <f t="shared" si="2"/>
        <v>0</v>
      </c>
      <c r="I189" s="5" t="s">
        <v>13</v>
      </c>
      <c r="J189" s="5" t="s">
        <v>444</v>
      </c>
      <c r="K189" s="5" t="s">
        <v>465</v>
      </c>
    </row>
    <row r="190" spans="2:11" hidden="1" x14ac:dyDescent="0.2">
      <c r="B190" s="5">
        <v>184</v>
      </c>
      <c r="C190" s="5" t="s">
        <v>466</v>
      </c>
      <c r="D190" s="5" t="s">
        <v>467</v>
      </c>
      <c r="E190" s="5" t="s">
        <v>3</v>
      </c>
      <c r="F190" s="6">
        <v>0</v>
      </c>
      <c r="G190" s="7">
        <v>248940</v>
      </c>
      <c r="H190" s="7">
        <f t="shared" si="2"/>
        <v>0</v>
      </c>
      <c r="I190" s="5" t="s">
        <v>13</v>
      </c>
      <c r="J190" s="5" t="s">
        <v>444</v>
      </c>
      <c r="K190" s="5" t="s">
        <v>468</v>
      </c>
    </row>
    <row r="191" spans="2:11" hidden="1" x14ac:dyDescent="0.2">
      <c r="B191" s="5">
        <v>185</v>
      </c>
      <c r="C191" s="5" t="s">
        <v>469</v>
      </c>
      <c r="D191" s="5" t="s">
        <v>470</v>
      </c>
      <c r="E191" s="5" t="s">
        <v>3</v>
      </c>
      <c r="F191" s="6">
        <v>0</v>
      </c>
      <c r="G191" s="7">
        <v>282880</v>
      </c>
      <c r="H191" s="7">
        <f t="shared" si="2"/>
        <v>0</v>
      </c>
      <c r="I191" s="5" t="s">
        <v>13</v>
      </c>
      <c r="J191" s="5" t="s">
        <v>444</v>
      </c>
      <c r="K191" s="5" t="s">
        <v>468</v>
      </c>
    </row>
    <row r="192" spans="2:11" hidden="1" x14ac:dyDescent="0.2">
      <c r="B192" s="5">
        <v>186</v>
      </c>
      <c r="C192" s="5" t="s">
        <v>471</v>
      </c>
      <c r="D192" s="5" t="s">
        <v>472</v>
      </c>
      <c r="E192" s="5" t="s">
        <v>3</v>
      </c>
      <c r="F192" s="6">
        <v>0</v>
      </c>
      <c r="G192" s="7">
        <v>238140</v>
      </c>
      <c r="H192" s="7">
        <f t="shared" si="2"/>
        <v>0</v>
      </c>
      <c r="I192" s="5" t="s">
        <v>13</v>
      </c>
      <c r="J192" s="5" t="s">
        <v>444</v>
      </c>
      <c r="K192" s="5" t="s">
        <v>468</v>
      </c>
    </row>
    <row r="193" spans="2:11" hidden="1" x14ac:dyDescent="0.2">
      <c r="B193" s="5">
        <v>187</v>
      </c>
      <c r="C193" s="5" t="s">
        <v>473</v>
      </c>
      <c r="D193" s="5" t="s">
        <v>474</v>
      </c>
      <c r="E193" s="5" t="s">
        <v>3</v>
      </c>
      <c r="F193" s="6">
        <v>0</v>
      </c>
      <c r="G193" s="7">
        <v>405100</v>
      </c>
      <c r="H193" s="7">
        <f t="shared" si="2"/>
        <v>0</v>
      </c>
      <c r="I193" s="5" t="s">
        <v>13</v>
      </c>
      <c r="J193" s="5" t="s">
        <v>444</v>
      </c>
      <c r="K193" s="5" t="s">
        <v>475</v>
      </c>
    </row>
    <row r="194" spans="2:11" hidden="1" x14ac:dyDescent="0.2">
      <c r="B194" s="5">
        <v>188</v>
      </c>
      <c r="C194" s="5" t="s">
        <v>476</v>
      </c>
      <c r="D194" s="5" t="s">
        <v>477</v>
      </c>
      <c r="E194" s="5" t="s">
        <v>3</v>
      </c>
      <c r="F194" s="6">
        <v>0</v>
      </c>
      <c r="G194" s="7">
        <v>502040</v>
      </c>
      <c r="H194" s="7">
        <f t="shared" si="2"/>
        <v>0</v>
      </c>
      <c r="I194" s="5" t="s">
        <v>13</v>
      </c>
      <c r="J194" s="5" t="s">
        <v>444</v>
      </c>
      <c r="K194" s="5" t="s">
        <v>478</v>
      </c>
    </row>
    <row r="195" spans="2:11" hidden="1" x14ac:dyDescent="0.2">
      <c r="B195" s="5">
        <v>189</v>
      </c>
      <c r="C195" s="5" t="s">
        <v>479</v>
      </c>
      <c r="D195" s="5" t="s">
        <v>480</v>
      </c>
      <c r="E195" s="5" t="s">
        <v>3</v>
      </c>
      <c r="F195" s="6">
        <v>0</v>
      </c>
      <c r="G195" s="7">
        <v>610440</v>
      </c>
      <c r="H195" s="7">
        <f t="shared" si="2"/>
        <v>0</v>
      </c>
      <c r="I195" s="5" t="s">
        <v>13</v>
      </c>
      <c r="J195" s="5" t="s">
        <v>444</v>
      </c>
      <c r="K195" s="5" t="s">
        <v>481</v>
      </c>
    </row>
    <row r="196" spans="2:11" hidden="1" x14ac:dyDescent="0.2">
      <c r="B196" s="5">
        <v>190</v>
      </c>
      <c r="C196" s="5" t="s">
        <v>482</v>
      </c>
      <c r="D196" s="5" t="s">
        <v>483</v>
      </c>
      <c r="E196" s="5" t="s">
        <v>3</v>
      </c>
      <c r="F196" s="6">
        <v>0</v>
      </c>
      <c r="G196" s="7">
        <v>243420</v>
      </c>
      <c r="H196" s="7">
        <f t="shared" si="2"/>
        <v>0</v>
      </c>
      <c r="I196" s="5" t="s">
        <v>13</v>
      </c>
      <c r="J196" s="5" t="s">
        <v>444</v>
      </c>
      <c r="K196" s="5" t="s">
        <v>484</v>
      </c>
    </row>
    <row r="197" spans="2:11" hidden="1" x14ac:dyDescent="0.2">
      <c r="B197" s="5">
        <v>191</v>
      </c>
      <c r="C197" s="5" t="s">
        <v>485</v>
      </c>
      <c r="D197" s="5" t="s">
        <v>486</v>
      </c>
      <c r="E197" s="5" t="s">
        <v>18</v>
      </c>
      <c r="F197" s="6">
        <v>0</v>
      </c>
      <c r="G197" s="7">
        <v>139570</v>
      </c>
      <c r="H197" s="7">
        <f t="shared" si="2"/>
        <v>0</v>
      </c>
      <c r="I197" s="5" t="s">
        <v>13</v>
      </c>
      <c r="J197" s="5" t="s">
        <v>444</v>
      </c>
      <c r="K197" s="5" t="s">
        <v>487</v>
      </c>
    </row>
    <row r="198" spans="2:11" hidden="1" x14ac:dyDescent="0.2">
      <c r="B198" s="5">
        <v>192</v>
      </c>
      <c r="C198" s="5" t="s">
        <v>488</v>
      </c>
      <c r="D198" s="5" t="s">
        <v>489</v>
      </c>
      <c r="E198" s="5" t="s">
        <v>3</v>
      </c>
      <c r="F198" s="6">
        <v>0</v>
      </c>
      <c r="G198" s="7">
        <v>710750</v>
      </c>
      <c r="H198" s="7">
        <f t="shared" ref="H198:H261" si="3">IF(F198&lt;&gt;"",G198*F198,0)</f>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si="3"/>
        <v>0</v>
      </c>
      <c r="I201" s="5" t="s">
        <v>13</v>
      </c>
      <c r="J201" s="5" t="s">
        <v>444</v>
      </c>
      <c r="K201" s="5" t="s">
        <v>498</v>
      </c>
    </row>
    <row r="202" spans="2:11" hidden="1" x14ac:dyDescent="0.2">
      <c r="B202" s="5">
        <v>196</v>
      </c>
      <c r="C202" s="5" t="s">
        <v>499</v>
      </c>
      <c r="D202" s="5" t="s">
        <v>500</v>
      </c>
      <c r="E202" s="5" t="s">
        <v>3</v>
      </c>
      <c r="F202" s="6">
        <v>0</v>
      </c>
      <c r="G202" s="7">
        <v>363400</v>
      </c>
      <c r="H202" s="7">
        <f t="shared" si="3"/>
        <v>0</v>
      </c>
      <c r="I202" s="5" t="s">
        <v>13</v>
      </c>
      <c r="J202" s="5" t="s">
        <v>444</v>
      </c>
      <c r="K202" s="5" t="s">
        <v>498</v>
      </c>
    </row>
    <row r="203" spans="2:11" hidden="1" x14ac:dyDescent="0.2">
      <c r="B203" s="5">
        <v>197</v>
      </c>
      <c r="C203" s="5" t="s">
        <v>501</v>
      </c>
      <c r="D203" s="5" t="s">
        <v>502</v>
      </c>
      <c r="E203" s="5" t="s">
        <v>3</v>
      </c>
      <c r="F203" s="6">
        <v>0</v>
      </c>
      <c r="G203" s="7">
        <v>400540</v>
      </c>
      <c r="H203" s="7">
        <f t="shared" si="3"/>
        <v>0</v>
      </c>
      <c r="I203" s="5" t="s">
        <v>13</v>
      </c>
      <c r="J203" s="5" t="s">
        <v>444</v>
      </c>
      <c r="K203" s="5" t="s">
        <v>498</v>
      </c>
    </row>
    <row r="204" spans="2:11" hidden="1" x14ac:dyDescent="0.2">
      <c r="B204" s="5">
        <v>198</v>
      </c>
      <c r="C204" s="5" t="s">
        <v>503</v>
      </c>
      <c r="D204" s="5" t="s">
        <v>504</v>
      </c>
      <c r="E204" s="5" t="s">
        <v>3</v>
      </c>
      <c r="F204" s="6">
        <v>0</v>
      </c>
      <c r="G204" s="7">
        <v>1440920</v>
      </c>
      <c r="H204" s="7">
        <f t="shared" si="3"/>
        <v>0</v>
      </c>
      <c r="I204" s="5" t="s">
        <v>13</v>
      </c>
      <c r="J204" s="5" t="s">
        <v>444</v>
      </c>
      <c r="K204" s="5" t="s">
        <v>505</v>
      </c>
    </row>
    <row r="205" spans="2:11" hidden="1" x14ac:dyDescent="0.2">
      <c r="B205" s="5">
        <v>199</v>
      </c>
      <c r="C205" s="5" t="s">
        <v>506</v>
      </c>
      <c r="D205" s="5" t="s">
        <v>507</v>
      </c>
      <c r="E205" s="5" t="s">
        <v>3</v>
      </c>
      <c r="F205" s="6">
        <v>0</v>
      </c>
      <c r="G205" s="7">
        <v>2187710</v>
      </c>
      <c r="H205" s="7">
        <f t="shared" si="3"/>
        <v>0</v>
      </c>
      <c r="I205" s="5" t="s">
        <v>13</v>
      </c>
      <c r="J205" s="5" t="s">
        <v>444</v>
      </c>
      <c r="K205" s="5" t="s">
        <v>505</v>
      </c>
    </row>
    <row r="206" spans="2:11" hidden="1" x14ac:dyDescent="0.2">
      <c r="B206" s="5">
        <v>200</v>
      </c>
      <c r="C206" s="5" t="s">
        <v>508</v>
      </c>
      <c r="D206" s="5" t="s">
        <v>509</v>
      </c>
      <c r="E206" s="5" t="s">
        <v>3</v>
      </c>
      <c r="F206" s="6">
        <v>0</v>
      </c>
      <c r="G206" s="7">
        <v>2396750</v>
      </c>
      <c r="H206" s="7">
        <f t="shared" si="3"/>
        <v>0</v>
      </c>
      <c r="I206" s="5" t="s">
        <v>13</v>
      </c>
      <c r="J206" s="5" t="s">
        <v>444</v>
      </c>
      <c r="K206" s="5" t="s">
        <v>510</v>
      </c>
    </row>
    <row r="207" spans="2:11" hidden="1" x14ac:dyDescent="0.2">
      <c r="B207" s="5">
        <v>201</v>
      </c>
      <c r="C207" s="5" t="s">
        <v>511</v>
      </c>
      <c r="D207" s="5" t="s">
        <v>512</v>
      </c>
      <c r="E207" s="5" t="s">
        <v>3</v>
      </c>
      <c r="F207" s="6">
        <v>0</v>
      </c>
      <c r="G207" s="7">
        <v>2995870</v>
      </c>
      <c r="H207" s="7">
        <f t="shared" si="3"/>
        <v>0</v>
      </c>
      <c r="I207" s="5" t="s">
        <v>13</v>
      </c>
      <c r="J207" s="5" t="s">
        <v>444</v>
      </c>
      <c r="K207" s="5" t="s">
        <v>510</v>
      </c>
    </row>
    <row r="208" spans="2:11" hidden="1" x14ac:dyDescent="0.2">
      <c r="B208" s="5">
        <v>202</v>
      </c>
      <c r="C208" s="5" t="s">
        <v>513</v>
      </c>
      <c r="D208" s="5" t="s">
        <v>514</v>
      </c>
      <c r="E208" s="5" t="s">
        <v>3</v>
      </c>
      <c r="F208" s="6">
        <v>0</v>
      </c>
      <c r="G208" s="7">
        <v>3900970</v>
      </c>
      <c r="H208" s="7">
        <f t="shared" si="3"/>
        <v>0</v>
      </c>
      <c r="I208" s="5" t="s">
        <v>13</v>
      </c>
      <c r="J208" s="5" t="s">
        <v>444</v>
      </c>
      <c r="K208" s="5" t="s">
        <v>510</v>
      </c>
    </row>
    <row r="209" spans="2:11" hidden="1" x14ac:dyDescent="0.2">
      <c r="B209" s="5">
        <v>203</v>
      </c>
      <c r="C209" s="5" t="s">
        <v>515</v>
      </c>
      <c r="D209" s="5" t="s">
        <v>516</v>
      </c>
      <c r="E209" s="5" t="s">
        <v>3</v>
      </c>
      <c r="F209" s="6">
        <v>0</v>
      </c>
      <c r="G209" s="7">
        <v>5405490</v>
      </c>
      <c r="H209" s="7">
        <f t="shared" si="3"/>
        <v>0</v>
      </c>
      <c r="I209" s="5" t="s">
        <v>13</v>
      </c>
      <c r="J209" s="5" t="s">
        <v>444</v>
      </c>
      <c r="K209" s="5" t="s">
        <v>510</v>
      </c>
    </row>
    <row r="210" spans="2:11" hidden="1" x14ac:dyDescent="0.2">
      <c r="B210" s="5">
        <v>204</v>
      </c>
      <c r="C210" s="5" t="s">
        <v>517</v>
      </c>
      <c r="D210" s="5" t="s">
        <v>518</v>
      </c>
      <c r="E210" s="5" t="s">
        <v>3</v>
      </c>
      <c r="F210" s="6">
        <v>0</v>
      </c>
      <c r="G210" s="7">
        <v>345130</v>
      </c>
      <c r="H210" s="7">
        <f t="shared" si="3"/>
        <v>0</v>
      </c>
      <c r="I210" s="5" t="s">
        <v>13</v>
      </c>
      <c r="J210" s="5" t="s">
        <v>444</v>
      </c>
      <c r="K210" s="5" t="s">
        <v>519</v>
      </c>
    </row>
    <row r="211" spans="2:11" hidden="1" x14ac:dyDescent="0.2">
      <c r="B211" s="5">
        <v>205</v>
      </c>
      <c r="C211" s="5" t="s">
        <v>520</v>
      </c>
      <c r="D211" s="5" t="s">
        <v>521</v>
      </c>
      <c r="E211" s="5" t="s">
        <v>3</v>
      </c>
      <c r="F211" s="6">
        <v>0</v>
      </c>
      <c r="G211" s="7">
        <v>811250</v>
      </c>
      <c r="H211" s="7">
        <f t="shared" si="3"/>
        <v>0</v>
      </c>
      <c r="I211" s="5" t="s">
        <v>13</v>
      </c>
      <c r="J211" s="5" t="s">
        <v>444</v>
      </c>
      <c r="K211" s="5" t="s">
        <v>522</v>
      </c>
    </row>
    <row r="212" spans="2:11" hidden="1" x14ac:dyDescent="0.2">
      <c r="B212" s="5">
        <v>206</v>
      </c>
      <c r="C212" s="5" t="s">
        <v>523</v>
      </c>
      <c r="D212" s="5" t="s">
        <v>524</v>
      </c>
      <c r="E212" s="5" t="s">
        <v>3</v>
      </c>
      <c r="F212" s="6">
        <v>0</v>
      </c>
      <c r="G212" s="7">
        <v>884610</v>
      </c>
      <c r="H212" s="7">
        <f t="shared" si="3"/>
        <v>0</v>
      </c>
      <c r="I212" s="5" t="s">
        <v>13</v>
      </c>
      <c r="J212" s="5" t="s">
        <v>444</v>
      </c>
      <c r="K212" s="5" t="s">
        <v>510</v>
      </c>
    </row>
    <row r="213" spans="2:11" hidden="1" x14ac:dyDescent="0.2">
      <c r="B213" s="5">
        <v>207</v>
      </c>
      <c r="C213" s="5" t="s">
        <v>525</v>
      </c>
      <c r="D213" s="5" t="s">
        <v>526</v>
      </c>
      <c r="E213" s="5" t="s">
        <v>3</v>
      </c>
      <c r="F213" s="6">
        <v>0</v>
      </c>
      <c r="G213" s="7">
        <v>816970</v>
      </c>
      <c r="H213" s="7">
        <f t="shared" si="3"/>
        <v>0</v>
      </c>
      <c r="I213" s="5" t="s">
        <v>13</v>
      </c>
      <c r="J213" s="5" t="s">
        <v>444</v>
      </c>
      <c r="K213" s="5" t="s">
        <v>527</v>
      </c>
    </row>
    <row r="214" spans="2:11" hidden="1" x14ac:dyDescent="0.2">
      <c r="B214" s="5">
        <v>208</v>
      </c>
      <c r="C214" s="5" t="s">
        <v>528</v>
      </c>
      <c r="D214" s="5" t="s">
        <v>529</v>
      </c>
      <c r="E214" s="5" t="s">
        <v>3</v>
      </c>
      <c r="F214" s="6">
        <v>0</v>
      </c>
      <c r="G214" s="7">
        <v>977240</v>
      </c>
      <c r="H214" s="7">
        <f t="shared" si="3"/>
        <v>0</v>
      </c>
      <c r="I214" s="5" t="s">
        <v>13</v>
      </c>
      <c r="J214" s="5" t="s">
        <v>444</v>
      </c>
      <c r="K214" s="5" t="s">
        <v>527</v>
      </c>
    </row>
    <row r="215" spans="2:11" hidden="1" x14ac:dyDescent="0.2">
      <c r="B215" s="5">
        <v>209</v>
      </c>
      <c r="C215" s="5" t="s">
        <v>530</v>
      </c>
      <c r="D215" s="5" t="s">
        <v>531</v>
      </c>
      <c r="E215" s="5" t="s">
        <v>276</v>
      </c>
      <c r="F215" s="6">
        <v>0</v>
      </c>
      <c r="G215" s="7">
        <v>7070</v>
      </c>
      <c r="H215" s="7">
        <f t="shared" si="3"/>
        <v>0</v>
      </c>
      <c r="I215" s="5" t="s">
        <v>13</v>
      </c>
      <c r="J215" s="5" t="s">
        <v>444</v>
      </c>
      <c r="K215" s="5" t="s">
        <v>532</v>
      </c>
    </row>
    <row r="216" spans="2:11" hidden="1" x14ac:dyDescent="0.2">
      <c r="B216" s="5">
        <v>210</v>
      </c>
      <c r="C216" s="5" t="s">
        <v>533</v>
      </c>
      <c r="D216" s="5" t="s">
        <v>534</v>
      </c>
      <c r="E216" s="5" t="s">
        <v>276</v>
      </c>
      <c r="F216" s="6">
        <v>0</v>
      </c>
      <c r="G216" s="7">
        <v>2360</v>
      </c>
      <c r="H216" s="7">
        <f t="shared" si="3"/>
        <v>0</v>
      </c>
      <c r="I216" s="5" t="s">
        <v>13</v>
      </c>
      <c r="J216" s="5" t="s">
        <v>444</v>
      </c>
      <c r="K216" s="5" t="s">
        <v>535</v>
      </c>
    </row>
    <row r="217" spans="2:11" hidden="1" x14ac:dyDescent="0.2">
      <c r="B217" s="5">
        <v>211</v>
      </c>
      <c r="C217" s="5" t="s">
        <v>536</v>
      </c>
      <c r="D217" s="5" t="s">
        <v>537</v>
      </c>
      <c r="E217" s="5" t="s">
        <v>276</v>
      </c>
      <c r="F217" s="6">
        <v>0</v>
      </c>
      <c r="G217" s="7">
        <v>3920</v>
      </c>
      <c r="H217" s="7">
        <f t="shared" si="3"/>
        <v>0</v>
      </c>
      <c r="I217" s="5" t="s">
        <v>13</v>
      </c>
      <c r="J217" s="5" t="s">
        <v>444</v>
      </c>
      <c r="K217" s="5" t="s">
        <v>519</v>
      </c>
    </row>
    <row r="218" spans="2:11" hidden="1" x14ac:dyDescent="0.2">
      <c r="B218" s="5">
        <v>212</v>
      </c>
      <c r="C218" s="5" t="s">
        <v>538</v>
      </c>
      <c r="D218" s="5" t="s">
        <v>539</v>
      </c>
      <c r="E218" s="5" t="s">
        <v>3</v>
      </c>
      <c r="F218" s="6">
        <v>0</v>
      </c>
      <c r="G218" s="7">
        <v>5670</v>
      </c>
      <c r="H218" s="7">
        <f t="shared" si="3"/>
        <v>0</v>
      </c>
      <c r="I218" s="5" t="s">
        <v>13</v>
      </c>
      <c r="J218" s="5" t="s">
        <v>444</v>
      </c>
      <c r="K218" s="5" t="s">
        <v>540</v>
      </c>
    </row>
    <row r="219" spans="2:11" hidden="1" x14ac:dyDescent="0.2">
      <c r="B219" s="5">
        <v>213</v>
      </c>
      <c r="C219" s="5" t="s">
        <v>541</v>
      </c>
      <c r="D219" s="5" t="s">
        <v>542</v>
      </c>
      <c r="E219" s="5" t="s">
        <v>3</v>
      </c>
      <c r="F219" s="6">
        <v>0</v>
      </c>
      <c r="G219" s="7">
        <v>131180</v>
      </c>
      <c r="H219" s="7">
        <f t="shared" si="3"/>
        <v>0</v>
      </c>
      <c r="I219" s="5" t="s">
        <v>13</v>
      </c>
      <c r="J219" s="5" t="s">
        <v>444</v>
      </c>
      <c r="K219" s="5" t="s">
        <v>543</v>
      </c>
    </row>
    <row r="220" spans="2:11" hidden="1" x14ac:dyDescent="0.2">
      <c r="B220" s="5">
        <v>214</v>
      </c>
      <c r="C220" s="5" t="s">
        <v>544</v>
      </c>
      <c r="D220" s="5" t="s">
        <v>545</v>
      </c>
      <c r="E220" s="5" t="s">
        <v>3</v>
      </c>
      <c r="F220" s="6">
        <v>0</v>
      </c>
      <c r="G220" s="7">
        <v>680000</v>
      </c>
      <c r="H220" s="7">
        <f t="shared" si="3"/>
        <v>0</v>
      </c>
      <c r="I220" s="5" t="s">
        <v>13</v>
      </c>
      <c r="J220" s="5" t="s">
        <v>444</v>
      </c>
      <c r="K220" s="5"/>
    </row>
    <row r="221" spans="2:11" x14ac:dyDescent="0.2">
      <c r="B221" s="5">
        <v>215</v>
      </c>
      <c r="C221" s="16" t="s">
        <v>546</v>
      </c>
      <c r="D221" s="5" t="s">
        <v>547</v>
      </c>
      <c r="E221" s="5" t="s">
        <v>12</v>
      </c>
      <c r="F221" s="6">
        <v>33</v>
      </c>
      <c r="G221" s="7">
        <v>38220</v>
      </c>
      <c r="H221" s="7">
        <f t="shared" si="3"/>
        <v>1261260</v>
      </c>
      <c r="I221" s="5" t="s">
        <v>13</v>
      </c>
      <c r="J221" s="5" t="s">
        <v>548</v>
      </c>
      <c r="K221" s="5" t="s">
        <v>549</v>
      </c>
    </row>
    <row r="222" spans="2:11" hidden="1" x14ac:dyDescent="0.2">
      <c r="B222" s="5">
        <v>216</v>
      </c>
      <c r="C222" s="5" t="s">
        <v>550</v>
      </c>
      <c r="D222" s="5" t="s">
        <v>551</v>
      </c>
      <c r="E222" s="5" t="s">
        <v>22</v>
      </c>
      <c r="F222" s="6">
        <v>0</v>
      </c>
      <c r="G222" s="7">
        <v>7940</v>
      </c>
      <c r="H222" s="7">
        <f t="shared" si="3"/>
        <v>0</v>
      </c>
      <c r="I222" s="5" t="s">
        <v>13</v>
      </c>
      <c r="J222" s="5" t="s">
        <v>552</v>
      </c>
      <c r="K222" s="5" t="s">
        <v>553</v>
      </c>
    </row>
    <row r="223" spans="2:11" hidden="1" x14ac:dyDescent="0.2">
      <c r="B223" s="5">
        <v>217</v>
      </c>
      <c r="C223" s="5" t="s">
        <v>554</v>
      </c>
      <c r="D223" s="5" t="s">
        <v>555</v>
      </c>
      <c r="E223" s="5" t="s">
        <v>22</v>
      </c>
      <c r="F223" s="6">
        <v>0</v>
      </c>
      <c r="G223" s="7">
        <v>7050</v>
      </c>
      <c r="H223" s="7">
        <f t="shared" si="3"/>
        <v>0</v>
      </c>
      <c r="I223" s="5" t="s">
        <v>13</v>
      </c>
      <c r="J223" s="5" t="s">
        <v>552</v>
      </c>
      <c r="K223" s="5" t="s">
        <v>553</v>
      </c>
    </row>
    <row r="224" spans="2:11" hidden="1" x14ac:dyDescent="0.2">
      <c r="B224" s="5">
        <v>218</v>
      </c>
      <c r="C224" s="5" t="s">
        <v>556</v>
      </c>
      <c r="D224" s="5" t="s">
        <v>557</v>
      </c>
      <c r="E224" s="5" t="s">
        <v>22</v>
      </c>
      <c r="F224" s="6">
        <v>0</v>
      </c>
      <c r="G224" s="7">
        <v>18360</v>
      </c>
      <c r="H224" s="7">
        <f t="shared" si="3"/>
        <v>0</v>
      </c>
      <c r="I224" s="5" t="s">
        <v>13</v>
      </c>
      <c r="J224" s="5" t="s">
        <v>552</v>
      </c>
      <c r="K224" s="5" t="s">
        <v>558</v>
      </c>
    </row>
    <row r="225" spans="2:11" hidden="1" x14ac:dyDescent="0.2">
      <c r="B225" s="5">
        <v>219</v>
      </c>
      <c r="C225" s="5" t="s">
        <v>559</v>
      </c>
      <c r="D225" s="5" t="s">
        <v>560</v>
      </c>
      <c r="E225" s="5" t="s">
        <v>22</v>
      </c>
      <c r="F225" s="6">
        <v>0</v>
      </c>
      <c r="G225" s="7">
        <v>8770</v>
      </c>
      <c r="H225" s="7">
        <f t="shared" si="3"/>
        <v>0</v>
      </c>
      <c r="I225" s="5" t="s">
        <v>13</v>
      </c>
      <c r="J225" s="5" t="s">
        <v>552</v>
      </c>
      <c r="K225" s="5" t="s">
        <v>553</v>
      </c>
    </row>
    <row r="226" spans="2:11" hidden="1" x14ac:dyDescent="0.2">
      <c r="B226" s="5">
        <v>220</v>
      </c>
      <c r="C226" s="5" t="s">
        <v>561</v>
      </c>
      <c r="D226" s="5" t="s">
        <v>562</v>
      </c>
      <c r="E226" s="5" t="s">
        <v>22</v>
      </c>
      <c r="F226" s="6">
        <v>0</v>
      </c>
      <c r="G226" s="7">
        <v>21760</v>
      </c>
      <c r="H226" s="7">
        <f t="shared" si="3"/>
        <v>0</v>
      </c>
      <c r="I226" s="5" t="s">
        <v>13</v>
      </c>
      <c r="J226" s="5" t="s">
        <v>552</v>
      </c>
      <c r="K226" s="5" t="s">
        <v>563</v>
      </c>
    </row>
    <row r="227" spans="2:11" hidden="1" x14ac:dyDescent="0.2">
      <c r="B227" s="5">
        <v>221</v>
      </c>
      <c r="C227" s="5" t="s">
        <v>564</v>
      </c>
      <c r="D227" s="5" t="s">
        <v>565</v>
      </c>
      <c r="E227" s="5" t="s">
        <v>22</v>
      </c>
      <c r="F227" s="6">
        <v>0</v>
      </c>
      <c r="G227" s="7">
        <v>30570</v>
      </c>
      <c r="H227" s="7">
        <f t="shared" si="3"/>
        <v>0</v>
      </c>
      <c r="I227" s="5" t="s">
        <v>13</v>
      </c>
      <c r="J227" s="5" t="s">
        <v>552</v>
      </c>
      <c r="K227" s="5" t="s">
        <v>566</v>
      </c>
    </row>
    <row r="228" spans="2:11" hidden="1" x14ac:dyDescent="0.2">
      <c r="B228" s="5">
        <v>222</v>
      </c>
      <c r="C228" s="5" t="s">
        <v>567</v>
      </c>
      <c r="D228" s="5" t="s">
        <v>568</v>
      </c>
      <c r="E228" s="5" t="s">
        <v>22</v>
      </c>
      <c r="F228" s="6">
        <v>0</v>
      </c>
      <c r="G228" s="7">
        <v>23290</v>
      </c>
      <c r="H228" s="7">
        <f t="shared" si="3"/>
        <v>0</v>
      </c>
      <c r="I228" s="5" t="s">
        <v>13</v>
      </c>
      <c r="J228" s="5" t="s">
        <v>552</v>
      </c>
      <c r="K228" s="5" t="s">
        <v>569</v>
      </c>
    </row>
    <row r="229" spans="2:11" hidden="1" x14ac:dyDescent="0.2">
      <c r="B229" s="5">
        <v>223</v>
      </c>
      <c r="C229" s="5" t="s">
        <v>570</v>
      </c>
      <c r="D229" s="5" t="s">
        <v>571</v>
      </c>
      <c r="E229" s="5" t="s">
        <v>22</v>
      </c>
      <c r="F229" s="6">
        <v>0</v>
      </c>
      <c r="G229" s="7">
        <v>10320</v>
      </c>
      <c r="H229" s="7">
        <f t="shared" si="3"/>
        <v>0</v>
      </c>
      <c r="I229" s="5" t="s">
        <v>13</v>
      </c>
      <c r="J229" s="5" t="s">
        <v>552</v>
      </c>
      <c r="K229" s="5" t="s">
        <v>572</v>
      </c>
    </row>
    <row r="230" spans="2:11" hidden="1" x14ac:dyDescent="0.2">
      <c r="B230" s="5">
        <v>224</v>
      </c>
      <c r="C230" s="5" t="s">
        <v>573</v>
      </c>
      <c r="D230" s="5" t="s">
        <v>574</v>
      </c>
      <c r="E230" s="5" t="s">
        <v>22</v>
      </c>
      <c r="F230" s="6">
        <v>0</v>
      </c>
      <c r="G230" s="7">
        <v>13410</v>
      </c>
      <c r="H230" s="7">
        <f t="shared" si="3"/>
        <v>0</v>
      </c>
      <c r="I230" s="5" t="s">
        <v>13</v>
      </c>
      <c r="J230" s="5" t="s">
        <v>552</v>
      </c>
      <c r="K230" s="5" t="s">
        <v>572</v>
      </c>
    </row>
    <row r="231" spans="2:11" hidden="1" x14ac:dyDescent="0.2">
      <c r="B231" s="5">
        <v>225</v>
      </c>
      <c r="C231" s="5" t="s">
        <v>575</v>
      </c>
      <c r="D231" s="5" t="s">
        <v>576</v>
      </c>
      <c r="E231" s="5" t="s">
        <v>22</v>
      </c>
      <c r="F231" s="6">
        <v>0</v>
      </c>
      <c r="G231" s="7">
        <v>10100</v>
      </c>
      <c r="H231" s="7">
        <f t="shared" si="3"/>
        <v>0</v>
      </c>
      <c r="I231" s="5" t="s">
        <v>13</v>
      </c>
      <c r="J231" s="5" t="s">
        <v>552</v>
      </c>
      <c r="K231" s="5" t="s">
        <v>572</v>
      </c>
    </row>
    <row r="232" spans="2:11" hidden="1" x14ac:dyDescent="0.2">
      <c r="B232" s="5">
        <v>226</v>
      </c>
      <c r="C232" s="5" t="s">
        <v>577</v>
      </c>
      <c r="D232" s="5" t="s">
        <v>578</v>
      </c>
      <c r="E232" s="5" t="s">
        <v>22</v>
      </c>
      <c r="F232" s="6">
        <v>0</v>
      </c>
      <c r="G232" s="7">
        <v>8740</v>
      </c>
      <c r="H232" s="7">
        <f t="shared" si="3"/>
        <v>0</v>
      </c>
      <c r="I232" s="5" t="s">
        <v>13</v>
      </c>
      <c r="J232" s="5" t="s">
        <v>552</v>
      </c>
      <c r="K232" s="5" t="s">
        <v>572</v>
      </c>
    </row>
    <row r="233" spans="2:11" hidden="1" x14ac:dyDescent="0.2">
      <c r="B233" s="5">
        <v>227</v>
      </c>
      <c r="C233" s="5" t="s">
        <v>579</v>
      </c>
      <c r="D233" s="5" t="s">
        <v>580</v>
      </c>
      <c r="E233" s="5" t="s">
        <v>22</v>
      </c>
      <c r="F233" s="6">
        <v>0</v>
      </c>
      <c r="G233" s="7">
        <v>20070</v>
      </c>
      <c r="H233" s="7">
        <f t="shared" si="3"/>
        <v>0</v>
      </c>
      <c r="I233" s="5" t="s">
        <v>13</v>
      </c>
      <c r="J233" s="5" t="s">
        <v>552</v>
      </c>
      <c r="K233" s="5" t="s">
        <v>581</v>
      </c>
    </row>
    <row r="234" spans="2:11" x14ac:dyDescent="0.2">
      <c r="B234" s="5">
        <v>228</v>
      </c>
      <c r="C234" s="16" t="s">
        <v>582</v>
      </c>
      <c r="D234" s="5" t="s">
        <v>583</v>
      </c>
      <c r="E234" s="5" t="s">
        <v>22</v>
      </c>
      <c r="F234" s="6">
        <v>0</v>
      </c>
      <c r="G234" s="7">
        <v>12350</v>
      </c>
      <c r="H234" s="7">
        <f t="shared" si="3"/>
        <v>0</v>
      </c>
      <c r="I234" s="5" t="s">
        <v>13</v>
      </c>
      <c r="J234" s="5" t="s">
        <v>552</v>
      </c>
      <c r="K234" s="5"/>
    </row>
    <row r="235" spans="2:11" hidden="1" x14ac:dyDescent="0.2">
      <c r="B235" s="5">
        <v>229</v>
      </c>
      <c r="C235" s="5" t="s">
        <v>584</v>
      </c>
      <c r="D235" s="5" t="s">
        <v>585</v>
      </c>
      <c r="E235" s="5" t="s">
        <v>22</v>
      </c>
      <c r="F235" s="6">
        <v>0</v>
      </c>
      <c r="G235" s="7">
        <v>32480</v>
      </c>
      <c r="H235" s="7">
        <f t="shared" si="3"/>
        <v>0</v>
      </c>
      <c r="I235" s="5" t="s">
        <v>13</v>
      </c>
      <c r="J235" s="5" t="s">
        <v>586</v>
      </c>
      <c r="K235" s="5" t="s">
        <v>587</v>
      </c>
    </row>
    <row r="236" spans="2:11" hidden="1" x14ac:dyDescent="0.2">
      <c r="B236" s="5">
        <v>230</v>
      </c>
      <c r="C236" s="5" t="s">
        <v>588</v>
      </c>
      <c r="D236" s="5" t="s">
        <v>589</v>
      </c>
      <c r="E236" s="5" t="s">
        <v>22</v>
      </c>
      <c r="F236" s="6">
        <v>0</v>
      </c>
      <c r="G236" s="7">
        <v>11680</v>
      </c>
      <c r="H236" s="7">
        <f t="shared" si="3"/>
        <v>0</v>
      </c>
      <c r="I236" s="5" t="s">
        <v>13</v>
      </c>
      <c r="J236" s="5" t="s">
        <v>586</v>
      </c>
      <c r="K236" s="5" t="s">
        <v>590</v>
      </c>
    </row>
    <row r="237" spans="2:11" hidden="1" x14ac:dyDescent="0.2">
      <c r="B237" s="5">
        <v>231</v>
      </c>
      <c r="C237" s="5" t="s">
        <v>591</v>
      </c>
      <c r="D237" s="5" t="s">
        <v>592</v>
      </c>
      <c r="E237" s="5" t="s">
        <v>18</v>
      </c>
      <c r="F237" s="6">
        <v>0</v>
      </c>
      <c r="G237" s="7">
        <v>8530</v>
      </c>
      <c r="H237" s="7">
        <f t="shared" si="3"/>
        <v>0</v>
      </c>
      <c r="I237" s="5" t="s">
        <v>13</v>
      </c>
      <c r="J237" s="5" t="s">
        <v>586</v>
      </c>
      <c r="K237" s="5" t="s">
        <v>593</v>
      </c>
    </row>
    <row r="238" spans="2:11" hidden="1" x14ac:dyDescent="0.2">
      <c r="B238" s="5">
        <v>232</v>
      </c>
      <c r="C238" s="5" t="s">
        <v>594</v>
      </c>
      <c r="D238" s="5" t="s">
        <v>595</v>
      </c>
      <c r="E238" s="5" t="s">
        <v>18</v>
      </c>
      <c r="F238" s="6">
        <v>0</v>
      </c>
      <c r="G238" s="7">
        <v>8400</v>
      </c>
      <c r="H238" s="7">
        <f t="shared" si="3"/>
        <v>0</v>
      </c>
      <c r="I238" s="5" t="s">
        <v>13</v>
      </c>
      <c r="J238" s="5" t="s">
        <v>586</v>
      </c>
      <c r="K238" s="5" t="s">
        <v>593</v>
      </c>
    </row>
    <row r="239" spans="2:11" hidden="1" x14ac:dyDescent="0.2">
      <c r="B239" s="5">
        <v>233</v>
      </c>
      <c r="C239" s="5" t="s">
        <v>596</v>
      </c>
      <c r="D239" s="5" t="s">
        <v>597</v>
      </c>
      <c r="E239" s="5" t="s">
        <v>22</v>
      </c>
      <c r="F239" s="6">
        <v>0</v>
      </c>
      <c r="G239" s="7">
        <v>14880</v>
      </c>
      <c r="H239" s="7">
        <f t="shared" si="3"/>
        <v>0</v>
      </c>
      <c r="I239" s="5" t="s">
        <v>13</v>
      </c>
      <c r="J239" s="5" t="s">
        <v>586</v>
      </c>
      <c r="K239" s="5" t="s">
        <v>598</v>
      </c>
    </row>
    <row r="240" spans="2:11" hidden="1" x14ac:dyDescent="0.2">
      <c r="B240" s="5">
        <v>234</v>
      </c>
      <c r="C240" s="5" t="s">
        <v>599</v>
      </c>
      <c r="D240" s="5" t="s">
        <v>600</v>
      </c>
      <c r="E240" s="5" t="s">
        <v>22</v>
      </c>
      <c r="F240" s="6">
        <v>0</v>
      </c>
      <c r="G240" s="7">
        <v>14890</v>
      </c>
      <c r="H240" s="7">
        <f t="shared" si="3"/>
        <v>0</v>
      </c>
      <c r="I240" s="5" t="s">
        <v>13</v>
      </c>
      <c r="J240" s="5" t="s">
        <v>586</v>
      </c>
      <c r="K240" s="5" t="s">
        <v>598</v>
      </c>
    </row>
    <row r="241" spans="2:11" hidden="1" x14ac:dyDescent="0.2">
      <c r="B241" s="5">
        <v>235</v>
      </c>
      <c r="C241" s="5" t="s">
        <v>601</v>
      </c>
      <c r="D241" s="5" t="s">
        <v>602</v>
      </c>
      <c r="E241" s="5" t="s">
        <v>22</v>
      </c>
      <c r="F241" s="6">
        <v>0</v>
      </c>
      <c r="G241" s="7">
        <v>21920</v>
      </c>
      <c r="H241" s="7">
        <f t="shared" si="3"/>
        <v>0</v>
      </c>
      <c r="I241" s="5" t="s">
        <v>13</v>
      </c>
      <c r="J241" s="5" t="s">
        <v>586</v>
      </c>
      <c r="K241" s="5" t="s">
        <v>603</v>
      </c>
    </row>
    <row r="242" spans="2:11" hidden="1" x14ac:dyDescent="0.2">
      <c r="B242" s="5">
        <v>236</v>
      </c>
      <c r="C242" s="5" t="s">
        <v>604</v>
      </c>
      <c r="D242" s="5" t="s">
        <v>605</v>
      </c>
      <c r="E242" s="5" t="s">
        <v>22</v>
      </c>
      <c r="F242" s="6">
        <v>0</v>
      </c>
      <c r="G242" s="7">
        <v>8150</v>
      </c>
      <c r="H242" s="7">
        <f t="shared" si="3"/>
        <v>0</v>
      </c>
      <c r="I242" s="5" t="s">
        <v>13</v>
      </c>
      <c r="J242" s="5" t="s">
        <v>586</v>
      </c>
      <c r="K242" s="5" t="s">
        <v>606</v>
      </c>
    </row>
    <row r="243" spans="2:11" hidden="1" x14ac:dyDescent="0.2">
      <c r="B243" s="5">
        <v>237</v>
      </c>
      <c r="C243" s="5" t="s">
        <v>607</v>
      </c>
      <c r="D243" s="5" t="s">
        <v>608</v>
      </c>
      <c r="E243" s="5" t="s">
        <v>22</v>
      </c>
      <c r="F243" s="6">
        <v>0</v>
      </c>
      <c r="G243" s="7">
        <v>12520</v>
      </c>
      <c r="H243" s="7">
        <f t="shared" si="3"/>
        <v>0</v>
      </c>
      <c r="I243" s="5" t="s">
        <v>13</v>
      </c>
      <c r="J243" s="5" t="s">
        <v>586</v>
      </c>
      <c r="K243" s="5" t="s">
        <v>609</v>
      </c>
    </row>
    <row r="244" spans="2:11" hidden="1" x14ac:dyDescent="0.2">
      <c r="B244" s="5">
        <v>238</v>
      </c>
      <c r="C244" s="5" t="s">
        <v>610</v>
      </c>
      <c r="D244" s="5" t="s">
        <v>611</v>
      </c>
      <c r="E244" s="5" t="s">
        <v>22</v>
      </c>
      <c r="F244" s="6">
        <v>0</v>
      </c>
      <c r="G244" s="7">
        <v>16220</v>
      </c>
      <c r="H244" s="7">
        <f t="shared" si="3"/>
        <v>0</v>
      </c>
      <c r="I244" s="5" t="s">
        <v>13</v>
      </c>
      <c r="J244" s="5" t="s">
        <v>586</v>
      </c>
      <c r="K244" s="5" t="s">
        <v>15</v>
      </c>
    </row>
    <row r="245" spans="2:11" hidden="1" x14ac:dyDescent="0.2">
      <c r="B245" s="5">
        <v>239</v>
      </c>
      <c r="C245" s="5" t="s">
        <v>612</v>
      </c>
      <c r="D245" s="5" t="s">
        <v>613</v>
      </c>
      <c r="E245" s="5" t="s">
        <v>18</v>
      </c>
      <c r="F245" s="6">
        <v>0</v>
      </c>
      <c r="G245" s="7">
        <v>3740</v>
      </c>
      <c r="H245" s="7">
        <f t="shared" si="3"/>
        <v>0</v>
      </c>
      <c r="I245" s="5" t="s">
        <v>13</v>
      </c>
      <c r="J245" s="5" t="s">
        <v>586</v>
      </c>
      <c r="K245" s="5" t="s">
        <v>614</v>
      </c>
    </row>
    <row r="246" spans="2:11" hidden="1" x14ac:dyDescent="0.2">
      <c r="B246" s="5">
        <v>240</v>
      </c>
      <c r="C246" s="5" t="s">
        <v>615</v>
      </c>
      <c r="D246" s="5" t="s">
        <v>616</v>
      </c>
      <c r="E246" s="5" t="s">
        <v>18</v>
      </c>
      <c r="F246" s="6">
        <v>0</v>
      </c>
      <c r="G246" s="7">
        <v>23280</v>
      </c>
      <c r="H246" s="7">
        <f t="shared" si="3"/>
        <v>0</v>
      </c>
      <c r="I246" s="5" t="s">
        <v>13</v>
      </c>
      <c r="J246" s="5" t="s">
        <v>586</v>
      </c>
      <c r="K246" s="5" t="s">
        <v>617</v>
      </c>
    </row>
    <row r="247" spans="2:11" x14ac:dyDescent="0.2">
      <c r="B247" s="5">
        <v>241</v>
      </c>
      <c r="C247" s="16" t="s">
        <v>618</v>
      </c>
      <c r="D247" s="5" t="s">
        <v>619</v>
      </c>
      <c r="E247" s="5" t="s">
        <v>620</v>
      </c>
      <c r="F247" s="6">
        <v>675</v>
      </c>
      <c r="G247" s="7">
        <v>2190</v>
      </c>
      <c r="H247" s="7">
        <f t="shared" si="3"/>
        <v>1478250</v>
      </c>
      <c r="I247" s="5" t="s">
        <v>13</v>
      </c>
      <c r="J247" s="5" t="s">
        <v>621</v>
      </c>
      <c r="K247" s="5" t="s">
        <v>622</v>
      </c>
    </row>
    <row r="248" spans="2:11" x14ac:dyDescent="0.2">
      <c r="B248" s="5">
        <v>242</v>
      </c>
      <c r="C248" s="16" t="s">
        <v>623</v>
      </c>
      <c r="D248" s="5" t="s">
        <v>624</v>
      </c>
      <c r="E248" s="5" t="s">
        <v>620</v>
      </c>
      <c r="F248" s="6">
        <v>675</v>
      </c>
      <c r="G248" s="7">
        <v>1050</v>
      </c>
      <c r="H248" s="7">
        <f t="shared" si="3"/>
        <v>708750</v>
      </c>
      <c r="I248" s="5" t="s">
        <v>13</v>
      </c>
      <c r="J248" s="5" t="s">
        <v>621</v>
      </c>
      <c r="K248" s="5" t="s">
        <v>625</v>
      </c>
    </row>
    <row r="249" spans="2:11" x14ac:dyDescent="0.2">
      <c r="B249" s="5">
        <v>243</v>
      </c>
      <c r="C249" s="16" t="s">
        <v>626</v>
      </c>
      <c r="D249" s="5" t="s">
        <v>627</v>
      </c>
      <c r="E249" s="5" t="s">
        <v>74</v>
      </c>
      <c r="F249" s="6">
        <v>0</v>
      </c>
      <c r="G249" s="7">
        <v>42090</v>
      </c>
      <c r="H249" s="7">
        <f t="shared" si="3"/>
        <v>0</v>
      </c>
      <c r="I249" s="5" t="s">
        <v>13</v>
      </c>
      <c r="J249" s="5" t="s">
        <v>628</v>
      </c>
      <c r="K249" s="5" t="s">
        <v>629</v>
      </c>
    </row>
    <row r="250" spans="2:11" x14ac:dyDescent="0.2">
      <c r="B250" s="5">
        <v>244</v>
      </c>
      <c r="C250" s="16" t="s">
        <v>630</v>
      </c>
      <c r="D250" s="5" t="s">
        <v>631</v>
      </c>
      <c r="E250" s="5" t="s">
        <v>74</v>
      </c>
      <c r="F250" s="6">
        <v>80</v>
      </c>
      <c r="G250" s="7">
        <v>38680</v>
      </c>
      <c r="H250" s="7">
        <f t="shared" si="3"/>
        <v>3094400</v>
      </c>
      <c r="I250" s="5" t="s">
        <v>13</v>
      </c>
      <c r="J250" s="5" t="s">
        <v>628</v>
      </c>
      <c r="K250" s="5" t="s">
        <v>629</v>
      </c>
    </row>
    <row r="251" spans="2:11" hidden="1" x14ac:dyDescent="0.2">
      <c r="B251" s="5">
        <v>245</v>
      </c>
      <c r="C251" s="5" t="s">
        <v>632</v>
      </c>
      <c r="D251" s="5" t="s">
        <v>633</v>
      </c>
      <c r="E251" s="5" t="s">
        <v>74</v>
      </c>
      <c r="F251" s="6">
        <v>0</v>
      </c>
      <c r="G251" s="7">
        <v>37860</v>
      </c>
      <c r="H251" s="7">
        <f t="shared" si="3"/>
        <v>0</v>
      </c>
      <c r="I251" s="5" t="s">
        <v>13</v>
      </c>
      <c r="J251" s="5" t="s">
        <v>628</v>
      </c>
      <c r="K251" s="5" t="s">
        <v>629</v>
      </c>
    </row>
    <row r="252" spans="2:11" x14ac:dyDescent="0.2">
      <c r="B252" s="5">
        <v>246</v>
      </c>
      <c r="C252" s="16" t="s">
        <v>634</v>
      </c>
      <c r="D252" s="5" t="s">
        <v>635</v>
      </c>
      <c r="E252" s="5" t="s">
        <v>74</v>
      </c>
      <c r="F252" s="6">
        <v>24</v>
      </c>
      <c r="G252" s="7">
        <v>56880</v>
      </c>
      <c r="H252" s="7">
        <f t="shared" si="3"/>
        <v>1365120</v>
      </c>
      <c r="I252" s="5" t="s">
        <v>13</v>
      </c>
      <c r="J252" s="5" t="s">
        <v>628</v>
      </c>
      <c r="K252" s="5" t="s">
        <v>629</v>
      </c>
    </row>
    <row r="253" spans="2:11" x14ac:dyDescent="0.2">
      <c r="B253" s="5">
        <v>247</v>
      </c>
      <c r="C253" s="16" t="s">
        <v>636</v>
      </c>
      <c r="D253" s="5" t="s">
        <v>637</v>
      </c>
      <c r="E253" s="5" t="s">
        <v>74</v>
      </c>
      <c r="F253" s="6">
        <v>0</v>
      </c>
      <c r="G253" s="7">
        <v>78740</v>
      </c>
      <c r="H253" s="7">
        <f t="shared" si="3"/>
        <v>0</v>
      </c>
      <c r="I253" s="5" t="s">
        <v>13</v>
      </c>
      <c r="J253" s="5" t="s">
        <v>628</v>
      </c>
      <c r="K253" s="5" t="s">
        <v>638</v>
      </c>
    </row>
    <row r="254" spans="2:11" x14ac:dyDescent="0.2">
      <c r="B254" s="5">
        <v>248</v>
      </c>
      <c r="C254" s="16" t="s">
        <v>639</v>
      </c>
      <c r="D254" s="5" t="s">
        <v>640</v>
      </c>
      <c r="E254" s="5" t="s">
        <v>74</v>
      </c>
      <c r="F254" s="6">
        <v>0</v>
      </c>
      <c r="G254" s="7">
        <v>90850</v>
      </c>
      <c r="H254" s="7">
        <f t="shared" si="3"/>
        <v>0</v>
      </c>
      <c r="I254" s="5" t="s">
        <v>13</v>
      </c>
      <c r="J254" s="5" t="s">
        <v>628</v>
      </c>
      <c r="K254" s="5" t="s">
        <v>638</v>
      </c>
    </row>
    <row r="255" spans="2:11" x14ac:dyDescent="0.2">
      <c r="B255" s="5">
        <v>249</v>
      </c>
      <c r="C255" s="16" t="s">
        <v>641</v>
      </c>
      <c r="D255" s="5" t="s">
        <v>642</v>
      </c>
      <c r="E255" s="5" t="s">
        <v>74</v>
      </c>
      <c r="F255" s="6">
        <v>0</v>
      </c>
      <c r="G255" s="7">
        <v>107050</v>
      </c>
      <c r="H255" s="7">
        <f t="shared" si="3"/>
        <v>0</v>
      </c>
      <c r="I255" s="5" t="s">
        <v>13</v>
      </c>
      <c r="J255" s="5" t="s">
        <v>628</v>
      </c>
      <c r="K255" s="5" t="s">
        <v>638</v>
      </c>
    </row>
    <row r="256" spans="2:11" x14ac:dyDescent="0.2">
      <c r="B256" s="5">
        <v>250</v>
      </c>
      <c r="C256" s="16" t="s">
        <v>643</v>
      </c>
      <c r="D256" s="5" t="s">
        <v>644</v>
      </c>
      <c r="E256" s="5" t="s">
        <v>74</v>
      </c>
      <c r="F256" s="6">
        <v>0</v>
      </c>
      <c r="G256" s="7">
        <v>119260</v>
      </c>
      <c r="H256" s="7">
        <f t="shared" si="3"/>
        <v>0</v>
      </c>
      <c r="I256" s="5" t="s">
        <v>13</v>
      </c>
      <c r="J256" s="5" t="s">
        <v>628</v>
      </c>
      <c r="K256" s="5" t="s">
        <v>638</v>
      </c>
    </row>
    <row r="257" spans="2:11" x14ac:dyDescent="0.2">
      <c r="B257" s="5">
        <v>251</v>
      </c>
      <c r="C257" s="16" t="s">
        <v>645</v>
      </c>
      <c r="D257" s="5" t="s">
        <v>646</v>
      </c>
      <c r="E257" s="5" t="s">
        <v>74</v>
      </c>
      <c r="F257" s="6">
        <v>0</v>
      </c>
      <c r="G257" s="7">
        <v>131830</v>
      </c>
      <c r="H257" s="7">
        <f t="shared" si="3"/>
        <v>0</v>
      </c>
      <c r="I257" s="5" t="s">
        <v>13</v>
      </c>
      <c r="J257" s="5" t="s">
        <v>628</v>
      </c>
      <c r="K257" s="5" t="s">
        <v>638</v>
      </c>
    </row>
    <row r="258" spans="2:11" hidden="1" x14ac:dyDescent="0.2">
      <c r="B258" s="5">
        <v>252</v>
      </c>
      <c r="C258" s="5" t="s">
        <v>647</v>
      </c>
      <c r="D258" s="5" t="s">
        <v>648</v>
      </c>
      <c r="E258" s="5" t="s">
        <v>74</v>
      </c>
      <c r="F258" s="6">
        <v>0</v>
      </c>
      <c r="G258" s="7">
        <v>37460</v>
      </c>
      <c r="H258" s="7">
        <f t="shared" si="3"/>
        <v>0</v>
      </c>
      <c r="I258" s="5" t="s">
        <v>13</v>
      </c>
      <c r="J258" s="5" t="s">
        <v>628</v>
      </c>
      <c r="K258" s="5" t="s">
        <v>638</v>
      </c>
    </row>
    <row r="259" spans="2:11" hidden="1" x14ac:dyDescent="0.2">
      <c r="B259" s="5">
        <v>253</v>
      </c>
      <c r="C259" s="5" t="s">
        <v>649</v>
      </c>
      <c r="D259" s="5" t="s">
        <v>650</v>
      </c>
      <c r="E259" s="5" t="s">
        <v>74</v>
      </c>
      <c r="F259" s="6">
        <v>0</v>
      </c>
      <c r="G259" s="7">
        <v>57870</v>
      </c>
      <c r="H259" s="7">
        <f t="shared" si="3"/>
        <v>0</v>
      </c>
      <c r="I259" s="5" t="s">
        <v>13</v>
      </c>
      <c r="J259" s="5" t="s">
        <v>628</v>
      </c>
      <c r="K259" s="5" t="s">
        <v>638</v>
      </c>
    </row>
    <row r="260" spans="2:11" x14ac:dyDescent="0.2">
      <c r="B260" s="5">
        <v>254</v>
      </c>
      <c r="C260" s="16" t="s">
        <v>651</v>
      </c>
      <c r="D260" s="5" t="s">
        <v>652</v>
      </c>
      <c r="E260" s="5" t="s">
        <v>3</v>
      </c>
      <c r="F260" s="6">
        <v>0</v>
      </c>
      <c r="G260" s="7">
        <v>160990</v>
      </c>
      <c r="H260" s="7">
        <f t="shared" si="3"/>
        <v>0</v>
      </c>
      <c r="I260" s="5" t="s">
        <v>13</v>
      </c>
      <c r="J260" s="5" t="s">
        <v>628</v>
      </c>
      <c r="K260" s="5" t="s">
        <v>653</v>
      </c>
    </row>
    <row r="261" spans="2:11" hidden="1" x14ac:dyDescent="0.2">
      <c r="B261" s="5">
        <v>255</v>
      </c>
      <c r="C261" s="5" t="s">
        <v>654</v>
      </c>
      <c r="D261" s="5" t="s">
        <v>655</v>
      </c>
      <c r="E261" s="5" t="s">
        <v>620</v>
      </c>
      <c r="F261" s="6">
        <v>0</v>
      </c>
      <c r="G261" s="7">
        <v>47100</v>
      </c>
      <c r="H261" s="7">
        <f t="shared" si="3"/>
        <v>0</v>
      </c>
      <c r="I261" s="5" t="s">
        <v>13</v>
      </c>
      <c r="J261" s="5" t="s">
        <v>628</v>
      </c>
      <c r="K261" s="5"/>
    </row>
    <row r="262" spans="2:11" hidden="1" x14ac:dyDescent="0.2">
      <c r="B262" s="5">
        <v>256</v>
      </c>
      <c r="C262" s="5" t="s">
        <v>656</v>
      </c>
      <c r="D262" s="5" t="s">
        <v>657</v>
      </c>
      <c r="E262" s="5" t="s">
        <v>3</v>
      </c>
      <c r="F262" s="6">
        <v>0</v>
      </c>
      <c r="G262" s="7">
        <v>1222270</v>
      </c>
      <c r="H262" s="7">
        <f t="shared" ref="H262:H325" si="4">IF(F262&lt;&gt;"",G262*F262,0)</f>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si="4"/>
        <v>0</v>
      </c>
      <c r="I265" s="5" t="s">
        <v>13</v>
      </c>
      <c r="J265" s="5"/>
      <c r="K265" s="5"/>
    </row>
    <row r="266" spans="2:11" hidden="1" x14ac:dyDescent="0.2">
      <c r="B266" s="5">
        <v>260</v>
      </c>
      <c r="C266" s="5" t="s">
        <v>664</v>
      </c>
      <c r="D266" s="5" t="s">
        <v>665</v>
      </c>
      <c r="E266" s="5" t="s">
        <v>3</v>
      </c>
      <c r="F266" s="6">
        <v>0</v>
      </c>
      <c r="G266" s="7">
        <v>689970</v>
      </c>
      <c r="H266" s="7">
        <f t="shared" si="4"/>
        <v>0</v>
      </c>
      <c r="I266" s="5" t="s">
        <v>666</v>
      </c>
      <c r="J266" s="5" t="s">
        <v>667</v>
      </c>
      <c r="K266" s="5" t="s">
        <v>668</v>
      </c>
    </row>
    <row r="267" spans="2:11" x14ac:dyDescent="0.2">
      <c r="B267" s="5">
        <v>261</v>
      </c>
      <c r="C267" s="16" t="s">
        <v>669</v>
      </c>
      <c r="D267" s="5" t="s">
        <v>670</v>
      </c>
      <c r="E267" s="5" t="s">
        <v>3</v>
      </c>
      <c r="F267" s="6">
        <v>1</v>
      </c>
      <c r="G267" s="7">
        <v>613480</v>
      </c>
      <c r="H267" s="7">
        <f t="shared" si="4"/>
        <v>613480</v>
      </c>
      <c r="I267" s="5" t="s">
        <v>666</v>
      </c>
      <c r="J267" s="5" t="s">
        <v>667</v>
      </c>
      <c r="K267" s="5" t="s">
        <v>671</v>
      </c>
    </row>
    <row r="268" spans="2:11" hidden="1" x14ac:dyDescent="0.2">
      <c r="B268" s="5">
        <v>262</v>
      </c>
      <c r="C268" s="5" t="s">
        <v>672</v>
      </c>
      <c r="D268" s="5" t="s">
        <v>673</v>
      </c>
      <c r="E268" s="5" t="s">
        <v>3</v>
      </c>
      <c r="F268" s="6">
        <v>0</v>
      </c>
      <c r="G268" s="7">
        <v>186420</v>
      </c>
      <c r="H268" s="7">
        <f t="shared" si="4"/>
        <v>0</v>
      </c>
      <c r="I268" s="5" t="s">
        <v>666</v>
      </c>
      <c r="J268" s="5" t="s">
        <v>667</v>
      </c>
      <c r="K268" s="5" t="s">
        <v>674</v>
      </c>
    </row>
    <row r="269" spans="2:11" x14ac:dyDescent="0.2">
      <c r="B269" s="5">
        <v>263</v>
      </c>
      <c r="C269" s="16" t="s">
        <v>675</v>
      </c>
      <c r="D269" s="5" t="s">
        <v>676</v>
      </c>
      <c r="E269" s="5" t="s">
        <v>3</v>
      </c>
      <c r="F269" s="6">
        <v>6</v>
      </c>
      <c r="G269" s="7">
        <v>12780</v>
      </c>
      <c r="H269" s="7">
        <f t="shared" si="4"/>
        <v>76680</v>
      </c>
      <c r="I269" s="5" t="s">
        <v>666</v>
      </c>
      <c r="J269" s="5" t="s">
        <v>667</v>
      </c>
      <c r="K269" s="5" t="s">
        <v>677</v>
      </c>
    </row>
    <row r="270" spans="2:11" hidden="1" x14ac:dyDescent="0.2">
      <c r="B270" s="5">
        <v>264</v>
      </c>
      <c r="C270" s="5" t="s">
        <v>678</v>
      </c>
      <c r="D270" s="5" t="s">
        <v>679</v>
      </c>
      <c r="E270" s="5" t="s">
        <v>3</v>
      </c>
      <c r="F270" s="6">
        <v>0</v>
      </c>
      <c r="G270" s="7">
        <v>64760</v>
      </c>
      <c r="H270" s="7">
        <f t="shared" si="4"/>
        <v>0</v>
      </c>
      <c r="I270" s="5" t="s">
        <v>666</v>
      </c>
      <c r="J270" s="5" t="s">
        <v>667</v>
      </c>
      <c r="K270" s="5" t="s">
        <v>680</v>
      </c>
    </row>
    <row r="271" spans="2:11" hidden="1" x14ac:dyDescent="0.2">
      <c r="B271" s="5">
        <v>265</v>
      </c>
      <c r="C271" s="5" t="s">
        <v>681</v>
      </c>
      <c r="D271" s="5" t="s">
        <v>682</v>
      </c>
      <c r="E271" s="5" t="s">
        <v>3</v>
      </c>
      <c r="F271" s="6">
        <v>0</v>
      </c>
      <c r="G271" s="7">
        <v>55360</v>
      </c>
      <c r="H271" s="7">
        <f t="shared" si="4"/>
        <v>0</v>
      </c>
      <c r="I271" s="5" t="s">
        <v>666</v>
      </c>
      <c r="J271" s="5" t="s">
        <v>667</v>
      </c>
      <c r="K271" s="5" t="s">
        <v>683</v>
      </c>
    </row>
    <row r="272" spans="2:11" hidden="1" x14ac:dyDescent="0.2">
      <c r="B272" s="5">
        <v>266</v>
      </c>
      <c r="C272" s="5" t="s">
        <v>684</v>
      </c>
      <c r="D272" s="5" t="s">
        <v>685</v>
      </c>
      <c r="E272" s="5" t="s">
        <v>3</v>
      </c>
      <c r="F272" s="6">
        <v>0</v>
      </c>
      <c r="G272" s="7">
        <v>43470</v>
      </c>
      <c r="H272" s="7">
        <f t="shared" si="4"/>
        <v>0</v>
      </c>
      <c r="I272" s="5" t="s">
        <v>666</v>
      </c>
      <c r="J272" s="5" t="s">
        <v>667</v>
      </c>
      <c r="K272" s="5" t="s">
        <v>686</v>
      </c>
    </row>
    <row r="273" spans="2:11" x14ac:dyDescent="0.2">
      <c r="B273" s="5">
        <v>267</v>
      </c>
      <c r="C273" s="16" t="s">
        <v>687</v>
      </c>
      <c r="D273" s="5" t="s">
        <v>688</v>
      </c>
      <c r="E273" s="5" t="s">
        <v>3</v>
      </c>
      <c r="F273" s="6">
        <v>1</v>
      </c>
      <c r="G273" s="7">
        <v>301780</v>
      </c>
      <c r="H273" s="7">
        <f t="shared" si="4"/>
        <v>301780</v>
      </c>
      <c r="I273" s="5" t="s">
        <v>666</v>
      </c>
      <c r="J273" s="5" t="s">
        <v>667</v>
      </c>
      <c r="K273" s="5" t="s">
        <v>686</v>
      </c>
    </row>
    <row r="274" spans="2:11" x14ac:dyDescent="0.2">
      <c r="B274" s="5">
        <v>268</v>
      </c>
      <c r="C274" s="16" t="s">
        <v>689</v>
      </c>
      <c r="D274" s="5" t="s">
        <v>690</v>
      </c>
      <c r="E274" s="5" t="s">
        <v>3</v>
      </c>
      <c r="F274" s="6">
        <f>36*2</f>
        <v>72</v>
      </c>
      <c r="G274" s="7">
        <v>5170</v>
      </c>
      <c r="H274" s="7">
        <f t="shared" si="4"/>
        <v>372240</v>
      </c>
      <c r="I274" s="5" t="s">
        <v>666</v>
      </c>
      <c r="J274" s="5" t="s">
        <v>667</v>
      </c>
      <c r="K274" s="5" t="s">
        <v>686</v>
      </c>
    </row>
    <row r="275" spans="2:11" x14ac:dyDescent="0.2">
      <c r="B275" s="5">
        <v>269</v>
      </c>
      <c r="C275" s="16" t="s">
        <v>691</v>
      </c>
      <c r="D275" s="5" t="s">
        <v>692</v>
      </c>
      <c r="E275" s="5" t="s">
        <v>3</v>
      </c>
      <c r="F275" s="6">
        <f>36*2</f>
        <v>72</v>
      </c>
      <c r="G275" s="7">
        <v>3450</v>
      </c>
      <c r="H275" s="7">
        <f t="shared" si="4"/>
        <v>248400</v>
      </c>
      <c r="I275" s="5" t="s">
        <v>666</v>
      </c>
      <c r="J275" s="5" t="s">
        <v>667</v>
      </c>
      <c r="K275" s="5" t="s">
        <v>686</v>
      </c>
    </row>
    <row r="276" spans="2:11" x14ac:dyDescent="0.2">
      <c r="B276" s="5">
        <v>270</v>
      </c>
      <c r="C276" s="16" t="s">
        <v>693</v>
      </c>
      <c r="D276" s="5" t="s">
        <v>694</v>
      </c>
      <c r="E276" s="5" t="s">
        <v>3</v>
      </c>
      <c r="F276" s="6">
        <v>2</v>
      </c>
      <c r="G276" s="7">
        <v>22270</v>
      </c>
      <c r="H276" s="7">
        <f t="shared" si="4"/>
        <v>44540</v>
      </c>
      <c r="I276" s="5" t="s">
        <v>666</v>
      </c>
      <c r="J276" s="5" t="s">
        <v>667</v>
      </c>
      <c r="K276" s="5" t="s">
        <v>695</v>
      </c>
    </row>
    <row r="277" spans="2:11" hidden="1" x14ac:dyDescent="0.2">
      <c r="B277" s="5">
        <v>271</v>
      </c>
      <c r="C277" s="5" t="s">
        <v>696</v>
      </c>
      <c r="D277" s="5" t="s">
        <v>697</v>
      </c>
      <c r="E277" s="5" t="s">
        <v>3</v>
      </c>
      <c r="F277" s="6">
        <v>0</v>
      </c>
      <c r="G277" s="7">
        <v>14470</v>
      </c>
      <c r="H277" s="7">
        <f t="shared" si="4"/>
        <v>0</v>
      </c>
      <c r="I277" s="5" t="s">
        <v>666</v>
      </c>
      <c r="J277" s="5" t="s">
        <v>667</v>
      </c>
      <c r="K277" s="5" t="s">
        <v>686</v>
      </c>
    </row>
    <row r="278" spans="2:11" x14ac:dyDescent="0.2">
      <c r="B278" s="5">
        <v>294</v>
      </c>
      <c r="C278" s="16" t="s">
        <v>746</v>
      </c>
      <c r="D278" s="5" t="s">
        <v>747</v>
      </c>
      <c r="E278" s="5" t="s">
        <v>18</v>
      </c>
      <c r="F278" s="6">
        <v>6</v>
      </c>
      <c r="G278" s="7">
        <v>2540</v>
      </c>
      <c r="H278" s="7">
        <f t="shared" si="4"/>
        <v>15240</v>
      </c>
      <c r="I278" s="5" t="s">
        <v>666</v>
      </c>
      <c r="J278" s="5" t="s">
        <v>700</v>
      </c>
      <c r="K278" s="5" t="s">
        <v>671</v>
      </c>
    </row>
    <row r="279" spans="2:11" hidden="1" x14ac:dyDescent="0.2">
      <c r="B279" s="5">
        <v>273</v>
      </c>
      <c r="C279" s="5" t="s">
        <v>701</v>
      </c>
      <c r="D279" s="5" t="s">
        <v>702</v>
      </c>
      <c r="E279" s="5" t="s">
        <v>18</v>
      </c>
      <c r="F279" s="6">
        <v>0</v>
      </c>
      <c r="G279" s="7">
        <v>4460</v>
      </c>
      <c r="H279" s="7">
        <f t="shared" si="4"/>
        <v>0</v>
      </c>
      <c r="I279" s="5" t="s">
        <v>666</v>
      </c>
      <c r="J279" s="5" t="s">
        <v>700</v>
      </c>
      <c r="K279" s="5" t="s">
        <v>671</v>
      </c>
    </row>
    <row r="280" spans="2:11" hidden="1" x14ac:dyDescent="0.2">
      <c r="B280" s="5">
        <v>274</v>
      </c>
      <c r="C280" s="5" t="s">
        <v>703</v>
      </c>
      <c r="D280" s="5" t="s">
        <v>704</v>
      </c>
      <c r="E280" s="5" t="s">
        <v>18</v>
      </c>
      <c r="F280" s="6">
        <v>0</v>
      </c>
      <c r="G280" s="7">
        <v>5360</v>
      </c>
      <c r="H280" s="7">
        <f t="shared" si="4"/>
        <v>0</v>
      </c>
      <c r="I280" s="5" t="s">
        <v>666</v>
      </c>
      <c r="J280" s="5" t="s">
        <v>700</v>
      </c>
      <c r="K280" s="5" t="s">
        <v>705</v>
      </c>
    </row>
    <row r="281" spans="2:11" hidden="1" x14ac:dyDescent="0.2">
      <c r="B281" s="5">
        <v>275</v>
      </c>
      <c r="C281" s="5" t="s">
        <v>706</v>
      </c>
      <c r="D281" s="5" t="s">
        <v>707</v>
      </c>
      <c r="E281" s="5" t="s">
        <v>18</v>
      </c>
      <c r="F281" s="6">
        <v>0</v>
      </c>
      <c r="G281" s="7">
        <v>2220</v>
      </c>
      <c r="H281" s="7">
        <f t="shared" si="4"/>
        <v>0</v>
      </c>
      <c r="I281" s="5" t="s">
        <v>666</v>
      </c>
      <c r="J281" s="5" t="s">
        <v>700</v>
      </c>
      <c r="K281" s="5" t="s">
        <v>708</v>
      </c>
    </row>
    <row r="282" spans="2:11" hidden="1" x14ac:dyDescent="0.2">
      <c r="B282" s="5">
        <v>276</v>
      </c>
      <c r="C282" s="5" t="s">
        <v>709</v>
      </c>
      <c r="D282" s="5" t="s">
        <v>710</v>
      </c>
      <c r="E282" s="5" t="s">
        <v>18</v>
      </c>
      <c r="F282" s="6">
        <v>0</v>
      </c>
      <c r="G282" s="7">
        <v>1690</v>
      </c>
      <c r="H282" s="7">
        <f t="shared" si="4"/>
        <v>0</v>
      </c>
      <c r="I282" s="5" t="s">
        <v>666</v>
      </c>
      <c r="J282" s="5" t="s">
        <v>700</v>
      </c>
      <c r="K282" s="5" t="s">
        <v>711</v>
      </c>
    </row>
    <row r="283" spans="2:11" hidden="1" x14ac:dyDescent="0.2">
      <c r="B283" s="5">
        <v>277</v>
      </c>
      <c r="C283" s="5" t="s">
        <v>712</v>
      </c>
      <c r="D283" s="5" t="s">
        <v>713</v>
      </c>
      <c r="E283" s="5" t="s">
        <v>18</v>
      </c>
      <c r="F283" s="6">
        <v>0</v>
      </c>
      <c r="G283" s="7">
        <v>1730</v>
      </c>
      <c r="H283" s="7">
        <f t="shared" si="4"/>
        <v>0</v>
      </c>
      <c r="I283" s="5" t="s">
        <v>666</v>
      </c>
      <c r="J283" s="5" t="s">
        <v>700</v>
      </c>
      <c r="K283" s="5" t="s">
        <v>671</v>
      </c>
    </row>
    <row r="284" spans="2:11" hidden="1" x14ac:dyDescent="0.2">
      <c r="B284" s="5">
        <v>278</v>
      </c>
      <c r="C284" s="5" t="s">
        <v>714</v>
      </c>
      <c r="D284" s="5" t="s">
        <v>715</v>
      </c>
      <c r="E284" s="5" t="s">
        <v>18</v>
      </c>
      <c r="F284" s="6">
        <v>0</v>
      </c>
      <c r="G284" s="7">
        <v>2400</v>
      </c>
      <c r="H284" s="7">
        <f t="shared" si="4"/>
        <v>0</v>
      </c>
      <c r="I284" s="5" t="s">
        <v>666</v>
      </c>
      <c r="J284" s="5" t="s">
        <v>700</v>
      </c>
      <c r="K284" s="5" t="s">
        <v>671</v>
      </c>
    </row>
    <row r="285" spans="2:11" hidden="1" x14ac:dyDescent="0.2">
      <c r="B285" s="5">
        <v>279</v>
      </c>
      <c r="C285" s="5" t="s">
        <v>716</v>
      </c>
      <c r="D285" s="5" t="s">
        <v>717</v>
      </c>
      <c r="E285" s="5" t="s">
        <v>18</v>
      </c>
      <c r="F285" s="6">
        <v>0</v>
      </c>
      <c r="G285" s="7">
        <v>3720</v>
      </c>
      <c r="H285" s="7">
        <f t="shared" si="4"/>
        <v>0</v>
      </c>
      <c r="I285" s="5" t="s">
        <v>666</v>
      </c>
      <c r="J285" s="5" t="s">
        <v>700</v>
      </c>
      <c r="K285" s="5" t="s">
        <v>671</v>
      </c>
    </row>
    <row r="286" spans="2:11" hidden="1" x14ac:dyDescent="0.2">
      <c r="B286" s="5">
        <v>280</v>
      </c>
      <c r="C286" s="5" t="s">
        <v>718</v>
      </c>
      <c r="D286" s="5" t="s">
        <v>719</v>
      </c>
      <c r="E286" s="5" t="s">
        <v>18</v>
      </c>
      <c r="F286" s="6">
        <v>0</v>
      </c>
      <c r="G286" s="7">
        <v>5300</v>
      </c>
      <c r="H286" s="7">
        <f t="shared" si="4"/>
        <v>0</v>
      </c>
      <c r="I286" s="5" t="s">
        <v>666</v>
      </c>
      <c r="J286" s="5" t="s">
        <v>700</v>
      </c>
      <c r="K286" s="5" t="s">
        <v>671</v>
      </c>
    </row>
    <row r="287" spans="2:11" hidden="1" x14ac:dyDescent="0.2">
      <c r="B287" s="5">
        <v>281</v>
      </c>
      <c r="C287" s="5" t="s">
        <v>720</v>
      </c>
      <c r="D287" s="5" t="s">
        <v>721</v>
      </c>
      <c r="E287" s="5" t="s">
        <v>18</v>
      </c>
      <c r="F287" s="6">
        <v>0</v>
      </c>
      <c r="G287" s="7">
        <v>7620</v>
      </c>
      <c r="H287" s="7">
        <f t="shared" si="4"/>
        <v>0</v>
      </c>
      <c r="I287" s="5" t="s">
        <v>666</v>
      </c>
      <c r="J287" s="5" t="s">
        <v>700</v>
      </c>
      <c r="K287" s="5" t="s">
        <v>671</v>
      </c>
    </row>
    <row r="288" spans="2:11" hidden="1" x14ac:dyDescent="0.2">
      <c r="B288" s="5">
        <v>282</v>
      </c>
      <c r="C288" s="5" t="s">
        <v>722</v>
      </c>
      <c r="D288" s="5" t="s">
        <v>723</v>
      </c>
      <c r="E288" s="5" t="s">
        <v>18</v>
      </c>
      <c r="F288" s="6">
        <v>0</v>
      </c>
      <c r="G288" s="7">
        <v>10430</v>
      </c>
      <c r="H288" s="7">
        <f t="shared" si="4"/>
        <v>0</v>
      </c>
      <c r="I288" s="5" t="s">
        <v>666</v>
      </c>
      <c r="J288" s="5" t="s">
        <v>700</v>
      </c>
      <c r="K288" s="5" t="s">
        <v>671</v>
      </c>
    </row>
    <row r="289" spans="2:11" hidden="1" x14ac:dyDescent="0.2">
      <c r="B289" s="5">
        <v>283</v>
      </c>
      <c r="C289" s="5" t="s">
        <v>724</v>
      </c>
      <c r="D289" s="5" t="s">
        <v>725</v>
      </c>
      <c r="E289" s="5" t="s">
        <v>18</v>
      </c>
      <c r="F289" s="6">
        <v>0</v>
      </c>
      <c r="G289" s="7">
        <v>14100</v>
      </c>
      <c r="H289" s="7">
        <f t="shared" si="4"/>
        <v>0</v>
      </c>
      <c r="I289" s="5" t="s">
        <v>666</v>
      </c>
      <c r="J289" s="5" t="s">
        <v>700</v>
      </c>
      <c r="K289" s="5" t="s">
        <v>671</v>
      </c>
    </row>
    <row r="290" spans="2:11" hidden="1" x14ac:dyDescent="0.2">
      <c r="B290" s="5">
        <v>284</v>
      </c>
      <c r="C290" s="5" t="s">
        <v>726</v>
      </c>
      <c r="D290" s="5" t="s">
        <v>727</v>
      </c>
      <c r="E290" s="5" t="s">
        <v>18</v>
      </c>
      <c r="F290" s="6">
        <v>0</v>
      </c>
      <c r="G290" s="7">
        <v>15130</v>
      </c>
      <c r="H290" s="7">
        <f t="shared" si="4"/>
        <v>0</v>
      </c>
      <c r="I290" s="5" t="s">
        <v>666</v>
      </c>
      <c r="J290" s="5" t="s">
        <v>700</v>
      </c>
      <c r="K290" s="5" t="s">
        <v>671</v>
      </c>
    </row>
    <row r="291" spans="2:11" hidden="1" x14ac:dyDescent="0.2">
      <c r="B291" s="5">
        <v>285</v>
      </c>
      <c r="C291" s="5" t="s">
        <v>728</v>
      </c>
      <c r="D291" s="5" t="s">
        <v>729</v>
      </c>
      <c r="E291" s="5" t="s">
        <v>18</v>
      </c>
      <c r="F291" s="6">
        <v>0</v>
      </c>
      <c r="G291" s="7">
        <v>4040</v>
      </c>
      <c r="H291" s="7">
        <f t="shared" si="4"/>
        <v>0</v>
      </c>
      <c r="I291" s="5" t="s">
        <v>666</v>
      </c>
      <c r="J291" s="5" t="s">
        <v>700</v>
      </c>
      <c r="K291" s="5" t="s">
        <v>671</v>
      </c>
    </row>
    <row r="292" spans="2:11" hidden="1" x14ac:dyDescent="0.2">
      <c r="B292" s="5">
        <v>286</v>
      </c>
      <c r="C292" s="5" t="s">
        <v>730</v>
      </c>
      <c r="D292" s="5" t="s">
        <v>731</v>
      </c>
      <c r="E292" s="5" t="s">
        <v>18</v>
      </c>
      <c r="F292" s="6">
        <v>0</v>
      </c>
      <c r="G292" s="7">
        <v>3020</v>
      </c>
      <c r="H292" s="7">
        <f t="shared" si="4"/>
        <v>0</v>
      </c>
      <c r="I292" s="5" t="s">
        <v>666</v>
      </c>
      <c r="J292" s="5" t="s">
        <v>700</v>
      </c>
      <c r="K292" s="5" t="s">
        <v>671</v>
      </c>
    </row>
    <row r="293" spans="2:11" hidden="1" x14ac:dyDescent="0.2">
      <c r="B293" s="5">
        <v>287</v>
      </c>
      <c r="C293" s="5" t="s">
        <v>732</v>
      </c>
      <c r="D293" s="5" t="s">
        <v>733</v>
      </c>
      <c r="E293" s="5" t="s">
        <v>18</v>
      </c>
      <c r="F293" s="6">
        <v>0</v>
      </c>
      <c r="G293" s="7">
        <v>9090</v>
      </c>
      <c r="H293" s="7">
        <f t="shared" si="4"/>
        <v>0</v>
      </c>
      <c r="I293" s="5" t="s">
        <v>666</v>
      </c>
      <c r="J293" s="5" t="s">
        <v>700</v>
      </c>
      <c r="K293" s="5" t="s">
        <v>671</v>
      </c>
    </row>
    <row r="294" spans="2:11" hidden="1" x14ac:dyDescent="0.2">
      <c r="B294" s="5">
        <v>288</v>
      </c>
      <c r="C294" s="5" t="s">
        <v>734</v>
      </c>
      <c r="D294" s="5" t="s">
        <v>735</v>
      </c>
      <c r="E294" s="5" t="s">
        <v>18</v>
      </c>
      <c r="F294" s="6">
        <v>0</v>
      </c>
      <c r="G294" s="7">
        <v>1880</v>
      </c>
      <c r="H294" s="7">
        <f t="shared" si="4"/>
        <v>0</v>
      </c>
      <c r="I294" s="5" t="s">
        <v>666</v>
      </c>
      <c r="J294" s="5" t="s">
        <v>700</v>
      </c>
      <c r="K294" s="5" t="s">
        <v>671</v>
      </c>
    </row>
    <row r="295" spans="2:11" hidden="1" x14ac:dyDescent="0.2">
      <c r="B295" s="5">
        <v>289</v>
      </c>
      <c r="C295" s="5" t="s">
        <v>736</v>
      </c>
      <c r="D295" s="5" t="s">
        <v>737</v>
      </c>
      <c r="E295" s="5" t="s">
        <v>18</v>
      </c>
      <c r="F295" s="6">
        <v>0</v>
      </c>
      <c r="G295" s="7">
        <v>2330</v>
      </c>
      <c r="H295" s="7">
        <f t="shared" si="4"/>
        <v>0</v>
      </c>
      <c r="I295" s="5" t="s">
        <v>666</v>
      </c>
      <c r="J295" s="5" t="s">
        <v>700</v>
      </c>
      <c r="K295" s="5" t="s">
        <v>671</v>
      </c>
    </row>
    <row r="296" spans="2:11" hidden="1" x14ac:dyDescent="0.2">
      <c r="B296" s="5">
        <v>290</v>
      </c>
      <c r="C296" s="5" t="s">
        <v>738</v>
      </c>
      <c r="D296" s="5" t="s">
        <v>739</v>
      </c>
      <c r="E296" s="5" t="s">
        <v>18</v>
      </c>
      <c r="F296" s="6">
        <v>0</v>
      </c>
      <c r="G296" s="7">
        <v>2250</v>
      </c>
      <c r="H296" s="7">
        <f t="shared" si="4"/>
        <v>0</v>
      </c>
      <c r="I296" s="5" t="s">
        <v>666</v>
      </c>
      <c r="J296" s="5" t="s">
        <v>700</v>
      </c>
      <c r="K296" s="5" t="s">
        <v>671</v>
      </c>
    </row>
    <row r="297" spans="2:11" hidden="1" x14ac:dyDescent="0.2">
      <c r="B297" s="5">
        <v>291</v>
      </c>
      <c r="C297" s="5" t="s">
        <v>740</v>
      </c>
      <c r="D297" s="5" t="s">
        <v>741</v>
      </c>
      <c r="E297" s="5" t="s">
        <v>18</v>
      </c>
      <c r="F297" s="6">
        <v>0</v>
      </c>
      <c r="G297" s="7">
        <v>1110</v>
      </c>
      <c r="H297" s="7">
        <f t="shared" si="4"/>
        <v>0</v>
      </c>
      <c r="I297" s="5" t="s">
        <v>666</v>
      </c>
      <c r="J297" s="5" t="s">
        <v>700</v>
      </c>
      <c r="K297" s="5" t="s">
        <v>671</v>
      </c>
    </row>
    <row r="298" spans="2:11" hidden="1" x14ac:dyDescent="0.2">
      <c r="B298" s="5">
        <v>292</v>
      </c>
      <c r="C298" s="5" t="s">
        <v>742</v>
      </c>
      <c r="D298" s="5" t="s">
        <v>743</v>
      </c>
      <c r="E298" s="5" t="s">
        <v>18</v>
      </c>
      <c r="F298" s="6">
        <v>0</v>
      </c>
      <c r="G298" s="7">
        <v>1470</v>
      </c>
      <c r="H298" s="7">
        <f t="shared" si="4"/>
        <v>0</v>
      </c>
      <c r="I298" s="5" t="s">
        <v>666</v>
      </c>
      <c r="J298" s="5" t="s">
        <v>700</v>
      </c>
      <c r="K298" s="5" t="s">
        <v>671</v>
      </c>
    </row>
    <row r="299" spans="2:11" hidden="1" x14ac:dyDescent="0.2">
      <c r="B299" s="5">
        <v>293</v>
      </c>
      <c r="C299" s="5" t="s">
        <v>744</v>
      </c>
      <c r="D299" s="5" t="s">
        <v>745</v>
      </c>
      <c r="E299" s="5" t="s">
        <v>18</v>
      </c>
      <c r="F299" s="6">
        <v>0</v>
      </c>
      <c r="G299" s="7">
        <v>1890</v>
      </c>
      <c r="H299" s="7">
        <f t="shared" si="4"/>
        <v>0</v>
      </c>
      <c r="I299" s="5" t="s">
        <v>666</v>
      </c>
      <c r="J299" s="5" t="s">
        <v>700</v>
      </c>
      <c r="K299" s="5" t="s">
        <v>671</v>
      </c>
    </row>
    <row r="300" spans="2:11" x14ac:dyDescent="0.2">
      <c r="B300" s="5">
        <v>296</v>
      </c>
      <c r="C300" s="16" t="s">
        <v>750</v>
      </c>
      <c r="D300" s="5" t="s">
        <v>751</v>
      </c>
      <c r="E300" s="5" t="s">
        <v>18</v>
      </c>
      <c r="F300" s="6">
        <v>6</v>
      </c>
      <c r="G300" s="7">
        <v>4100</v>
      </c>
      <c r="H300" s="7">
        <f t="shared" si="4"/>
        <v>24600</v>
      </c>
      <c r="I300" s="5" t="s">
        <v>666</v>
      </c>
      <c r="J300" s="5" t="s">
        <v>700</v>
      </c>
      <c r="K300" s="5" t="s">
        <v>671</v>
      </c>
    </row>
    <row r="301" spans="2:11" hidden="1" x14ac:dyDescent="0.2">
      <c r="B301" s="5">
        <v>295</v>
      </c>
      <c r="C301" s="5" t="s">
        <v>748</v>
      </c>
      <c r="D301" s="5" t="s">
        <v>749</v>
      </c>
      <c r="E301" s="5" t="s">
        <v>18</v>
      </c>
      <c r="F301" s="6">
        <v>0</v>
      </c>
      <c r="G301" s="7">
        <v>3160</v>
      </c>
      <c r="H301" s="7">
        <f t="shared" si="4"/>
        <v>0</v>
      </c>
      <c r="I301" s="5" t="s">
        <v>666</v>
      </c>
      <c r="J301" s="5" t="s">
        <v>700</v>
      </c>
      <c r="K301" s="5" t="s">
        <v>671</v>
      </c>
    </row>
    <row r="302" spans="2:11" x14ac:dyDescent="0.2">
      <c r="B302" s="5">
        <v>304</v>
      </c>
      <c r="C302" s="16" t="s">
        <v>767</v>
      </c>
      <c r="D302" s="5" t="s">
        <v>768</v>
      </c>
      <c r="E302" s="5" t="s">
        <v>18</v>
      </c>
      <c r="F302" s="6">
        <v>12</v>
      </c>
      <c r="G302" s="7">
        <v>10840</v>
      </c>
      <c r="H302" s="7">
        <f t="shared" si="4"/>
        <v>130080</v>
      </c>
      <c r="I302" s="5" t="s">
        <v>666</v>
      </c>
      <c r="J302" s="5" t="s">
        <v>700</v>
      </c>
      <c r="K302" s="5" t="s">
        <v>760</v>
      </c>
    </row>
    <row r="303" spans="2:11" hidden="1" x14ac:dyDescent="0.2">
      <c r="B303" s="5">
        <v>297</v>
      </c>
      <c r="C303" s="5" t="s">
        <v>752</v>
      </c>
      <c r="D303" s="5" t="s">
        <v>753</v>
      </c>
      <c r="E303" s="5" t="s">
        <v>18</v>
      </c>
      <c r="F303" s="6">
        <v>0</v>
      </c>
      <c r="G303" s="7">
        <v>6080</v>
      </c>
      <c r="H303" s="7">
        <f t="shared" si="4"/>
        <v>0</v>
      </c>
      <c r="I303" s="5" t="s">
        <v>666</v>
      </c>
      <c r="J303" s="5" t="s">
        <v>700</v>
      </c>
      <c r="K303" s="5" t="s">
        <v>671</v>
      </c>
    </row>
    <row r="304" spans="2:11" hidden="1" x14ac:dyDescent="0.2">
      <c r="B304" s="5">
        <v>298</v>
      </c>
      <c r="C304" s="5" t="s">
        <v>754</v>
      </c>
      <c r="D304" s="5" t="s">
        <v>755</v>
      </c>
      <c r="E304" s="5" t="s">
        <v>18</v>
      </c>
      <c r="F304" s="6">
        <v>0</v>
      </c>
      <c r="G304" s="7">
        <v>8520</v>
      </c>
      <c r="H304" s="7">
        <f t="shared" si="4"/>
        <v>0</v>
      </c>
      <c r="I304" s="5" t="s">
        <v>666</v>
      </c>
      <c r="J304" s="5" t="s">
        <v>700</v>
      </c>
      <c r="K304" s="5" t="s">
        <v>671</v>
      </c>
    </row>
    <row r="305" spans="2:11" hidden="1" x14ac:dyDescent="0.2">
      <c r="B305" s="5">
        <v>299</v>
      </c>
      <c r="C305" s="5" t="s">
        <v>756</v>
      </c>
      <c r="D305" s="5" t="s">
        <v>757</v>
      </c>
      <c r="E305" s="5" t="s">
        <v>18</v>
      </c>
      <c r="F305" s="6">
        <v>0</v>
      </c>
      <c r="G305" s="7">
        <v>11800</v>
      </c>
      <c r="H305" s="7">
        <f t="shared" si="4"/>
        <v>0</v>
      </c>
      <c r="I305" s="5" t="s">
        <v>666</v>
      </c>
      <c r="J305" s="5" t="s">
        <v>700</v>
      </c>
      <c r="K305" s="5" t="s">
        <v>671</v>
      </c>
    </row>
    <row r="306" spans="2:11" hidden="1" x14ac:dyDescent="0.2">
      <c r="B306" s="5">
        <v>300</v>
      </c>
      <c r="C306" s="5" t="s">
        <v>758</v>
      </c>
      <c r="D306" s="5" t="s">
        <v>759</v>
      </c>
      <c r="E306" s="5" t="s">
        <v>18</v>
      </c>
      <c r="F306" s="6">
        <v>0</v>
      </c>
      <c r="G306" s="7">
        <v>3970</v>
      </c>
      <c r="H306" s="7">
        <f t="shared" si="4"/>
        <v>0</v>
      </c>
      <c r="I306" s="5" t="s">
        <v>666</v>
      </c>
      <c r="J306" s="5" t="s">
        <v>700</v>
      </c>
      <c r="K306" s="5" t="s">
        <v>760</v>
      </c>
    </row>
    <row r="307" spans="2:11" hidden="1" x14ac:dyDescent="0.2">
      <c r="B307" s="5">
        <v>301</v>
      </c>
      <c r="C307" s="5" t="s">
        <v>761</v>
      </c>
      <c r="D307" s="5" t="s">
        <v>762</v>
      </c>
      <c r="E307" s="5" t="s">
        <v>18</v>
      </c>
      <c r="F307" s="6">
        <v>0</v>
      </c>
      <c r="G307" s="7">
        <v>5100</v>
      </c>
      <c r="H307" s="7">
        <f t="shared" si="4"/>
        <v>0</v>
      </c>
      <c r="I307" s="5" t="s">
        <v>666</v>
      </c>
      <c r="J307" s="5" t="s">
        <v>700</v>
      </c>
      <c r="K307" s="5" t="s">
        <v>760</v>
      </c>
    </row>
    <row r="308" spans="2:11" hidden="1" x14ac:dyDescent="0.2">
      <c r="B308" s="5">
        <v>302</v>
      </c>
      <c r="C308" s="5" t="s">
        <v>763</v>
      </c>
      <c r="D308" s="5" t="s">
        <v>764</v>
      </c>
      <c r="E308" s="5" t="s">
        <v>18</v>
      </c>
      <c r="F308" s="6">
        <v>0</v>
      </c>
      <c r="G308" s="7">
        <v>6700</v>
      </c>
      <c r="H308" s="7">
        <f t="shared" si="4"/>
        <v>0</v>
      </c>
      <c r="I308" s="5" t="s">
        <v>666</v>
      </c>
      <c r="J308" s="5" t="s">
        <v>700</v>
      </c>
      <c r="K308" s="5" t="s">
        <v>760</v>
      </c>
    </row>
    <row r="309" spans="2:11" hidden="1" x14ac:dyDescent="0.2">
      <c r="B309" s="5">
        <v>303</v>
      </c>
      <c r="C309" s="5" t="s">
        <v>765</v>
      </c>
      <c r="D309" s="5" t="s">
        <v>766</v>
      </c>
      <c r="E309" s="5" t="s">
        <v>18</v>
      </c>
      <c r="F309" s="6">
        <v>0</v>
      </c>
      <c r="G309" s="7">
        <v>8900</v>
      </c>
      <c r="H309" s="7">
        <f t="shared" si="4"/>
        <v>0</v>
      </c>
      <c r="I309" s="5" t="s">
        <v>666</v>
      </c>
      <c r="J309" s="5" t="s">
        <v>700</v>
      </c>
      <c r="K309" s="5" t="s">
        <v>760</v>
      </c>
    </row>
    <row r="310" spans="2:11" x14ac:dyDescent="0.2">
      <c r="B310" s="5">
        <v>305</v>
      </c>
      <c r="C310" s="16" t="s">
        <v>769</v>
      </c>
      <c r="D310" s="5" t="s">
        <v>770</v>
      </c>
      <c r="E310" s="5" t="s">
        <v>18</v>
      </c>
      <c r="F310" s="6">
        <v>6</v>
      </c>
      <c r="G310" s="7">
        <v>15426</v>
      </c>
      <c r="H310" s="7">
        <f t="shared" si="4"/>
        <v>92556</v>
      </c>
      <c r="I310" s="5" t="s">
        <v>666</v>
      </c>
      <c r="J310" s="5" t="s">
        <v>700</v>
      </c>
      <c r="K310" s="5" t="s">
        <v>760</v>
      </c>
    </row>
    <row r="311" spans="2:11" x14ac:dyDescent="0.2">
      <c r="B311" s="5">
        <v>309</v>
      </c>
      <c r="C311" s="16" t="s">
        <v>777</v>
      </c>
      <c r="D311" s="5" t="s">
        <v>778</v>
      </c>
      <c r="E311" s="5" t="s">
        <v>3</v>
      </c>
      <c r="F311" s="6">
        <v>1</v>
      </c>
      <c r="G311" s="7">
        <v>15170</v>
      </c>
      <c r="H311" s="7">
        <f t="shared" si="4"/>
        <v>15170</v>
      </c>
      <c r="I311" s="5" t="s">
        <v>666</v>
      </c>
      <c r="J311" s="5" t="s">
        <v>700</v>
      </c>
      <c r="K311" s="5" t="s">
        <v>671</v>
      </c>
    </row>
    <row r="312" spans="2:11" hidden="1" x14ac:dyDescent="0.2">
      <c r="B312" s="5">
        <v>306</v>
      </c>
      <c r="C312" s="5" t="s">
        <v>771</v>
      </c>
      <c r="D312" s="5" t="s">
        <v>772</v>
      </c>
      <c r="E312" s="5" t="s">
        <v>18</v>
      </c>
      <c r="F312" s="6">
        <v>0</v>
      </c>
      <c r="G312" s="7">
        <v>21070</v>
      </c>
      <c r="H312" s="7">
        <f t="shared" si="4"/>
        <v>0</v>
      </c>
      <c r="I312" s="5" t="s">
        <v>666</v>
      </c>
      <c r="J312" s="5" t="s">
        <v>700</v>
      </c>
      <c r="K312" s="5" t="s">
        <v>760</v>
      </c>
    </row>
    <row r="313" spans="2:11" hidden="1" x14ac:dyDescent="0.2">
      <c r="B313" s="5">
        <v>307</v>
      </c>
      <c r="C313" s="5" t="s">
        <v>773</v>
      </c>
      <c r="D313" s="5" t="s">
        <v>774</v>
      </c>
      <c r="E313" s="5" t="s">
        <v>18</v>
      </c>
      <c r="F313" s="6">
        <v>0</v>
      </c>
      <c r="G313" s="7">
        <v>26130</v>
      </c>
      <c r="H313" s="7">
        <f t="shared" si="4"/>
        <v>0</v>
      </c>
      <c r="I313" s="5" t="s">
        <v>666</v>
      </c>
      <c r="J313" s="5" t="s">
        <v>700</v>
      </c>
      <c r="K313" s="5" t="s">
        <v>760</v>
      </c>
    </row>
    <row r="314" spans="2:11" hidden="1" x14ac:dyDescent="0.2">
      <c r="B314" s="5">
        <v>308</v>
      </c>
      <c r="C314" s="5" t="s">
        <v>775</v>
      </c>
      <c r="D314" s="5" t="s">
        <v>776</v>
      </c>
      <c r="E314" s="5" t="s">
        <v>3</v>
      </c>
      <c r="F314" s="6">
        <v>0</v>
      </c>
      <c r="G314" s="7">
        <v>6290</v>
      </c>
      <c r="H314" s="7">
        <f t="shared" si="4"/>
        <v>0</v>
      </c>
      <c r="I314" s="5" t="s">
        <v>666</v>
      </c>
      <c r="J314" s="5" t="s">
        <v>700</v>
      </c>
      <c r="K314" s="5" t="s">
        <v>671</v>
      </c>
    </row>
    <row r="315" spans="2:11" x14ac:dyDescent="0.2">
      <c r="B315" s="5">
        <v>321</v>
      </c>
      <c r="C315" s="16" t="s">
        <v>801</v>
      </c>
      <c r="D315" s="5" t="s">
        <v>802</v>
      </c>
      <c r="E315" s="5" t="s">
        <v>18</v>
      </c>
      <c r="F315" s="6">
        <f>36*2</f>
        <v>72</v>
      </c>
      <c r="G315" s="7">
        <v>3580</v>
      </c>
      <c r="H315" s="7">
        <f t="shared" si="4"/>
        <v>257760</v>
      </c>
      <c r="I315" s="5" t="s">
        <v>666</v>
      </c>
      <c r="J315" s="5" t="s">
        <v>700</v>
      </c>
      <c r="K315" s="5" t="s">
        <v>671</v>
      </c>
    </row>
    <row r="316" spans="2:11" hidden="1" x14ac:dyDescent="0.2">
      <c r="B316" s="5">
        <v>310</v>
      </c>
      <c r="C316" s="5" t="s">
        <v>779</v>
      </c>
      <c r="D316" s="5" t="s">
        <v>780</v>
      </c>
      <c r="E316" s="5" t="s">
        <v>3</v>
      </c>
      <c r="F316" s="6">
        <v>0</v>
      </c>
      <c r="G316" s="7">
        <v>28660</v>
      </c>
      <c r="H316" s="7">
        <f t="shared" si="4"/>
        <v>0</v>
      </c>
      <c r="I316" s="5" t="s">
        <v>666</v>
      </c>
      <c r="J316" s="5" t="s">
        <v>700</v>
      </c>
      <c r="K316" s="5" t="s">
        <v>671</v>
      </c>
    </row>
    <row r="317" spans="2:11" hidden="1" x14ac:dyDescent="0.2">
      <c r="B317" s="5">
        <v>311</v>
      </c>
      <c r="C317" s="5" t="s">
        <v>781</v>
      </c>
      <c r="D317" s="5" t="s">
        <v>782</v>
      </c>
      <c r="E317" s="5" t="s">
        <v>3</v>
      </c>
      <c r="F317" s="6">
        <v>0</v>
      </c>
      <c r="G317" s="7">
        <v>37270</v>
      </c>
      <c r="H317" s="7">
        <f t="shared" si="4"/>
        <v>0</v>
      </c>
      <c r="I317" s="5" t="s">
        <v>666</v>
      </c>
      <c r="J317" s="5" t="s">
        <v>700</v>
      </c>
      <c r="K317" s="5" t="s">
        <v>671</v>
      </c>
    </row>
    <row r="318" spans="2:11" hidden="1" x14ac:dyDescent="0.2">
      <c r="B318" s="5">
        <v>312</v>
      </c>
      <c r="C318" s="5" t="s">
        <v>783</v>
      </c>
      <c r="D318" s="5" t="s">
        <v>784</v>
      </c>
      <c r="E318" s="5" t="s">
        <v>18</v>
      </c>
      <c r="F318" s="6">
        <v>0</v>
      </c>
      <c r="G318" s="7">
        <v>2490</v>
      </c>
      <c r="H318" s="7">
        <f t="shared" si="4"/>
        <v>0</v>
      </c>
      <c r="I318" s="5" t="s">
        <v>666</v>
      </c>
      <c r="J318" s="5" t="s">
        <v>700</v>
      </c>
      <c r="K318" s="5" t="s">
        <v>671</v>
      </c>
    </row>
    <row r="319" spans="2:11" hidden="1" x14ac:dyDescent="0.2">
      <c r="B319" s="5">
        <v>313</v>
      </c>
      <c r="C319" s="5" t="s">
        <v>785</v>
      </c>
      <c r="D319" s="5" t="s">
        <v>786</v>
      </c>
      <c r="E319" s="5" t="s">
        <v>18</v>
      </c>
      <c r="F319" s="6">
        <v>0</v>
      </c>
      <c r="G319" s="7">
        <v>3120</v>
      </c>
      <c r="H319" s="7">
        <f t="shared" si="4"/>
        <v>0</v>
      </c>
      <c r="I319" s="5" t="s">
        <v>666</v>
      </c>
      <c r="J319" s="5" t="s">
        <v>700</v>
      </c>
      <c r="K319" s="5" t="s">
        <v>671</v>
      </c>
    </row>
    <row r="320" spans="2:11" hidden="1" x14ac:dyDescent="0.2">
      <c r="B320" s="5">
        <v>314</v>
      </c>
      <c r="C320" s="5" t="s">
        <v>787</v>
      </c>
      <c r="D320" s="5" t="s">
        <v>788</v>
      </c>
      <c r="E320" s="5" t="s">
        <v>18</v>
      </c>
      <c r="F320" s="6">
        <v>0</v>
      </c>
      <c r="G320" s="7">
        <v>4050</v>
      </c>
      <c r="H320" s="7">
        <f t="shared" si="4"/>
        <v>0</v>
      </c>
      <c r="I320" s="5" t="s">
        <v>666</v>
      </c>
      <c r="J320" s="5" t="s">
        <v>700</v>
      </c>
      <c r="K320" s="5" t="s">
        <v>671</v>
      </c>
    </row>
    <row r="321" spans="2:11" hidden="1" x14ac:dyDescent="0.2">
      <c r="B321" s="5">
        <v>315</v>
      </c>
      <c r="C321" s="5" t="s">
        <v>789</v>
      </c>
      <c r="D321" s="5" t="s">
        <v>790</v>
      </c>
      <c r="E321" s="5" t="s">
        <v>18</v>
      </c>
      <c r="F321" s="6">
        <v>0</v>
      </c>
      <c r="G321" s="7">
        <v>6110</v>
      </c>
      <c r="H321" s="7">
        <f t="shared" si="4"/>
        <v>0</v>
      </c>
      <c r="I321" s="5" t="s">
        <v>666</v>
      </c>
      <c r="J321" s="5" t="s">
        <v>700</v>
      </c>
      <c r="K321" s="5" t="s">
        <v>671</v>
      </c>
    </row>
    <row r="322" spans="2:11" hidden="1" x14ac:dyDescent="0.2">
      <c r="B322" s="5">
        <v>316</v>
      </c>
      <c r="C322" s="5" t="s">
        <v>791</v>
      </c>
      <c r="D322" s="5" t="s">
        <v>792</v>
      </c>
      <c r="E322" s="5" t="s">
        <v>18</v>
      </c>
      <c r="F322" s="6">
        <v>0</v>
      </c>
      <c r="G322" s="7">
        <v>7630</v>
      </c>
      <c r="H322" s="7">
        <f t="shared" si="4"/>
        <v>0</v>
      </c>
      <c r="I322" s="5" t="s">
        <v>666</v>
      </c>
      <c r="J322" s="5" t="s">
        <v>700</v>
      </c>
      <c r="K322" s="5" t="s">
        <v>671</v>
      </c>
    </row>
    <row r="323" spans="2:11" hidden="1" x14ac:dyDescent="0.2">
      <c r="B323" s="5">
        <v>317</v>
      </c>
      <c r="C323" s="5" t="s">
        <v>793</v>
      </c>
      <c r="D323" s="5" t="s">
        <v>794</v>
      </c>
      <c r="E323" s="5" t="s">
        <v>18</v>
      </c>
      <c r="F323" s="6">
        <v>0</v>
      </c>
      <c r="G323" s="7">
        <v>10070</v>
      </c>
      <c r="H323" s="7">
        <f t="shared" si="4"/>
        <v>0</v>
      </c>
      <c r="I323" s="5" t="s">
        <v>666</v>
      </c>
      <c r="J323" s="5" t="s">
        <v>700</v>
      </c>
      <c r="K323" s="5" t="s">
        <v>671</v>
      </c>
    </row>
    <row r="324" spans="2:11" hidden="1" x14ac:dyDescent="0.2">
      <c r="B324" s="5">
        <v>318</v>
      </c>
      <c r="C324" s="5" t="s">
        <v>795</v>
      </c>
      <c r="D324" s="5" t="s">
        <v>796</v>
      </c>
      <c r="E324" s="5" t="s">
        <v>18</v>
      </c>
      <c r="F324" s="6">
        <v>0</v>
      </c>
      <c r="G324" s="7">
        <v>14390</v>
      </c>
      <c r="H324" s="7">
        <f t="shared" si="4"/>
        <v>0</v>
      </c>
      <c r="I324" s="5" t="s">
        <v>666</v>
      </c>
      <c r="J324" s="5" t="s">
        <v>700</v>
      </c>
      <c r="K324" s="5" t="s">
        <v>671</v>
      </c>
    </row>
    <row r="325" spans="2:11" hidden="1" x14ac:dyDescent="0.2">
      <c r="B325" s="5">
        <v>319</v>
      </c>
      <c r="C325" s="5" t="s">
        <v>797</v>
      </c>
      <c r="D325" s="5" t="s">
        <v>798</v>
      </c>
      <c r="E325" s="5" t="s">
        <v>18</v>
      </c>
      <c r="F325" s="6">
        <v>0</v>
      </c>
      <c r="G325" s="7">
        <v>11730</v>
      </c>
      <c r="H325" s="7">
        <f t="shared" si="4"/>
        <v>0</v>
      </c>
      <c r="I325" s="5" t="s">
        <v>666</v>
      </c>
      <c r="J325" s="5" t="s">
        <v>700</v>
      </c>
      <c r="K325" s="5" t="s">
        <v>671</v>
      </c>
    </row>
    <row r="326" spans="2:11" hidden="1" x14ac:dyDescent="0.2">
      <c r="B326" s="5">
        <v>320</v>
      </c>
      <c r="C326" s="5" t="s">
        <v>799</v>
      </c>
      <c r="D326" s="5" t="s">
        <v>800</v>
      </c>
      <c r="E326" s="5" t="s">
        <v>18</v>
      </c>
      <c r="F326" s="6">
        <v>0</v>
      </c>
      <c r="G326" s="7">
        <v>2670</v>
      </c>
      <c r="H326" s="7">
        <f t="shared" ref="H326:H389" si="5">IF(F326&lt;&gt;"",G326*F326,0)</f>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4</v>
      </c>
      <c r="G329" s="7">
        <v>82650</v>
      </c>
      <c r="H329" s="7">
        <f t="shared" si="5"/>
        <v>330600</v>
      </c>
      <c r="I329" s="5" t="s">
        <v>666</v>
      </c>
      <c r="J329" s="5" t="s">
        <v>822</v>
      </c>
      <c r="K329" s="5"/>
    </row>
    <row r="330" spans="2:11" hidden="1" x14ac:dyDescent="0.2">
      <c r="B330" s="5">
        <v>324</v>
      </c>
      <c r="C330" s="5" t="s">
        <v>809</v>
      </c>
      <c r="D330" s="5" t="s">
        <v>810</v>
      </c>
      <c r="E330" s="5" t="s">
        <v>18</v>
      </c>
      <c r="F330" s="6">
        <v>0</v>
      </c>
      <c r="G330" s="7">
        <v>35900</v>
      </c>
      <c r="H330" s="7">
        <f t="shared" si="5"/>
        <v>0</v>
      </c>
      <c r="I330" s="5" t="s">
        <v>666</v>
      </c>
      <c r="J330" s="5" t="s">
        <v>700</v>
      </c>
      <c r="K330" s="5"/>
    </row>
    <row r="331" spans="2:11" hidden="1" x14ac:dyDescent="0.2">
      <c r="B331" s="5">
        <v>325</v>
      </c>
      <c r="C331" s="5" t="s">
        <v>811</v>
      </c>
      <c r="D331" s="5" t="s">
        <v>812</v>
      </c>
      <c r="E331" s="5" t="s">
        <v>18</v>
      </c>
      <c r="F331" s="6">
        <v>0</v>
      </c>
      <c r="G331" s="7">
        <v>37150</v>
      </c>
      <c r="H331" s="7">
        <f t="shared" si="5"/>
        <v>0</v>
      </c>
      <c r="I331" s="5" t="s">
        <v>666</v>
      </c>
      <c r="J331" s="5" t="s">
        <v>700</v>
      </c>
      <c r="K331" s="5"/>
    </row>
    <row r="332" spans="2:11" hidden="1" x14ac:dyDescent="0.2">
      <c r="B332" s="5">
        <v>326</v>
      </c>
      <c r="C332" s="5" t="s">
        <v>813</v>
      </c>
      <c r="D332" s="5" t="s">
        <v>814</v>
      </c>
      <c r="E332" s="5" t="s">
        <v>18</v>
      </c>
      <c r="F332" s="6">
        <v>0</v>
      </c>
      <c r="G332" s="7">
        <v>58170</v>
      </c>
      <c r="H332" s="7">
        <f t="shared" si="5"/>
        <v>0</v>
      </c>
      <c r="I332" s="5" t="s">
        <v>666</v>
      </c>
      <c r="J332" s="5" t="s">
        <v>700</v>
      </c>
      <c r="K332" s="5" t="s">
        <v>815</v>
      </c>
    </row>
    <row r="333" spans="2:11" hidden="1" x14ac:dyDescent="0.2">
      <c r="B333" s="5">
        <v>327</v>
      </c>
      <c r="C333" s="5" t="s">
        <v>816</v>
      </c>
      <c r="D333" s="5" t="s">
        <v>817</v>
      </c>
      <c r="E333" s="5" t="s">
        <v>18</v>
      </c>
      <c r="F333" s="6">
        <v>0</v>
      </c>
      <c r="G333" s="7">
        <v>38300</v>
      </c>
      <c r="H333" s="7">
        <f t="shared" si="5"/>
        <v>0</v>
      </c>
      <c r="I333" s="5" t="s">
        <v>666</v>
      </c>
      <c r="J333" s="5" t="s">
        <v>700</v>
      </c>
      <c r="K333" s="5"/>
    </row>
    <row r="334" spans="2:11" hidden="1" x14ac:dyDescent="0.2">
      <c r="B334" s="5">
        <v>328</v>
      </c>
      <c r="C334" s="5" t="s">
        <v>818</v>
      </c>
      <c r="D334" s="5" t="s">
        <v>819</v>
      </c>
      <c r="E334" s="5" t="s">
        <v>18</v>
      </c>
      <c r="F334" s="6">
        <v>0</v>
      </c>
      <c r="G334" s="7">
        <v>62780</v>
      </c>
      <c r="H334" s="7">
        <f t="shared" si="5"/>
        <v>0</v>
      </c>
      <c r="I334" s="5" t="s">
        <v>666</v>
      </c>
      <c r="J334" s="5" t="s">
        <v>700</v>
      </c>
      <c r="K334" s="5"/>
    </row>
    <row r="335" spans="2:11" x14ac:dyDescent="0.2">
      <c r="B335" s="5">
        <v>332</v>
      </c>
      <c r="C335" s="16" t="s">
        <v>827</v>
      </c>
      <c r="D335" s="5" t="s">
        <v>828</v>
      </c>
      <c r="E335" s="5" t="s">
        <v>3</v>
      </c>
      <c r="F335" s="6">
        <v>0</v>
      </c>
      <c r="G335" s="7">
        <v>472720</v>
      </c>
      <c r="H335" s="7">
        <f t="shared" si="5"/>
        <v>0</v>
      </c>
      <c r="I335" s="5" t="s">
        <v>666</v>
      </c>
      <c r="J335" s="5" t="s">
        <v>822</v>
      </c>
      <c r="K335" s="5"/>
    </row>
    <row r="336" spans="2:11" hidden="1" x14ac:dyDescent="0.2">
      <c r="B336" s="5">
        <v>330</v>
      </c>
      <c r="C336" s="5" t="s">
        <v>823</v>
      </c>
      <c r="D336" s="5" t="s">
        <v>824</v>
      </c>
      <c r="E336" s="5" t="s">
        <v>3</v>
      </c>
      <c r="F336" s="6">
        <v>0</v>
      </c>
      <c r="G336" s="7">
        <v>715430</v>
      </c>
      <c r="H336" s="7">
        <f t="shared" si="5"/>
        <v>0</v>
      </c>
      <c r="I336" s="5" t="s">
        <v>666</v>
      </c>
      <c r="J336" s="5" t="s">
        <v>822</v>
      </c>
      <c r="K336" s="5"/>
    </row>
    <row r="337" spans="2:11" hidden="1" x14ac:dyDescent="0.2">
      <c r="B337" s="5">
        <v>331</v>
      </c>
      <c r="C337" s="5" t="s">
        <v>825</v>
      </c>
      <c r="D337" s="5" t="s">
        <v>826</v>
      </c>
      <c r="E337" s="5" t="s">
        <v>3</v>
      </c>
      <c r="F337" s="6">
        <v>0</v>
      </c>
      <c r="G337" s="7">
        <v>698780</v>
      </c>
      <c r="H337" s="7">
        <f t="shared" si="5"/>
        <v>0</v>
      </c>
      <c r="I337" s="5" t="s">
        <v>666</v>
      </c>
      <c r="J337" s="5" t="s">
        <v>822</v>
      </c>
      <c r="K337" s="5"/>
    </row>
    <row r="338" spans="2:11" x14ac:dyDescent="0.2">
      <c r="B338" s="5">
        <v>472</v>
      </c>
      <c r="C338" s="16" t="s">
        <v>1142</v>
      </c>
      <c r="D338" s="5" t="s">
        <v>1143</v>
      </c>
      <c r="E338" s="5" t="s">
        <v>3</v>
      </c>
      <c r="F338" s="6">
        <v>1</v>
      </c>
      <c r="G338" s="7">
        <v>1036930</v>
      </c>
      <c r="H338" s="7">
        <f t="shared" si="5"/>
        <v>1036930</v>
      </c>
      <c r="I338" s="5" t="s">
        <v>666</v>
      </c>
      <c r="J338" s="5" t="s">
        <v>343</v>
      </c>
      <c r="K338" s="5" t="s">
        <v>1141</v>
      </c>
    </row>
    <row r="339" spans="2:11" hidden="1" x14ac:dyDescent="0.2">
      <c r="B339" s="5">
        <v>333</v>
      </c>
      <c r="C339" s="5" t="s">
        <v>829</v>
      </c>
      <c r="D339" s="5" t="s">
        <v>830</v>
      </c>
      <c r="E339" s="5" t="s">
        <v>3</v>
      </c>
      <c r="F339" s="6">
        <v>0</v>
      </c>
      <c r="G339" s="7">
        <v>585610</v>
      </c>
      <c r="H339" s="7">
        <f t="shared" si="5"/>
        <v>0</v>
      </c>
      <c r="I339" s="5" t="s">
        <v>666</v>
      </c>
      <c r="J339" s="5" t="s">
        <v>822</v>
      </c>
      <c r="K339" s="5"/>
    </row>
    <row r="340" spans="2:11" hidden="1" x14ac:dyDescent="0.2">
      <c r="B340" s="5">
        <v>334</v>
      </c>
      <c r="C340" s="5" t="s">
        <v>831</v>
      </c>
      <c r="D340" s="5" t="s">
        <v>832</v>
      </c>
      <c r="E340" s="5" t="s">
        <v>3</v>
      </c>
      <c r="F340" s="6">
        <v>0</v>
      </c>
      <c r="G340" s="7">
        <v>320010</v>
      </c>
      <c r="H340" s="7">
        <f t="shared" si="5"/>
        <v>0</v>
      </c>
      <c r="I340" s="5" t="s">
        <v>666</v>
      </c>
      <c r="J340" s="5" t="s">
        <v>822</v>
      </c>
      <c r="K340" s="5"/>
    </row>
    <row r="341" spans="2:11" hidden="1" x14ac:dyDescent="0.2">
      <c r="B341" s="5">
        <v>335</v>
      </c>
      <c r="C341" s="5" t="s">
        <v>833</v>
      </c>
      <c r="D341" s="5" t="s">
        <v>834</v>
      </c>
      <c r="E341" s="5" t="s">
        <v>3</v>
      </c>
      <c r="F341" s="6">
        <v>0</v>
      </c>
      <c r="G341" s="7">
        <v>48140</v>
      </c>
      <c r="H341" s="7">
        <f t="shared" si="5"/>
        <v>0</v>
      </c>
      <c r="I341" s="5" t="s">
        <v>666</v>
      </c>
      <c r="J341" s="5" t="s">
        <v>822</v>
      </c>
      <c r="K341" s="5"/>
    </row>
    <row r="342" spans="2:11" hidden="1" x14ac:dyDescent="0.2">
      <c r="B342" s="5">
        <v>336</v>
      </c>
      <c r="C342" s="5" t="s">
        <v>835</v>
      </c>
      <c r="D342" s="5" t="s">
        <v>836</v>
      </c>
      <c r="E342" s="5" t="s">
        <v>3</v>
      </c>
      <c r="F342" s="6">
        <v>0</v>
      </c>
      <c r="G342" s="7">
        <v>48380</v>
      </c>
      <c r="H342" s="7">
        <f t="shared" si="5"/>
        <v>0</v>
      </c>
      <c r="I342" s="5" t="s">
        <v>666</v>
      </c>
      <c r="J342" s="5" t="s">
        <v>822</v>
      </c>
      <c r="K342" s="5"/>
    </row>
    <row r="343" spans="2:11" hidden="1" x14ac:dyDescent="0.2">
      <c r="B343" s="5">
        <v>337</v>
      </c>
      <c r="C343" s="5" t="s">
        <v>837</v>
      </c>
      <c r="D343" s="5" t="s">
        <v>838</v>
      </c>
      <c r="E343" s="5" t="s">
        <v>3</v>
      </c>
      <c r="F343" s="6">
        <v>0</v>
      </c>
      <c r="G343" s="7">
        <v>131120</v>
      </c>
      <c r="H343" s="7">
        <f t="shared" si="5"/>
        <v>0</v>
      </c>
      <c r="I343" s="5" t="s">
        <v>666</v>
      </c>
      <c r="J343" s="5" t="s">
        <v>822</v>
      </c>
      <c r="K343" s="5"/>
    </row>
    <row r="344" spans="2:11" hidden="1" x14ac:dyDescent="0.2">
      <c r="B344" s="5">
        <v>338</v>
      </c>
      <c r="C344" s="5" t="s">
        <v>839</v>
      </c>
      <c r="D344" s="5" t="s">
        <v>840</v>
      </c>
      <c r="E344" s="5" t="s">
        <v>3</v>
      </c>
      <c r="F344" s="6">
        <v>0</v>
      </c>
      <c r="G344" s="7">
        <v>59750</v>
      </c>
      <c r="H344" s="7">
        <f t="shared" si="5"/>
        <v>0</v>
      </c>
      <c r="I344" s="5" t="s">
        <v>666</v>
      </c>
      <c r="J344" s="5" t="s">
        <v>822</v>
      </c>
      <c r="K344" s="5"/>
    </row>
    <row r="345" spans="2:11" hidden="1" x14ac:dyDescent="0.2">
      <c r="B345" s="5">
        <v>339</v>
      </c>
      <c r="C345" s="5" t="s">
        <v>841</v>
      </c>
      <c r="D345" s="5" t="s">
        <v>842</v>
      </c>
      <c r="E345" s="5" t="s">
        <v>3</v>
      </c>
      <c r="F345" s="6">
        <v>0</v>
      </c>
      <c r="G345" s="7">
        <v>37790</v>
      </c>
      <c r="H345" s="7">
        <f t="shared" si="5"/>
        <v>0</v>
      </c>
      <c r="I345" s="5" t="s">
        <v>666</v>
      </c>
      <c r="J345" s="5" t="s">
        <v>822</v>
      </c>
      <c r="K345" s="5"/>
    </row>
    <row r="346" spans="2:11" hidden="1" x14ac:dyDescent="0.2">
      <c r="B346" s="5">
        <v>340</v>
      </c>
      <c r="C346" s="5" t="s">
        <v>843</v>
      </c>
      <c r="D346" s="5" t="s">
        <v>844</v>
      </c>
      <c r="E346" s="5" t="s">
        <v>3</v>
      </c>
      <c r="F346" s="6">
        <v>0</v>
      </c>
      <c r="G346" s="7">
        <v>124380</v>
      </c>
      <c r="H346" s="7">
        <f t="shared" si="5"/>
        <v>0</v>
      </c>
      <c r="I346" s="5" t="s">
        <v>666</v>
      </c>
      <c r="J346" s="5" t="s">
        <v>822</v>
      </c>
      <c r="K346" s="5"/>
    </row>
    <row r="347" spans="2:11" hidden="1" x14ac:dyDescent="0.2">
      <c r="B347" s="5">
        <v>341</v>
      </c>
      <c r="C347" s="5" t="s">
        <v>845</v>
      </c>
      <c r="D347" s="5" t="s">
        <v>846</v>
      </c>
      <c r="E347" s="5" t="s">
        <v>3</v>
      </c>
      <c r="F347" s="6">
        <v>0</v>
      </c>
      <c r="G347" s="7">
        <v>37570</v>
      </c>
      <c r="H347" s="7">
        <f t="shared" si="5"/>
        <v>0</v>
      </c>
      <c r="I347" s="5" t="s">
        <v>666</v>
      </c>
      <c r="J347" s="5" t="s">
        <v>822</v>
      </c>
      <c r="K347" s="5"/>
    </row>
    <row r="348" spans="2:11" hidden="1" x14ac:dyDescent="0.2">
      <c r="B348" s="5">
        <v>342</v>
      </c>
      <c r="C348" s="5" t="s">
        <v>847</v>
      </c>
      <c r="D348" s="5" t="s">
        <v>848</v>
      </c>
      <c r="E348" s="5" t="s">
        <v>3</v>
      </c>
      <c r="F348" s="6">
        <v>0</v>
      </c>
      <c r="G348" s="7">
        <v>56370</v>
      </c>
      <c r="H348" s="7">
        <f t="shared" si="5"/>
        <v>0</v>
      </c>
      <c r="I348" s="5" t="s">
        <v>666</v>
      </c>
      <c r="J348" s="5" t="s">
        <v>822</v>
      </c>
      <c r="K348" s="5"/>
    </row>
    <row r="349" spans="2:11" hidden="1" x14ac:dyDescent="0.2">
      <c r="B349" s="5">
        <v>343</v>
      </c>
      <c r="C349" s="5" t="s">
        <v>849</v>
      </c>
      <c r="D349" s="5" t="s">
        <v>850</v>
      </c>
      <c r="E349" s="5" t="s">
        <v>3</v>
      </c>
      <c r="F349" s="6">
        <v>0</v>
      </c>
      <c r="G349" s="7">
        <v>56240</v>
      </c>
      <c r="H349" s="7">
        <f t="shared" si="5"/>
        <v>0</v>
      </c>
      <c r="I349" s="5" t="s">
        <v>666</v>
      </c>
      <c r="J349" s="5" t="s">
        <v>822</v>
      </c>
      <c r="K349" s="5"/>
    </row>
    <row r="350" spans="2:11" hidden="1" x14ac:dyDescent="0.2">
      <c r="B350" s="5">
        <v>344</v>
      </c>
      <c r="C350" s="8" t="s">
        <v>851</v>
      </c>
      <c r="D350" s="5" t="s">
        <v>852</v>
      </c>
      <c r="E350" s="5" t="s">
        <v>3</v>
      </c>
      <c r="F350" s="6">
        <v>0</v>
      </c>
      <c r="G350" s="7">
        <v>145610</v>
      </c>
      <c r="H350" s="7">
        <f t="shared" si="5"/>
        <v>0</v>
      </c>
      <c r="I350" s="5" t="s">
        <v>666</v>
      </c>
      <c r="J350" s="5" t="s">
        <v>822</v>
      </c>
      <c r="K350" s="5"/>
    </row>
    <row r="351" spans="2:11" hidden="1" x14ac:dyDescent="0.2">
      <c r="B351" s="5">
        <v>345</v>
      </c>
      <c r="C351" s="8" t="s">
        <v>853</v>
      </c>
      <c r="D351" s="5" t="s">
        <v>854</v>
      </c>
      <c r="E351" s="5" t="s">
        <v>3</v>
      </c>
      <c r="F351" s="6">
        <v>0</v>
      </c>
      <c r="G351" s="7">
        <v>95620</v>
      </c>
      <c r="H351" s="7">
        <f t="shared" si="5"/>
        <v>0</v>
      </c>
      <c r="I351" s="5" t="s">
        <v>666</v>
      </c>
      <c r="J351" s="5" t="s">
        <v>822</v>
      </c>
      <c r="K351" s="5"/>
    </row>
    <row r="352" spans="2:11" hidden="1" x14ac:dyDescent="0.2">
      <c r="B352" s="5">
        <v>346</v>
      </c>
      <c r="C352" s="5" t="s">
        <v>855</v>
      </c>
      <c r="D352" s="5" t="s">
        <v>856</v>
      </c>
      <c r="E352" s="5" t="s">
        <v>3</v>
      </c>
      <c r="F352" s="6">
        <v>0</v>
      </c>
      <c r="G352" s="7">
        <v>132670</v>
      </c>
      <c r="H352" s="7">
        <f t="shared" si="5"/>
        <v>0</v>
      </c>
      <c r="I352" s="5" t="s">
        <v>666</v>
      </c>
      <c r="J352" s="5" t="s">
        <v>822</v>
      </c>
      <c r="K352" s="5"/>
    </row>
    <row r="353" spans="2:11" hidden="1" x14ac:dyDescent="0.2">
      <c r="B353" s="5">
        <v>347</v>
      </c>
      <c r="C353" s="5" t="s">
        <v>857</v>
      </c>
      <c r="D353" s="5" t="s">
        <v>858</v>
      </c>
      <c r="E353" s="5" t="s">
        <v>3</v>
      </c>
      <c r="F353" s="6">
        <v>0</v>
      </c>
      <c r="G353" s="7">
        <v>135070</v>
      </c>
      <c r="H353" s="7">
        <f t="shared" si="5"/>
        <v>0</v>
      </c>
      <c r="I353" s="5" t="s">
        <v>666</v>
      </c>
      <c r="J353" s="5" t="s">
        <v>822</v>
      </c>
      <c r="K353" s="5"/>
    </row>
    <row r="354" spans="2:11" hidden="1" x14ac:dyDescent="0.2">
      <c r="B354" s="5">
        <v>348</v>
      </c>
      <c r="C354" s="5" t="s">
        <v>859</v>
      </c>
      <c r="D354" s="5" t="s">
        <v>860</v>
      </c>
      <c r="E354" s="5" t="s">
        <v>3</v>
      </c>
      <c r="F354" s="6">
        <v>0</v>
      </c>
      <c r="G354" s="7">
        <v>50570</v>
      </c>
      <c r="H354" s="7">
        <f t="shared" si="5"/>
        <v>0</v>
      </c>
      <c r="I354" s="5" t="s">
        <v>666</v>
      </c>
      <c r="J354" s="5" t="s">
        <v>822</v>
      </c>
      <c r="K354" s="5"/>
    </row>
    <row r="355" spans="2:11" hidden="1" x14ac:dyDescent="0.2">
      <c r="B355" s="5">
        <v>349</v>
      </c>
      <c r="C355" s="5" t="s">
        <v>861</v>
      </c>
      <c r="D355" s="5" t="s">
        <v>862</v>
      </c>
      <c r="E355" s="5" t="s">
        <v>3</v>
      </c>
      <c r="F355" s="6">
        <v>0</v>
      </c>
      <c r="G355" s="7">
        <v>124920</v>
      </c>
      <c r="H355" s="7">
        <f t="shared" si="5"/>
        <v>0</v>
      </c>
      <c r="I355" s="5" t="s">
        <v>666</v>
      </c>
      <c r="J355" s="5" t="s">
        <v>822</v>
      </c>
      <c r="K355" s="5"/>
    </row>
    <row r="356" spans="2:11" hidden="1" x14ac:dyDescent="0.2">
      <c r="B356" s="5">
        <v>350</v>
      </c>
      <c r="C356" s="5" t="s">
        <v>863</v>
      </c>
      <c r="D356" s="5" t="s">
        <v>864</v>
      </c>
      <c r="E356" s="5" t="s">
        <v>3</v>
      </c>
      <c r="F356" s="6">
        <v>0</v>
      </c>
      <c r="G356" s="7">
        <v>90350</v>
      </c>
      <c r="H356" s="7">
        <f t="shared" si="5"/>
        <v>0</v>
      </c>
      <c r="I356" s="5" t="s">
        <v>666</v>
      </c>
      <c r="J356" s="5" t="s">
        <v>822</v>
      </c>
      <c r="K356" s="5"/>
    </row>
    <row r="357" spans="2:11" hidden="1" x14ac:dyDescent="0.2">
      <c r="B357" s="5">
        <v>351</v>
      </c>
      <c r="C357" s="5" t="s">
        <v>865</v>
      </c>
      <c r="D357" s="5" t="s">
        <v>866</v>
      </c>
      <c r="E357" s="5" t="s">
        <v>3</v>
      </c>
      <c r="F357" s="6">
        <v>0</v>
      </c>
      <c r="G357" s="7">
        <v>129360</v>
      </c>
      <c r="H357" s="7">
        <f t="shared" si="5"/>
        <v>0</v>
      </c>
      <c r="I357" s="5" t="s">
        <v>666</v>
      </c>
      <c r="J357" s="5" t="s">
        <v>822</v>
      </c>
      <c r="K357" s="5"/>
    </row>
    <row r="358" spans="2:11" hidden="1" x14ac:dyDescent="0.2">
      <c r="B358" s="5">
        <v>352</v>
      </c>
      <c r="C358" s="5" t="s">
        <v>867</v>
      </c>
      <c r="D358" s="5" t="s">
        <v>868</v>
      </c>
      <c r="E358" s="5" t="s">
        <v>3</v>
      </c>
      <c r="F358" s="6">
        <v>0</v>
      </c>
      <c r="G358" s="7">
        <v>135220</v>
      </c>
      <c r="H358" s="7">
        <f t="shared" si="5"/>
        <v>0</v>
      </c>
      <c r="I358" s="5" t="s">
        <v>666</v>
      </c>
      <c r="J358" s="5" t="s">
        <v>822</v>
      </c>
      <c r="K358" s="5"/>
    </row>
    <row r="359" spans="2:11" hidden="1" x14ac:dyDescent="0.2">
      <c r="B359" s="5">
        <v>353</v>
      </c>
      <c r="C359" s="5" t="s">
        <v>869</v>
      </c>
      <c r="D359" s="5" t="s">
        <v>870</v>
      </c>
      <c r="E359" s="5" t="s">
        <v>18</v>
      </c>
      <c r="F359" s="6">
        <v>0</v>
      </c>
      <c r="G359" s="7">
        <v>60970</v>
      </c>
      <c r="H359" s="7">
        <f t="shared" si="5"/>
        <v>0</v>
      </c>
      <c r="I359" s="5" t="s">
        <v>666</v>
      </c>
      <c r="J359" s="5" t="s">
        <v>822</v>
      </c>
      <c r="K359" s="5"/>
    </row>
    <row r="360" spans="2:11" hidden="1" x14ac:dyDescent="0.2">
      <c r="B360" s="5">
        <v>354</v>
      </c>
      <c r="C360" s="5" t="s">
        <v>871</v>
      </c>
      <c r="D360" s="5" t="s">
        <v>872</v>
      </c>
      <c r="E360" s="5" t="s">
        <v>3</v>
      </c>
      <c r="F360" s="6">
        <v>0</v>
      </c>
      <c r="G360" s="7">
        <v>996660</v>
      </c>
      <c r="H360" s="7">
        <f t="shared" si="5"/>
        <v>0</v>
      </c>
      <c r="I360" s="5" t="s">
        <v>666</v>
      </c>
      <c r="J360" s="5" t="s">
        <v>822</v>
      </c>
      <c r="K360" s="5"/>
    </row>
    <row r="361" spans="2:11" hidden="1" x14ac:dyDescent="0.2">
      <c r="B361" s="5">
        <v>355</v>
      </c>
      <c r="C361" s="5" t="s">
        <v>873</v>
      </c>
      <c r="D361" s="5" t="s">
        <v>874</v>
      </c>
      <c r="E361" s="5" t="s">
        <v>3</v>
      </c>
      <c r="F361" s="6">
        <v>0</v>
      </c>
      <c r="G361" s="7">
        <v>815200</v>
      </c>
      <c r="H361" s="7">
        <f t="shared" si="5"/>
        <v>0</v>
      </c>
      <c r="I361" s="5" t="s">
        <v>666</v>
      </c>
      <c r="J361" s="5" t="s">
        <v>822</v>
      </c>
      <c r="K361" s="5"/>
    </row>
    <row r="362" spans="2:11" hidden="1" x14ac:dyDescent="0.2">
      <c r="B362" s="5">
        <v>356</v>
      </c>
      <c r="C362" s="5" t="s">
        <v>875</v>
      </c>
      <c r="D362" s="5" t="s">
        <v>876</v>
      </c>
      <c r="E362" s="5" t="s">
        <v>18</v>
      </c>
      <c r="F362" s="6">
        <v>0</v>
      </c>
      <c r="G362" s="7">
        <v>49720</v>
      </c>
      <c r="H362" s="7">
        <f t="shared" si="5"/>
        <v>0</v>
      </c>
      <c r="I362" s="5" t="s">
        <v>666</v>
      </c>
      <c r="J362" s="5" t="s">
        <v>822</v>
      </c>
      <c r="K362" s="5"/>
    </row>
    <row r="363" spans="2:11" hidden="1" x14ac:dyDescent="0.2">
      <c r="B363" s="5">
        <v>357</v>
      </c>
      <c r="C363" s="5" t="s">
        <v>877</v>
      </c>
      <c r="D363" s="5" t="s">
        <v>878</v>
      </c>
      <c r="E363" s="5" t="s">
        <v>3</v>
      </c>
      <c r="F363" s="6">
        <v>0</v>
      </c>
      <c r="G363" s="7">
        <v>753820</v>
      </c>
      <c r="H363" s="7">
        <f t="shared" si="5"/>
        <v>0</v>
      </c>
      <c r="I363" s="5" t="s">
        <v>666</v>
      </c>
      <c r="J363" s="5" t="s">
        <v>822</v>
      </c>
      <c r="K363" s="5"/>
    </row>
    <row r="364" spans="2:11" hidden="1" x14ac:dyDescent="0.2">
      <c r="B364" s="5">
        <v>358</v>
      </c>
      <c r="C364" s="5" t="s">
        <v>879</v>
      </c>
      <c r="D364" s="5" t="s">
        <v>880</v>
      </c>
      <c r="E364" s="5" t="s">
        <v>3</v>
      </c>
      <c r="F364" s="6">
        <v>0</v>
      </c>
      <c r="G364" s="7">
        <v>690660</v>
      </c>
      <c r="H364" s="7">
        <f t="shared" si="5"/>
        <v>0</v>
      </c>
      <c r="I364" s="5" t="s">
        <v>666</v>
      </c>
      <c r="J364" s="5" t="s">
        <v>822</v>
      </c>
      <c r="K364" s="5"/>
    </row>
    <row r="365" spans="2:11" hidden="1" x14ac:dyDescent="0.2">
      <c r="B365" s="5">
        <v>359</v>
      </c>
      <c r="C365" s="8" t="s">
        <v>881</v>
      </c>
      <c r="D365" s="5" t="s">
        <v>882</v>
      </c>
      <c r="E365" s="5" t="s">
        <v>3</v>
      </c>
      <c r="F365" s="6">
        <v>0</v>
      </c>
      <c r="G365" s="7">
        <v>56430</v>
      </c>
      <c r="H365" s="7">
        <f t="shared" si="5"/>
        <v>0</v>
      </c>
      <c r="I365" s="5" t="s">
        <v>666</v>
      </c>
      <c r="J365" s="5" t="s">
        <v>822</v>
      </c>
      <c r="K365" s="5"/>
    </row>
    <row r="366" spans="2:11" hidden="1" x14ac:dyDescent="0.2">
      <c r="B366" s="5">
        <v>360</v>
      </c>
      <c r="C366" s="8" t="s">
        <v>883</v>
      </c>
      <c r="D366" s="5" t="s">
        <v>884</v>
      </c>
      <c r="E366" s="5" t="s">
        <v>3</v>
      </c>
      <c r="F366" s="6">
        <v>0</v>
      </c>
      <c r="G366" s="7">
        <v>57760</v>
      </c>
      <c r="H366" s="7">
        <f t="shared" si="5"/>
        <v>0</v>
      </c>
      <c r="I366" s="5" t="s">
        <v>666</v>
      </c>
      <c r="J366" s="5" t="s">
        <v>822</v>
      </c>
      <c r="K366" s="5"/>
    </row>
    <row r="367" spans="2:11" hidden="1" x14ac:dyDescent="0.2">
      <c r="B367" s="5">
        <v>361</v>
      </c>
      <c r="C367" s="5" t="s">
        <v>885</v>
      </c>
      <c r="D367" s="5" t="s">
        <v>886</v>
      </c>
      <c r="E367" s="5" t="s">
        <v>3</v>
      </c>
      <c r="F367" s="6">
        <v>0</v>
      </c>
      <c r="G367" s="7">
        <v>437780</v>
      </c>
      <c r="H367" s="7">
        <f t="shared" si="5"/>
        <v>0</v>
      </c>
      <c r="I367" s="5" t="s">
        <v>666</v>
      </c>
      <c r="J367" s="5" t="s">
        <v>822</v>
      </c>
      <c r="K367" s="5"/>
    </row>
    <row r="368" spans="2:11" hidden="1" x14ac:dyDescent="0.2">
      <c r="B368" s="5">
        <v>362</v>
      </c>
      <c r="C368" s="5" t="s">
        <v>887</v>
      </c>
      <c r="D368" s="5" t="s">
        <v>888</v>
      </c>
      <c r="E368" s="5" t="s">
        <v>18</v>
      </c>
      <c r="F368" s="6">
        <v>0</v>
      </c>
      <c r="G368" s="7">
        <v>36420</v>
      </c>
      <c r="H368" s="7">
        <f t="shared" si="5"/>
        <v>0</v>
      </c>
      <c r="I368" s="5" t="s">
        <v>666</v>
      </c>
      <c r="J368" s="5" t="s">
        <v>822</v>
      </c>
      <c r="K368" s="5"/>
    </row>
    <row r="369" spans="2:11" hidden="1" x14ac:dyDescent="0.2">
      <c r="B369" s="5">
        <v>363</v>
      </c>
      <c r="C369" s="5" t="s">
        <v>889</v>
      </c>
      <c r="D369" s="5" t="s">
        <v>890</v>
      </c>
      <c r="E369" s="5" t="s">
        <v>3</v>
      </c>
      <c r="F369" s="6">
        <v>0</v>
      </c>
      <c r="G369" s="7">
        <v>169000</v>
      </c>
      <c r="H369" s="7">
        <f t="shared" si="5"/>
        <v>0</v>
      </c>
      <c r="I369" s="5" t="s">
        <v>666</v>
      </c>
      <c r="J369" s="5" t="s">
        <v>822</v>
      </c>
      <c r="K369" s="5"/>
    </row>
    <row r="370" spans="2:11" hidden="1" x14ac:dyDescent="0.2">
      <c r="B370" s="5">
        <v>364</v>
      </c>
      <c r="C370" s="5" t="s">
        <v>891</v>
      </c>
      <c r="D370" s="5" t="s">
        <v>892</v>
      </c>
      <c r="E370" s="5" t="s">
        <v>3</v>
      </c>
      <c r="F370" s="6">
        <v>0</v>
      </c>
      <c r="G370" s="7">
        <v>265000</v>
      </c>
      <c r="H370" s="7">
        <f t="shared" si="5"/>
        <v>0</v>
      </c>
      <c r="I370" s="5" t="s">
        <v>666</v>
      </c>
      <c r="J370" s="5" t="s">
        <v>822</v>
      </c>
      <c r="K370" s="5"/>
    </row>
    <row r="371" spans="2:11" hidden="1" x14ac:dyDescent="0.2">
      <c r="B371" s="5">
        <v>365</v>
      </c>
      <c r="C371" s="5" t="s">
        <v>893</v>
      </c>
      <c r="D371" s="5" t="s">
        <v>894</v>
      </c>
      <c r="E371" s="5" t="s">
        <v>3</v>
      </c>
      <c r="F371" s="6">
        <v>0</v>
      </c>
      <c r="G371" s="7">
        <v>380000</v>
      </c>
      <c r="H371" s="7">
        <f t="shared" si="5"/>
        <v>0</v>
      </c>
      <c r="I371" s="5" t="s">
        <v>666</v>
      </c>
      <c r="J371" s="5" t="s">
        <v>822</v>
      </c>
      <c r="K371" s="5"/>
    </row>
    <row r="372" spans="2:11" hidden="1" x14ac:dyDescent="0.2">
      <c r="B372" s="5">
        <v>366</v>
      </c>
      <c r="C372" s="5" t="s">
        <v>895</v>
      </c>
      <c r="D372" s="5" t="s">
        <v>896</v>
      </c>
      <c r="E372" s="5" t="s">
        <v>3</v>
      </c>
      <c r="F372" s="6">
        <v>0</v>
      </c>
      <c r="G372" s="7">
        <v>547040</v>
      </c>
      <c r="H372" s="7">
        <f t="shared" si="5"/>
        <v>0</v>
      </c>
      <c r="I372" s="5" t="s">
        <v>666</v>
      </c>
      <c r="J372" s="5" t="s">
        <v>822</v>
      </c>
      <c r="K372" s="5"/>
    </row>
    <row r="373" spans="2:11" hidden="1" x14ac:dyDescent="0.2">
      <c r="B373" s="5">
        <v>367</v>
      </c>
      <c r="C373" s="5" t="s">
        <v>897</v>
      </c>
      <c r="D373" s="5" t="s">
        <v>898</v>
      </c>
      <c r="E373" s="5" t="s">
        <v>3</v>
      </c>
      <c r="F373" s="6">
        <v>0</v>
      </c>
      <c r="G373" s="7">
        <v>183000</v>
      </c>
      <c r="H373" s="7">
        <f t="shared" si="5"/>
        <v>0</v>
      </c>
      <c r="I373" s="5" t="s">
        <v>666</v>
      </c>
      <c r="J373" s="5" t="s">
        <v>822</v>
      </c>
      <c r="K373" s="5"/>
    </row>
    <row r="374" spans="2:11" hidden="1" x14ac:dyDescent="0.2">
      <c r="B374" s="5">
        <v>368</v>
      </c>
      <c r="C374" s="5" t="s">
        <v>899</v>
      </c>
      <c r="D374" s="5" t="s">
        <v>900</v>
      </c>
      <c r="E374" s="5" t="s">
        <v>3</v>
      </c>
      <c r="F374" s="6">
        <v>0</v>
      </c>
      <c r="G374" s="7">
        <v>125000</v>
      </c>
      <c r="H374" s="7">
        <f t="shared" si="5"/>
        <v>0</v>
      </c>
      <c r="I374" s="5" t="s">
        <v>666</v>
      </c>
      <c r="J374" s="5" t="s">
        <v>822</v>
      </c>
      <c r="K374" s="5"/>
    </row>
    <row r="375" spans="2:11" hidden="1" x14ac:dyDescent="0.2">
      <c r="B375" s="5">
        <v>369</v>
      </c>
      <c r="C375" s="5" t="s">
        <v>901</v>
      </c>
      <c r="D375" s="5" t="s">
        <v>902</v>
      </c>
      <c r="E375" s="5" t="s">
        <v>3</v>
      </c>
      <c r="F375" s="6">
        <v>0</v>
      </c>
      <c r="G375" s="7">
        <v>58570</v>
      </c>
      <c r="H375" s="7">
        <f t="shared" si="5"/>
        <v>0</v>
      </c>
      <c r="I375" s="5" t="s">
        <v>666</v>
      </c>
      <c r="J375" s="5" t="s">
        <v>822</v>
      </c>
      <c r="K375" s="5"/>
    </row>
    <row r="376" spans="2:11" hidden="1" x14ac:dyDescent="0.2">
      <c r="B376" s="5">
        <v>370</v>
      </c>
      <c r="C376" s="5" t="s">
        <v>903</v>
      </c>
      <c r="D376" s="5" t="s">
        <v>904</v>
      </c>
      <c r="E376" s="5" t="s">
        <v>3</v>
      </c>
      <c r="F376" s="6">
        <v>0</v>
      </c>
      <c r="G376" s="7">
        <v>23000</v>
      </c>
      <c r="H376" s="7">
        <f t="shared" si="5"/>
        <v>0</v>
      </c>
      <c r="I376" s="5" t="s">
        <v>666</v>
      </c>
      <c r="J376" s="5" t="s">
        <v>822</v>
      </c>
      <c r="K376" s="5"/>
    </row>
    <row r="377" spans="2:11" hidden="1" x14ac:dyDescent="0.2">
      <c r="B377" s="5">
        <v>371</v>
      </c>
      <c r="C377" s="5" t="s">
        <v>905</v>
      </c>
      <c r="D377" s="5" t="s">
        <v>906</v>
      </c>
      <c r="E377" s="5" t="s">
        <v>3</v>
      </c>
      <c r="F377" s="6">
        <v>0</v>
      </c>
      <c r="G377" s="7">
        <v>5000</v>
      </c>
      <c r="H377" s="7">
        <f t="shared" si="5"/>
        <v>0</v>
      </c>
      <c r="I377" s="5" t="s">
        <v>666</v>
      </c>
      <c r="J377" s="5" t="s">
        <v>822</v>
      </c>
      <c r="K377" s="5"/>
    </row>
    <row r="378" spans="2:11" hidden="1" x14ac:dyDescent="0.2">
      <c r="B378" s="5">
        <v>372</v>
      </c>
      <c r="C378" s="5" t="s">
        <v>907</v>
      </c>
      <c r="D378" s="5" t="s">
        <v>908</v>
      </c>
      <c r="E378" s="5" t="s">
        <v>3</v>
      </c>
      <c r="F378" s="6">
        <v>0</v>
      </c>
      <c r="G378" s="7">
        <v>4270</v>
      </c>
      <c r="H378" s="7">
        <f t="shared" si="5"/>
        <v>0</v>
      </c>
      <c r="I378" s="5" t="s">
        <v>666</v>
      </c>
      <c r="J378" s="5" t="s">
        <v>822</v>
      </c>
      <c r="K378" s="5"/>
    </row>
    <row r="379" spans="2:11" hidden="1" x14ac:dyDescent="0.2">
      <c r="B379" s="5">
        <v>373</v>
      </c>
      <c r="C379" s="5" t="s">
        <v>909</v>
      </c>
      <c r="D379" s="5" t="s">
        <v>665</v>
      </c>
      <c r="E379" s="5" t="s">
        <v>3</v>
      </c>
      <c r="F379" s="6">
        <v>0</v>
      </c>
      <c r="G379" s="7">
        <v>654200</v>
      </c>
      <c r="H379" s="7">
        <f t="shared" si="5"/>
        <v>0</v>
      </c>
      <c r="I379" s="5" t="s">
        <v>666</v>
      </c>
      <c r="J379" s="5" t="s">
        <v>822</v>
      </c>
      <c r="K379" s="5"/>
    </row>
    <row r="380" spans="2:11" hidden="1" x14ac:dyDescent="0.2">
      <c r="B380" s="5">
        <v>374</v>
      </c>
      <c r="C380" s="5" t="s">
        <v>910</v>
      </c>
      <c r="D380" s="5" t="s">
        <v>911</v>
      </c>
      <c r="E380" s="5" t="s">
        <v>3</v>
      </c>
      <c r="F380" s="6">
        <v>0</v>
      </c>
      <c r="G380" s="7">
        <v>244000</v>
      </c>
      <c r="H380" s="7">
        <f t="shared" si="5"/>
        <v>0</v>
      </c>
      <c r="I380" s="5" t="s">
        <v>666</v>
      </c>
      <c r="J380" s="5" t="s">
        <v>822</v>
      </c>
      <c r="K380" s="5"/>
    </row>
    <row r="381" spans="2:11" hidden="1" x14ac:dyDescent="0.2">
      <c r="B381" s="5">
        <v>375</v>
      </c>
      <c r="C381" s="5" t="s">
        <v>912</v>
      </c>
      <c r="D381" s="5" t="s">
        <v>913</v>
      </c>
      <c r="E381" s="5" t="s">
        <v>3</v>
      </c>
      <c r="F381" s="6">
        <v>0</v>
      </c>
      <c r="G381" s="7">
        <v>240000</v>
      </c>
      <c r="H381" s="7">
        <f t="shared" si="5"/>
        <v>0</v>
      </c>
      <c r="I381" s="5" t="s">
        <v>666</v>
      </c>
      <c r="J381" s="5" t="s">
        <v>822</v>
      </c>
      <c r="K381" s="5"/>
    </row>
    <row r="382" spans="2:11" hidden="1" x14ac:dyDescent="0.2">
      <c r="B382" s="5">
        <v>376</v>
      </c>
      <c r="C382" s="5" t="s">
        <v>914</v>
      </c>
      <c r="D382" s="5" t="s">
        <v>915</v>
      </c>
      <c r="E382" s="5" t="s">
        <v>3</v>
      </c>
      <c r="F382" s="6">
        <v>0</v>
      </c>
      <c r="G382" s="7">
        <v>808500</v>
      </c>
      <c r="H382" s="7">
        <f t="shared" si="5"/>
        <v>0</v>
      </c>
      <c r="I382" s="5" t="s">
        <v>666</v>
      </c>
      <c r="J382" s="5" t="s">
        <v>822</v>
      </c>
      <c r="K382" s="5"/>
    </row>
    <row r="383" spans="2:11" hidden="1" x14ac:dyDescent="0.2">
      <c r="B383" s="5">
        <v>377</v>
      </c>
      <c r="C383" s="5" t="s">
        <v>916</v>
      </c>
      <c r="D383" s="5" t="s">
        <v>917</v>
      </c>
      <c r="E383" s="5" t="s">
        <v>3</v>
      </c>
      <c r="F383" s="6">
        <v>0</v>
      </c>
      <c r="G383" s="7">
        <v>87000</v>
      </c>
      <c r="H383" s="7">
        <f t="shared" si="5"/>
        <v>0</v>
      </c>
      <c r="I383" s="5" t="s">
        <v>666</v>
      </c>
      <c r="J383" s="5" t="s">
        <v>822</v>
      </c>
      <c r="K383" s="5"/>
    </row>
    <row r="384" spans="2:11" hidden="1" x14ac:dyDescent="0.2">
      <c r="B384" s="5">
        <v>378</v>
      </c>
      <c r="C384" s="5" t="s">
        <v>918</v>
      </c>
      <c r="D384" s="5" t="s">
        <v>919</v>
      </c>
      <c r="E384" s="5" t="s">
        <v>3</v>
      </c>
      <c r="F384" s="6">
        <v>0</v>
      </c>
      <c r="G384" s="7">
        <v>252500</v>
      </c>
      <c r="H384" s="7">
        <f t="shared" si="5"/>
        <v>0</v>
      </c>
      <c r="I384" s="5" t="s">
        <v>666</v>
      </c>
      <c r="J384" s="5" t="s">
        <v>822</v>
      </c>
      <c r="K384" s="5"/>
    </row>
    <row r="385" spans="2:11" hidden="1" x14ac:dyDescent="0.2">
      <c r="B385" s="5">
        <v>379</v>
      </c>
      <c r="C385" s="5" t="s">
        <v>920</v>
      </c>
      <c r="D385" s="5" t="s">
        <v>921</v>
      </c>
      <c r="E385" s="5" t="s">
        <v>3</v>
      </c>
      <c r="F385" s="6">
        <v>0</v>
      </c>
      <c r="G385" s="7">
        <v>226000</v>
      </c>
      <c r="H385" s="7">
        <f t="shared" si="5"/>
        <v>0</v>
      </c>
      <c r="I385" s="5" t="s">
        <v>666</v>
      </c>
      <c r="J385" s="5" t="s">
        <v>822</v>
      </c>
      <c r="K385" s="5"/>
    </row>
    <row r="386" spans="2:11" hidden="1" x14ac:dyDescent="0.2">
      <c r="B386" s="5">
        <v>380</v>
      </c>
      <c r="C386" s="5" t="s">
        <v>922</v>
      </c>
      <c r="D386" s="5" t="s">
        <v>923</v>
      </c>
      <c r="E386" s="5" t="s">
        <v>3</v>
      </c>
      <c r="F386" s="6">
        <v>0</v>
      </c>
      <c r="G386" s="7">
        <v>427500</v>
      </c>
      <c r="H386" s="7">
        <f t="shared" si="5"/>
        <v>0</v>
      </c>
      <c r="I386" s="5" t="s">
        <v>666</v>
      </c>
      <c r="J386" s="5" t="s">
        <v>822</v>
      </c>
      <c r="K386" s="5"/>
    </row>
    <row r="387" spans="2:11" hidden="1" x14ac:dyDescent="0.2">
      <c r="B387" s="5">
        <v>381</v>
      </c>
      <c r="C387" s="5" t="s">
        <v>924</v>
      </c>
      <c r="D387" s="5" t="s">
        <v>925</v>
      </c>
      <c r="E387" s="5" t="s">
        <v>3</v>
      </c>
      <c r="F387" s="6">
        <v>0</v>
      </c>
      <c r="G387" s="7">
        <v>250000</v>
      </c>
      <c r="H387" s="7">
        <f t="shared" si="5"/>
        <v>0</v>
      </c>
      <c r="I387" s="5" t="s">
        <v>666</v>
      </c>
      <c r="J387" s="5" t="s">
        <v>822</v>
      </c>
      <c r="K387" s="5"/>
    </row>
    <row r="388" spans="2:11" hidden="1" x14ac:dyDescent="0.2">
      <c r="B388" s="5">
        <v>382</v>
      </c>
      <c r="C388" s="5" t="s">
        <v>926</v>
      </c>
      <c r="D388" s="5" t="s">
        <v>927</v>
      </c>
      <c r="E388" s="5" t="s">
        <v>3</v>
      </c>
      <c r="F388" s="6">
        <v>0</v>
      </c>
      <c r="G388" s="7">
        <v>511250</v>
      </c>
      <c r="H388" s="7">
        <f t="shared" si="5"/>
        <v>0</v>
      </c>
      <c r="I388" s="5" t="s">
        <v>666</v>
      </c>
      <c r="J388" s="5" t="s">
        <v>822</v>
      </c>
      <c r="K388" s="5"/>
    </row>
    <row r="389" spans="2:11" hidden="1" x14ac:dyDescent="0.2">
      <c r="B389" s="5">
        <v>383</v>
      </c>
      <c r="C389" s="5" t="s">
        <v>928</v>
      </c>
      <c r="D389" s="5" t="s">
        <v>929</v>
      </c>
      <c r="E389" s="5" t="s">
        <v>3</v>
      </c>
      <c r="F389" s="6">
        <v>0</v>
      </c>
      <c r="G389" s="7">
        <v>544000</v>
      </c>
      <c r="H389" s="7">
        <f t="shared" si="5"/>
        <v>0</v>
      </c>
      <c r="I389" s="5" t="s">
        <v>666</v>
      </c>
      <c r="J389" s="5" t="s">
        <v>822</v>
      </c>
      <c r="K389" s="5"/>
    </row>
    <row r="390" spans="2:11" hidden="1" x14ac:dyDescent="0.2">
      <c r="B390" s="5">
        <v>384</v>
      </c>
      <c r="C390" s="5" t="s">
        <v>930</v>
      </c>
      <c r="D390" s="5" t="s">
        <v>931</v>
      </c>
      <c r="E390" s="5" t="s">
        <v>3</v>
      </c>
      <c r="F390" s="6">
        <v>0</v>
      </c>
      <c r="G390" s="7">
        <v>655830</v>
      </c>
      <c r="H390" s="7">
        <f t="shared" ref="H390:H453" si="6">IF(F390&lt;&gt;"",G390*F390,0)</f>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si="6"/>
        <v>0</v>
      </c>
      <c r="I393" s="5" t="s">
        <v>666</v>
      </c>
      <c r="J393" s="5" t="s">
        <v>822</v>
      </c>
      <c r="K393" s="5"/>
    </row>
    <row r="394" spans="2:11" hidden="1" x14ac:dyDescent="0.2">
      <c r="B394" s="5">
        <v>388</v>
      </c>
      <c r="C394" s="5" t="s">
        <v>938</v>
      </c>
      <c r="D394" s="5" t="s">
        <v>939</v>
      </c>
      <c r="E394" s="5" t="s">
        <v>3</v>
      </c>
      <c r="F394" s="6">
        <v>0</v>
      </c>
      <c r="G394" s="7">
        <v>29420</v>
      </c>
      <c r="H394" s="7">
        <f t="shared" si="6"/>
        <v>0</v>
      </c>
      <c r="I394" s="5" t="s">
        <v>666</v>
      </c>
      <c r="J394" s="5" t="s">
        <v>822</v>
      </c>
      <c r="K394" s="5"/>
    </row>
    <row r="395" spans="2:11" hidden="1" x14ac:dyDescent="0.2">
      <c r="B395" s="5">
        <v>389</v>
      </c>
      <c r="C395" s="5" t="s">
        <v>940</v>
      </c>
      <c r="D395" s="5" t="s">
        <v>941</v>
      </c>
      <c r="E395" s="5" t="s">
        <v>3</v>
      </c>
      <c r="F395" s="6">
        <v>0</v>
      </c>
      <c r="G395" s="7">
        <v>16420</v>
      </c>
      <c r="H395" s="7">
        <f t="shared" si="6"/>
        <v>0</v>
      </c>
      <c r="I395" s="5" t="s">
        <v>666</v>
      </c>
      <c r="J395" s="5" t="s">
        <v>822</v>
      </c>
      <c r="K395" s="5"/>
    </row>
    <row r="396" spans="2:11" hidden="1" x14ac:dyDescent="0.2">
      <c r="B396" s="5">
        <v>390</v>
      </c>
      <c r="C396" s="5" t="s">
        <v>942</v>
      </c>
      <c r="D396" s="5" t="s">
        <v>943</v>
      </c>
      <c r="E396" s="5" t="s">
        <v>3</v>
      </c>
      <c r="F396" s="6">
        <v>0</v>
      </c>
      <c r="G396" s="7">
        <v>15160</v>
      </c>
      <c r="H396" s="7">
        <f t="shared" si="6"/>
        <v>0</v>
      </c>
      <c r="I396" s="5" t="s">
        <v>666</v>
      </c>
      <c r="J396" s="5" t="s">
        <v>822</v>
      </c>
      <c r="K396" s="5"/>
    </row>
    <row r="397" spans="2:11" hidden="1" x14ac:dyDescent="0.2">
      <c r="B397" s="5">
        <v>391</v>
      </c>
      <c r="C397" s="5" t="s">
        <v>944</v>
      </c>
      <c r="D397" s="5" t="s">
        <v>945</v>
      </c>
      <c r="E397" s="5" t="s">
        <v>3</v>
      </c>
      <c r="F397" s="6">
        <v>0</v>
      </c>
      <c r="G397" s="7">
        <v>17230</v>
      </c>
      <c r="H397" s="7">
        <f t="shared" si="6"/>
        <v>0</v>
      </c>
      <c r="I397" s="5" t="s">
        <v>666</v>
      </c>
      <c r="J397" s="5" t="s">
        <v>822</v>
      </c>
      <c r="K397" s="5"/>
    </row>
    <row r="398" spans="2:11" hidden="1" x14ac:dyDescent="0.2">
      <c r="B398" s="5">
        <v>392</v>
      </c>
      <c r="C398" s="5" t="s">
        <v>946</v>
      </c>
      <c r="D398" s="5" t="s">
        <v>947</v>
      </c>
      <c r="E398" s="5" t="s">
        <v>3</v>
      </c>
      <c r="F398" s="6">
        <v>0</v>
      </c>
      <c r="G398" s="7">
        <v>23830</v>
      </c>
      <c r="H398" s="7">
        <f t="shared" si="6"/>
        <v>0</v>
      </c>
      <c r="I398" s="5" t="s">
        <v>666</v>
      </c>
      <c r="J398" s="5" t="s">
        <v>822</v>
      </c>
      <c r="K398" s="5"/>
    </row>
    <row r="399" spans="2:11" hidden="1" x14ac:dyDescent="0.2">
      <c r="B399" s="5">
        <v>393</v>
      </c>
      <c r="C399" s="5" t="s">
        <v>948</v>
      </c>
      <c r="D399" s="5" t="s">
        <v>949</v>
      </c>
      <c r="E399" s="5" t="s">
        <v>3</v>
      </c>
      <c r="F399" s="6">
        <v>0</v>
      </c>
      <c r="G399" s="7">
        <v>24700</v>
      </c>
      <c r="H399" s="7">
        <f t="shared" si="6"/>
        <v>0</v>
      </c>
      <c r="I399" s="5" t="s">
        <v>666</v>
      </c>
      <c r="J399" s="5" t="s">
        <v>822</v>
      </c>
      <c r="K399" s="5"/>
    </row>
    <row r="400" spans="2:11" hidden="1" x14ac:dyDescent="0.2">
      <c r="B400" s="5">
        <v>394</v>
      </c>
      <c r="C400" s="5" t="s">
        <v>950</v>
      </c>
      <c r="D400" s="5" t="s">
        <v>951</v>
      </c>
      <c r="E400" s="5" t="s">
        <v>3</v>
      </c>
      <c r="F400" s="6">
        <v>0</v>
      </c>
      <c r="G400" s="7">
        <v>163130</v>
      </c>
      <c r="H400" s="7">
        <f t="shared" si="6"/>
        <v>0</v>
      </c>
      <c r="I400" s="5" t="s">
        <v>666</v>
      </c>
      <c r="J400" s="5" t="s">
        <v>822</v>
      </c>
      <c r="K400" s="5"/>
    </row>
    <row r="401" spans="2:11" hidden="1" x14ac:dyDescent="0.2">
      <c r="B401" s="5">
        <v>395</v>
      </c>
      <c r="C401" s="5" t="s">
        <v>952</v>
      </c>
      <c r="D401" s="5" t="s">
        <v>953</v>
      </c>
      <c r="E401" s="5" t="s">
        <v>3</v>
      </c>
      <c r="F401" s="6">
        <v>0</v>
      </c>
      <c r="G401" s="7">
        <v>104750</v>
      </c>
      <c r="H401" s="7">
        <f t="shared" si="6"/>
        <v>0</v>
      </c>
      <c r="I401" s="5" t="s">
        <v>666</v>
      </c>
      <c r="J401" s="5" t="s">
        <v>822</v>
      </c>
      <c r="K401" s="5"/>
    </row>
    <row r="402" spans="2:11" hidden="1" x14ac:dyDescent="0.2">
      <c r="B402" s="5">
        <v>396</v>
      </c>
      <c r="C402" s="5" t="s">
        <v>954</v>
      </c>
      <c r="D402" s="5" t="s">
        <v>955</v>
      </c>
      <c r="E402" s="5" t="s">
        <v>3</v>
      </c>
      <c r="F402" s="6">
        <v>0</v>
      </c>
      <c r="G402" s="7">
        <v>98090</v>
      </c>
      <c r="H402" s="7">
        <f t="shared" si="6"/>
        <v>0</v>
      </c>
      <c r="I402" s="5" t="s">
        <v>666</v>
      </c>
      <c r="J402" s="5" t="s">
        <v>822</v>
      </c>
      <c r="K402" s="5"/>
    </row>
    <row r="403" spans="2:11" hidden="1" x14ac:dyDescent="0.2">
      <c r="B403" s="5">
        <v>397</v>
      </c>
      <c r="C403" s="5" t="s">
        <v>956</v>
      </c>
      <c r="D403" s="5" t="s">
        <v>957</v>
      </c>
      <c r="E403" s="5" t="s">
        <v>3</v>
      </c>
      <c r="F403" s="6">
        <v>0</v>
      </c>
      <c r="G403" s="7">
        <v>87640</v>
      </c>
      <c r="H403" s="7">
        <f t="shared" si="6"/>
        <v>0</v>
      </c>
      <c r="I403" s="5" t="s">
        <v>666</v>
      </c>
      <c r="J403" s="5" t="s">
        <v>822</v>
      </c>
      <c r="K403" s="5"/>
    </row>
    <row r="404" spans="2:11" hidden="1" x14ac:dyDescent="0.2">
      <c r="B404" s="5">
        <v>398</v>
      </c>
      <c r="C404" s="5" t="s">
        <v>958</v>
      </c>
      <c r="D404" s="5" t="s">
        <v>959</v>
      </c>
      <c r="E404" s="5" t="s">
        <v>3</v>
      </c>
      <c r="F404" s="6">
        <v>0</v>
      </c>
      <c r="G404" s="7">
        <v>5001350</v>
      </c>
      <c r="H404" s="7">
        <f t="shared" si="6"/>
        <v>0</v>
      </c>
      <c r="I404" s="5" t="s">
        <v>666</v>
      </c>
      <c r="J404" s="5" t="s">
        <v>822</v>
      </c>
      <c r="K404" s="5"/>
    </row>
    <row r="405" spans="2:11" hidden="1" x14ac:dyDescent="0.2">
      <c r="B405" s="5">
        <v>399</v>
      </c>
      <c r="C405" s="5" t="s">
        <v>960</v>
      </c>
      <c r="D405" s="5" t="s">
        <v>961</v>
      </c>
      <c r="E405" s="5" t="s">
        <v>3</v>
      </c>
      <c r="F405" s="6">
        <v>0</v>
      </c>
      <c r="G405" s="7">
        <v>5401870</v>
      </c>
      <c r="H405" s="7">
        <f t="shared" si="6"/>
        <v>0</v>
      </c>
      <c r="I405" s="5" t="s">
        <v>666</v>
      </c>
      <c r="J405" s="5" t="s">
        <v>822</v>
      </c>
      <c r="K405" s="5"/>
    </row>
    <row r="406" spans="2:11" hidden="1" x14ac:dyDescent="0.2">
      <c r="B406" s="5">
        <v>400</v>
      </c>
      <c r="C406" s="5" t="s">
        <v>962</v>
      </c>
      <c r="D406" s="5" t="s">
        <v>963</v>
      </c>
      <c r="E406" s="5" t="s">
        <v>3</v>
      </c>
      <c r="F406" s="6">
        <v>0</v>
      </c>
      <c r="G406" s="7">
        <v>5903610</v>
      </c>
      <c r="H406" s="7">
        <f t="shared" si="6"/>
        <v>0</v>
      </c>
      <c r="I406" s="5" t="s">
        <v>666</v>
      </c>
      <c r="J406" s="5" t="s">
        <v>822</v>
      </c>
      <c r="K406" s="5"/>
    </row>
    <row r="407" spans="2:11" hidden="1" x14ac:dyDescent="0.2">
      <c r="B407" s="5">
        <v>401</v>
      </c>
      <c r="C407" s="5" t="s">
        <v>964</v>
      </c>
      <c r="D407" s="5" t="s">
        <v>965</v>
      </c>
      <c r="E407" s="5" t="s">
        <v>3</v>
      </c>
      <c r="F407" s="6">
        <v>0</v>
      </c>
      <c r="G407" s="7">
        <v>236600</v>
      </c>
      <c r="H407" s="7">
        <f t="shared" si="6"/>
        <v>0</v>
      </c>
      <c r="I407" s="5" t="s">
        <v>666</v>
      </c>
      <c r="J407" s="5" t="s">
        <v>822</v>
      </c>
      <c r="K407" s="5"/>
    </row>
    <row r="408" spans="2:11" hidden="1" x14ac:dyDescent="0.2">
      <c r="B408" s="5">
        <v>402</v>
      </c>
      <c r="C408" s="5" t="s">
        <v>966</v>
      </c>
      <c r="D408" s="5" t="s">
        <v>967</v>
      </c>
      <c r="E408" s="5" t="s">
        <v>3</v>
      </c>
      <c r="F408" s="6">
        <v>0</v>
      </c>
      <c r="G408" s="7">
        <v>281190</v>
      </c>
      <c r="H408" s="7">
        <f t="shared" si="6"/>
        <v>0</v>
      </c>
      <c r="I408" s="5" t="s">
        <v>666</v>
      </c>
      <c r="J408" s="5" t="s">
        <v>822</v>
      </c>
      <c r="K408" s="5"/>
    </row>
    <row r="409" spans="2:11" hidden="1" x14ac:dyDescent="0.2">
      <c r="B409" s="5">
        <v>403</v>
      </c>
      <c r="C409" s="5" t="s">
        <v>968</v>
      </c>
      <c r="D409" s="5" t="s">
        <v>969</v>
      </c>
      <c r="E409" s="5" t="s">
        <v>3</v>
      </c>
      <c r="F409" s="6">
        <v>0</v>
      </c>
      <c r="G409" s="7">
        <v>197750</v>
      </c>
      <c r="H409" s="7">
        <f t="shared" si="6"/>
        <v>0</v>
      </c>
      <c r="I409" s="5" t="s">
        <v>666</v>
      </c>
      <c r="J409" s="5" t="s">
        <v>822</v>
      </c>
      <c r="K409" s="5"/>
    </row>
    <row r="410" spans="2:11" hidden="1" x14ac:dyDescent="0.2">
      <c r="B410" s="5">
        <v>404</v>
      </c>
      <c r="C410" s="5" t="s">
        <v>970</v>
      </c>
      <c r="D410" s="5" t="s">
        <v>971</v>
      </c>
      <c r="E410" s="5" t="s">
        <v>3</v>
      </c>
      <c r="F410" s="6">
        <v>0</v>
      </c>
      <c r="G410" s="7">
        <v>307100</v>
      </c>
      <c r="H410" s="7">
        <f t="shared" si="6"/>
        <v>0</v>
      </c>
      <c r="I410" s="5" t="s">
        <v>666</v>
      </c>
      <c r="J410" s="5" t="s">
        <v>822</v>
      </c>
      <c r="K410" s="5"/>
    </row>
    <row r="411" spans="2:11" hidden="1" x14ac:dyDescent="0.2">
      <c r="B411" s="5">
        <v>405</v>
      </c>
      <c r="C411" s="5" t="s">
        <v>972</v>
      </c>
      <c r="D411" s="5" t="s">
        <v>973</v>
      </c>
      <c r="E411" s="5" t="s">
        <v>3</v>
      </c>
      <c r="F411" s="6">
        <v>0</v>
      </c>
      <c r="G411" s="7">
        <v>646660</v>
      </c>
      <c r="H411" s="7">
        <f t="shared" si="6"/>
        <v>0</v>
      </c>
      <c r="I411" s="5" t="s">
        <v>666</v>
      </c>
      <c r="J411" s="5" t="s">
        <v>822</v>
      </c>
      <c r="K411" s="5" t="s">
        <v>974</v>
      </c>
    </row>
    <row r="412" spans="2:11" hidden="1" x14ac:dyDescent="0.2">
      <c r="B412" s="5">
        <v>406</v>
      </c>
      <c r="C412" s="5" t="s">
        <v>975</v>
      </c>
      <c r="D412" s="5" t="s">
        <v>976</v>
      </c>
      <c r="E412" s="5" t="s">
        <v>3</v>
      </c>
      <c r="F412" s="6">
        <v>0</v>
      </c>
      <c r="G412" s="7">
        <v>695030</v>
      </c>
      <c r="H412" s="7">
        <f t="shared" si="6"/>
        <v>0</v>
      </c>
      <c r="I412" s="5" t="s">
        <v>666</v>
      </c>
      <c r="J412" s="5" t="s">
        <v>822</v>
      </c>
      <c r="K412" s="5" t="s">
        <v>974</v>
      </c>
    </row>
    <row r="413" spans="2:11" hidden="1" x14ac:dyDescent="0.2">
      <c r="B413" s="5">
        <v>407</v>
      </c>
      <c r="C413" s="5" t="s">
        <v>977</v>
      </c>
      <c r="D413" s="5" t="s">
        <v>978</v>
      </c>
      <c r="E413" s="5" t="s">
        <v>18</v>
      </c>
      <c r="F413" s="6">
        <v>0</v>
      </c>
      <c r="G413" s="7">
        <v>18660</v>
      </c>
      <c r="H413" s="7">
        <f t="shared" si="6"/>
        <v>0</v>
      </c>
      <c r="I413" s="5" t="s">
        <v>666</v>
      </c>
      <c r="J413" s="5" t="s">
        <v>822</v>
      </c>
      <c r="K413" s="5" t="s">
        <v>979</v>
      </c>
    </row>
    <row r="414" spans="2:11" hidden="1" x14ac:dyDescent="0.2">
      <c r="B414" s="5">
        <v>408</v>
      </c>
      <c r="C414" s="5" t="s">
        <v>980</v>
      </c>
      <c r="D414" s="5" t="s">
        <v>981</v>
      </c>
      <c r="E414" s="5" t="s">
        <v>18</v>
      </c>
      <c r="F414" s="6">
        <v>0</v>
      </c>
      <c r="G414" s="7">
        <v>23120</v>
      </c>
      <c r="H414" s="7">
        <f t="shared" si="6"/>
        <v>0</v>
      </c>
      <c r="I414" s="5" t="s">
        <v>666</v>
      </c>
      <c r="J414" s="5" t="s">
        <v>822</v>
      </c>
      <c r="K414" s="5" t="s">
        <v>982</v>
      </c>
    </row>
    <row r="415" spans="2:11" hidden="1" x14ac:dyDescent="0.2">
      <c r="B415" s="5">
        <v>409</v>
      </c>
      <c r="C415" s="5" t="s">
        <v>983</v>
      </c>
      <c r="D415" s="5" t="s">
        <v>984</v>
      </c>
      <c r="E415" s="5" t="s">
        <v>18</v>
      </c>
      <c r="F415" s="6">
        <v>0</v>
      </c>
      <c r="G415" s="7">
        <v>23680</v>
      </c>
      <c r="H415" s="7">
        <f t="shared" si="6"/>
        <v>0</v>
      </c>
      <c r="I415" s="5" t="s">
        <v>666</v>
      </c>
      <c r="J415" s="5" t="s">
        <v>822</v>
      </c>
      <c r="K415" s="5" t="s">
        <v>985</v>
      </c>
    </row>
    <row r="416" spans="2:11" hidden="1" x14ac:dyDescent="0.2">
      <c r="B416" s="5">
        <v>410</v>
      </c>
      <c r="C416" s="5" t="s">
        <v>986</v>
      </c>
      <c r="D416" s="5" t="s">
        <v>987</v>
      </c>
      <c r="E416" s="5" t="s">
        <v>18</v>
      </c>
      <c r="F416" s="6">
        <v>0</v>
      </c>
      <c r="G416" s="7">
        <v>24830</v>
      </c>
      <c r="H416" s="7">
        <f t="shared" si="6"/>
        <v>0</v>
      </c>
      <c r="I416" s="5" t="s">
        <v>666</v>
      </c>
      <c r="J416" s="5" t="s">
        <v>822</v>
      </c>
      <c r="K416" s="5" t="s">
        <v>988</v>
      </c>
    </row>
    <row r="417" spans="2:11" hidden="1" x14ac:dyDescent="0.2">
      <c r="B417" s="5">
        <v>411</v>
      </c>
      <c r="C417" s="5" t="s">
        <v>989</v>
      </c>
      <c r="D417" s="5" t="s">
        <v>990</v>
      </c>
      <c r="E417" s="5" t="s">
        <v>18</v>
      </c>
      <c r="F417" s="6">
        <v>0</v>
      </c>
      <c r="G417" s="7">
        <v>46510</v>
      </c>
      <c r="H417" s="7">
        <f t="shared" si="6"/>
        <v>0</v>
      </c>
      <c r="I417" s="5" t="s">
        <v>666</v>
      </c>
      <c r="J417" s="5" t="s">
        <v>822</v>
      </c>
      <c r="K417" s="5" t="s">
        <v>991</v>
      </c>
    </row>
    <row r="418" spans="2:11" hidden="1" x14ac:dyDescent="0.2">
      <c r="B418" s="5">
        <v>412</v>
      </c>
      <c r="C418" s="5" t="s">
        <v>992</v>
      </c>
      <c r="D418" s="5" t="s">
        <v>993</v>
      </c>
      <c r="E418" s="5" t="s">
        <v>18</v>
      </c>
      <c r="F418" s="6">
        <v>0</v>
      </c>
      <c r="G418" s="7">
        <v>42960</v>
      </c>
      <c r="H418" s="7">
        <f t="shared" si="6"/>
        <v>0</v>
      </c>
      <c r="I418" s="5" t="s">
        <v>666</v>
      </c>
      <c r="J418" s="5" t="s">
        <v>822</v>
      </c>
      <c r="K418" s="5" t="s">
        <v>994</v>
      </c>
    </row>
    <row r="419" spans="2:11" hidden="1" x14ac:dyDescent="0.2">
      <c r="B419" s="5">
        <v>413</v>
      </c>
      <c r="C419" s="5" t="s">
        <v>995</v>
      </c>
      <c r="D419" s="5" t="s">
        <v>996</v>
      </c>
      <c r="E419" s="5" t="s">
        <v>18</v>
      </c>
      <c r="F419" s="6">
        <v>0</v>
      </c>
      <c r="G419" s="7">
        <v>45350</v>
      </c>
      <c r="H419" s="7">
        <f t="shared" si="6"/>
        <v>0</v>
      </c>
      <c r="I419" s="5" t="s">
        <v>666</v>
      </c>
      <c r="J419" s="5" t="s">
        <v>822</v>
      </c>
      <c r="K419" s="5" t="s">
        <v>997</v>
      </c>
    </row>
    <row r="420" spans="2:11" hidden="1" x14ac:dyDescent="0.2">
      <c r="B420" s="5">
        <v>414</v>
      </c>
      <c r="C420" s="5" t="s">
        <v>998</v>
      </c>
      <c r="D420" s="5" t="s">
        <v>999</v>
      </c>
      <c r="E420" s="5" t="s">
        <v>18</v>
      </c>
      <c r="F420" s="6">
        <v>0</v>
      </c>
      <c r="G420" s="7">
        <v>45900</v>
      </c>
      <c r="H420" s="7">
        <f t="shared" si="6"/>
        <v>0</v>
      </c>
      <c r="I420" s="5" t="s">
        <v>666</v>
      </c>
      <c r="J420" s="5" t="s">
        <v>822</v>
      </c>
      <c r="K420" s="5" t="s">
        <v>1000</v>
      </c>
    </row>
    <row r="421" spans="2:11" hidden="1" x14ac:dyDescent="0.2">
      <c r="B421" s="5">
        <v>415</v>
      </c>
      <c r="C421" s="5" t="s">
        <v>1001</v>
      </c>
      <c r="D421" s="5" t="s">
        <v>1002</v>
      </c>
      <c r="E421" s="5" t="s">
        <v>18</v>
      </c>
      <c r="F421" s="6">
        <v>0</v>
      </c>
      <c r="G421" s="7">
        <v>46490</v>
      </c>
      <c r="H421" s="7">
        <f t="shared" si="6"/>
        <v>0</v>
      </c>
      <c r="I421" s="5" t="s">
        <v>666</v>
      </c>
      <c r="J421" s="5" t="s">
        <v>822</v>
      </c>
      <c r="K421" s="5" t="s">
        <v>1003</v>
      </c>
    </row>
    <row r="422" spans="2:11" hidden="1" x14ac:dyDescent="0.2">
      <c r="B422" s="5">
        <v>416</v>
      </c>
      <c r="C422" s="5" t="s">
        <v>1004</v>
      </c>
      <c r="D422" s="5" t="s">
        <v>1005</v>
      </c>
      <c r="E422" s="5" t="s">
        <v>3</v>
      </c>
      <c r="F422" s="6">
        <v>0</v>
      </c>
      <c r="G422" s="7">
        <v>4002810</v>
      </c>
      <c r="H422" s="7">
        <f t="shared" si="6"/>
        <v>0</v>
      </c>
      <c r="I422" s="5" t="s">
        <v>666</v>
      </c>
      <c r="J422" s="5" t="s">
        <v>822</v>
      </c>
      <c r="K422" s="5" t="s">
        <v>1006</v>
      </c>
    </row>
    <row r="423" spans="2:11" hidden="1" x14ac:dyDescent="0.2">
      <c r="B423" s="5">
        <v>417</v>
      </c>
      <c r="C423" s="5" t="s">
        <v>1007</v>
      </c>
      <c r="D423" s="5" t="s">
        <v>1008</v>
      </c>
      <c r="E423" s="5" t="s">
        <v>3</v>
      </c>
      <c r="F423" s="6">
        <v>0</v>
      </c>
      <c r="G423" s="7">
        <v>4449240</v>
      </c>
      <c r="H423" s="7">
        <f t="shared" si="6"/>
        <v>0</v>
      </c>
      <c r="I423" s="5" t="s">
        <v>666</v>
      </c>
      <c r="J423" s="5" t="s">
        <v>822</v>
      </c>
      <c r="K423" s="5" t="s">
        <v>1006</v>
      </c>
    </row>
    <row r="424" spans="2:11" hidden="1" x14ac:dyDescent="0.2">
      <c r="B424" s="5">
        <v>418</v>
      </c>
      <c r="C424" s="5" t="s">
        <v>1009</v>
      </c>
      <c r="D424" s="5" t="s">
        <v>1010</v>
      </c>
      <c r="E424" s="5" t="s">
        <v>3</v>
      </c>
      <c r="F424" s="6">
        <v>0</v>
      </c>
      <c r="G424" s="7">
        <v>321860</v>
      </c>
      <c r="H424" s="7">
        <f t="shared" si="6"/>
        <v>0</v>
      </c>
      <c r="I424" s="5" t="s">
        <v>666</v>
      </c>
      <c r="J424" s="5" t="s">
        <v>822</v>
      </c>
      <c r="K424" s="5" t="s">
        <v>1011</v>
      </c>
    </row>
    <row r="425" spans="2:11" hidden="1" x14ac:dyDescent="0.2">
      <c r="B425" s="5">
        <v>419</v>
      </c>
      <c r="C425" s="5" t="s">
        <v>1012</v>
      </c>
      <c r="D425" s="5" t="s">
        <v>1013</v>
      </c>
      <c r="E425" s="5" t="s">
        <v>3</v>
      </c>
      <c r="F425" s="6">
        <v>0</v>
      </c>
      <c r="G425" s="7">
        <v>527850</v>
      </c>
      <c r="H425" s="7">
        <f t="shared" si="6"/>
        <v>0</v>
      </c>
      <c r="I425" s="5" t="s">
        <v>666</v>
      </c>
      <c r="J425" s="5" t="s">
        <v>822</v>
      </c>
      <c r="K425" s="5" t="s">
        <v>1014</v>
      </c>
    </row>
    <row r="426" spans="2:11" hidden="1" x14ac:dyDescent="0.2">
      <c r="B426" s="5">
        <v>420</v>
      </c>
      <c r="C426" s="5" t="s">
        <v>1015</v>
      </c>
      <c r="D426" s="5" t="s">
        <v>1016</v>
      </c>
      <c r="E426" s="5" t="s">
        <v>3</v>
      </c>
      <c r="F426" s="6">
        <v>0</v>
      </c>
      <c r="G426" s="7">
        <v>481420</v>
      </c>
      <c r="H426" s="7">
        <f t="shared" si="6"/>
        <v>0</v>
      </c>
      <c r="I426" s="5" t="s">
        <v>666</v>
      </c>
      <c r="J426" s="5" t="s">
        <v>822</v>
      </c>
      <c r="K426" s="5" t="s">
        <v>1014</v>
      </c>
    </row>
    <row r="427" spans="2:11" hidden="1" x14ac:dyDescent="0.2">
      <c r="B427" s="5">
        <v>421</v>
      </c>
      <c r="C427" s="5" t="s">
        <v>1017</v>
      </c>
      <c r="D427" s="5" t="s">
        <v>1018</v>
      </c>
      <c r="E427" s="5" t="s">
        <v>3</v>
      </c>
      <c r="F427" s="6">
        <v>0</v>
      </c>
      <c r="G427" s="7">
        <v>1773730</v>
      </c>
      <c r="H427" s="7">
        <f t="shared" si="6"/>
        <v>0</v>
      </c>
      <c r="I427" s="5" t="s">
        <v>666</v>
      </c>
      <c r="J427" s="5" t="s">
        <v>822</v>
      </c>
      <c r="K427" s="5"/>
    </row>
    <row r="428" spans="2:11" hidden="1" x14ac:dyDescent="0.2">
      <c r="B428" s="5">
        <v>422</v>
      </c>
      <c r="C428" s="5" t="s">
        <v>1019</v>
      </c>
      <c r="D428" s="5" t="s">
        <v>1020</v>
      </c>
      <c r="E428" s="5" t="s">
        <v>3</v>
      </c>
      <c r="F428" s="6">
        <v>0</v>
      </c>
      <c r="G428" s="7">
        <v>1239080</v>
      </c>
      <c r="H428" s="7">
        <f t="shared" si="6"/>
        <v>0</v>
      </c>
      <c r="I428" s="5" t="s">
        <v>666</v>
      </c>
      <c r="J428" s="5" t="s">
        <v>822</v>
      </c>
      <c r="K428" s="5"/>
    </row>
    <row r="429" spans="2:11" hidden="1" x14ac:dyDescent="0.2">
      <c r="B429" s="5">
        <v>423</v>
      </c>
      <c r="C429" s="5" t="s">
        <v>1021</v>
      </c>
      <c r="D429" s="5" t="s">
        <v>1022</v>
      </c>
      <c r="E429" s="5" t="s">
        <v>3</v>
      </c>
      <c r="F429" s="6">
        <v>0</v>
      </c>
      <c r="G429" s="7">
        <v>511140</v>
      </c>
      <c r="H429" s="7">
        <f t="shared" si="6"/>
        <v>0</v>
      </c>
      <c r="I429" s="5" t="s">
        <v>666</v>
      </c>
      <c r="J429" s="5" t="s">
        <v>822</v>
      </c>
      <c r="K429" s="5"/>
    </row>
    <row r="430" spans="2:11" hidden="1" x14ac:dyDescent="0.2">
      <c r="B430" s="5">
        <v>424</v>
      </c>
      <c r="C430" s="5" t="s">
        <v>1023</v>
      </c>
      <c r="D430" s="5" t="s">
        <v>1024</v>
      </c>
      <c r="E430" s="5" t="s">
        <v>3</v>
      </c>
      <c r="F430" s="6">
        <v>0</v>
      </c>
      <c r="G430" s="7">
        <v>463100</v>
      </c>
      <c r="H430" s="7">
        <f t="shared" si="6"/>
        <v>0</v>
      </c>
      <c r="I430" s="5" t="s">
        <v>666</v>
      </c>
      <c r="J430" s="5" t="s">
        <v>822</v>
      </c>
      <c r="K430" s="5"/>
    </row>
    <row r="431" spans="2:11" hidden="1" x14ac:dyDescent="0.2">
      <c r="B431" s="5">
        <v>425</v>
      </c>
      <c r="C431" s="5" t="s">
        <v>1025</v>
      </c>
      <c r="D431" s="5" t="s">
        <v>1026</v>
      </c>
      <c r="E431" s="5" t="s">
        <v>3</v>
      </c>
      <c r="F431" s="6">
        <v>0</v>
      </c>
      <c r="G431" s="7">
        <v>262170</v>
      </c>
      <c r="H431" s="7">
        <f t="shared" si="6"/>
        <v>0</v>
      </c>
      <c r="I431" s="5" t="s">
        <v>666</v>
      </c>
      <c r="J431" s="5" t="s">
        <v>822</v>
      </c>
      <c r="K431" s="5" t="s">
        <v>1027</v>
      </c>
    </row>
    <row r="432" spans="2:11" hidden="1" x14ac:dyDescent="0.2">
      <c r="B432" s="5">
        <v>426</v>
      </c>
      <c r="C432" s="5" t="s">
        <v>1028</v>
      </c>
      <c r="D432" s="5" t="s">
        <v>1029</v>
      </c>
      <c r="E432" s="5" t="s">
        <v>3</v>
      </c>
      <c r="F432" s="6">
        <v>0</v>
      </c>
      <c r="G432" s="7">
        <v>242190</v>
      </c>
      <c r="H432" s="7">
        <f t="shared" si="6"/>
        <v>0</v>
      </c>
      <c r="I432" s="5" t="s">
        <v>666</v>
      </c>
      <c r="J432" s="5" t="s">
        <v>822</v>
      </c>
      <c r="K432" s="5" t="s">
        <v>1027</v>
      </c>
    </row>
    <row r="433" spans="2:11" hidden="1" x14ac:dyDescent="0.2">
      <c r="B433" s="5">
        <v>427</v>
      </c>
      <c r="C433" s="5" t="s">
        <v>1030</v>
      </c>
      <c r="D433" s="5" t="s">
        <v>1031</v>
      </c>
      <c r="E433" s="5" t="s">
        <v>3</v>
      </c>
      <c r="F433" s="6">
        <v>0</v>
      </c>
      <c r="G433" s="7">
        <v>156910</v>
      </c>
      <c r="H433" s="7">
        <f t="shared" si="6"/>
        <v>0</v>
      </c>
      <c r="I433" s="5" t="s">
        <v>666</v>
      </c>
      <c r="J433" s="5" t="s">
        <v>822</v>
      </c>
      <c r="K433" s="5" t="s">
        <v>1032</v>
      </c>
    </row>
    <row r="434" spans="2:11" hidden="1" x14ac:dyDescent="0.2">
      <c r="B434" s="5">
        <v>428</v>
      </c>
      <c r="C434" s="5" t="s">
        <v>1033</v>
      </c>
      <c r="D434" s="5" t="s">
        <v>1034</v>
      </c>
      <c r="E434" s="5" t="s">
        <v>3</v>
      </c>
      <c r="F434" s="6">
        <v>0</v>
      </c>
      <c r="G434" s="7">
        <v>147070</v>
      </c>
      <c r="H434" s="7">
        <f t="shared" si="6"/>
        <v>0</v>
      </c>
      <c r="I434" s="5" t="s">
        <v>666</v>
      </c>
      <c r="J434" s="5" t="s">
        <v>822</v>
      </c>
      <c r="K434" s="5" t="s">
        <v>1032</v>
      </c>
    </row>
    <row r="435" spans="2:11" hidden="1" x14ac:dyDescent="0.2">
      <c r="B435" s="5">
        <v>429</v>
      </c>
      <c r="C435" s="5" t="s">
        <v>1035</v>
      </c>
      <c r="D435" s="5" t="s">
        <v>1036</v>
      </c>
      <c r="E435" s="5" t="s">
        <v>3</v>
      </c>
      <c r="F435" s="6">
        <v>0</v>
      </c>
      <c r="G435" s="7">
        <v>29710</v>
      </c>
      <c r="H435" s="7">
        <f t="shared" si="6"/>
        <v>0</v>
      </c>
      <c r="I435" s="5" t="s">
        <v>666</v>
      </c>
      <c r="J435" s="5" t="s">
        <v>822</v>
      </c>
      <c r="K435" s="5" t="s">
        <v>1037</v>
      </c>
    </row>
    <row r="436" spans="2:11" hidden="1" x14ac:dyDescent="0.2">
      <c r="B436" s="5">
        <v>430</v>
      </c>
      <c r="C436" s="5" t="s">
        <v>1038</v>
      </c>
      <c r="D436" s="5" t="s">
        <v>1039</v>
      </c>
      <c r="E436" s="5" t="s">
        <v>3</v>
      </c>
      <c r="F436" s="6">
        <v>0</v>
      </c>
      <c r="G436" s="7">
        <v>36260</v>
      </c>
      <c r="H436" s="7">
        <f t="shared" si="6"/>
        <v>0</v>
      </c>
      <c r="I436" s="5" t="s">
        <v>666</v>
      </c>
      <c r="J436" s="5" t="s">
        <v>822</v>
      </c>
      <c r="K436" s="5" t="s">
        <v>1037</v>
      </c>
    </row>
    <row r="437" spans="2:11" hidden="1" x14ac:dyDescent="0.2">
      <c r="B437" s="5">
        <v>431</v>
      </c>
      <c r="C437" s="5" t="s">
        <v>1040</v>
      </c>
      <c r="D437" s="5" t="s">
        <v>1041</v>
      </c>
      <c r="E437" s="5" t="s">
        <v>3</v>
      </c>
      <c r="F437" s="6">
        <v>0</v>
      </c>
      <c r="G437" s="7">
        <v>38210</v>
      </c>
      <c r="H437" s="7">
        <f t="shared" si="6"/>
        <v>0</v>
      </c>
      <c r="I437" s="5" t="s">
        <v>666</v>
      </c>
      <c r="J437" s="5" t="s">
        <v>822</v>
      </c>
      <c r="K437" s="5" t="s">
        <v>1042</v>
      </c>
    </row>
    <row r="438" spans="2:11" hidden="1" x14ac:dyDescent="0.2">
      <c r="B438" s="5">
        <v>432</v>
      </c>
      <c r="C438" s="5" t="s">
        <v>1043</v>
      </c>
      <c r="D438" s="5" t="s">
        <v>1044</v>
      </c>
      <c r="E438" s="5" t="s">
        <v>3</v>
      </c>
      <c r="F438" s="6">
        <v>0</v>
      </c>
      <c r="G438" s="7">
        <v>52160</v>
      </c>
      <c r="H438" s="7">
        <f t="shared" si="6"/>
        <v>0</v>
      </c>
      <c r="I438" s="5" t="s">
        <v>666</v>
      </c>
      <c r="J438" s="5" t="s">
        <v>822</v>
      </c>
      <c r="K438" s="5" t="s">
        <v>1045</v>
      </c>
    </row>
    <row r="439" spans="2:11" hidden="1" x14ac:dyDescent="0.2">
      <c r="B439" s="5">
        <v>433</v>
      </c>
      <c r="C439" s="5" t="s">
        <v>1046</v>
      </c>
      <c r="D439" s="5" t="s">
        <v>1047</v>
      </c>
      <c r="E439" s="5" t="s">
        <v>3</v>
      </c>
      <c r="F439" s="6">
        <v>0</v>
      </c>
      <c r="G439" s="7">
        <v>66500</v>
      </c>
      <c r="H439" s="7">
        <f t="shared" si="6"/>
        <v>0</v>
      </c>
      <c r="I439" s="5" t="s">
        <v>666</v>
      </c>
      <c r="J439" s="5" t="s">
        <v>822</v>
      </c>
      <c r="K439" s="5" t="s">
        <v>1048</v>
      </c>
    </row>
    <row r="440" spans="2:11" hidden="1" x14ac:dyDescent="0.2">
      <c r="B440" s="5">
        <v>434</v>
      </c>
      <c r="C440" s="5" t="s">
        <v>1049</v>
      </c>
      <c r="D440" s="5" t="s">
        <v>1050</v>
      </c>
      <c r="E440" s="5" t="s">
        <v>3</v>
      </c>
      <c r="F440" s="6">
        <v>0</v>
      </c>
      <c r="G440" s="7">
        <v>60690</v>
      </c>
      <c r="H440" s="7">
        <f t="shared" si="6"/>
        <v>0</v>
      </c>
      <c r="I440" s="5" t="s">
        <v>666</v>
      </c>
      <c r="J440" s="5" t="s">
        <v>822</v>
      </c>
      <c r="K440" s="5" t="s">
        <v>1048</v>
      </c>
    </row>
    <row r="441" spans="2:11" hidden="1" x14ac:dyDescent="0.2">
      <c r="B441" s="5">
        <v>435</v>
      </c>
      <c r="C441" s="5" t="s">
        <v>1051</v>
      </c>
      <c r="D441" s="5" t="s">
        <v>1052</v>
      </c>
      <c r="E441" s="5" t="s">
        <v>3</v>
      </c>
      <c r="F441" s="6">
        <v>0</v>
      </c>
      <c r="G441" s="7">
        <v>686670</v>
      </c>
      <c r="H441" s="7">
        <f t="shared" si="6"/>
        <v>0</v>
      </c>
      <c r="I441" s="5" t="s">
        <v>666</v>
      </c>
      <c r="J441" s="5" t="s">
        <v>822</v>
      </c>
      <c r="K441" s="5" t="s">
        <v>1053</v>
      </c>
    </row>
    <row r="442" spans="2:11" hidden="1" x14ac:dyDescent="0.2">
      <c r="B442" s="5">
        <v>436</v>
      </c>
      <c r="C442" s="5" t="s">
        <v>1054</v>
      </c>
      <c r="D442" s="5" t="s">
        <v>1055</v>
      </c>
      <c r="E442" s="5" t="s">
        <v>3</v>
      </c>
      <c r="F442" s="6">
        <v>0</v>
      </c>
      <c r="G442" s="7">
        <v>35730</v>
      </c>
      <c r="H442" s="7">
        <f t="shared" si="6"/>
        <v>0</v>
      </c>
      <c r="I442" s="5" t="s">
        <v>666</v>
      </c>
      <c r="J442" s="5" t="s">
        <v>822</v>
      </c>
      <c r="K442" s="5" t="s">
        <v>1056</v>
      </c>
    </row>
    <row r="443" spans="2:11" hidden="1" x14ac:dyDescent="0.2">
      <c r="B443" s="5">
        <v>437</v>
      </c>
      <c r="C443" s="5" t="s">
        <v>1057</v>
      </c>
      <c r="D443" s="5" t="s">
        <v>1058</v>
      </c>
      <c r="E443" s="5" t="s">
        <v>3</v>
      </c>
      <c r="F443" s="6">
        <v>0</v>
      </c>
      <c r="G443" s="7">
        <v>30770</v>
      </c>
      <c r="H443" s="7">
        <f t="shared" si="6"/>
        <v>0</v>
      </c>
      <c r="I443" s="5" t="s">
        <v>666</v>
      </c>
      <c r="J443" s="5" t="s">
        <v>822</v>
      </c>
      <c r="K443" s="5" t="s">
        <v>1056</v>
      </c>
    </row>
    <row r="444" spans="2:11" hidden="1" x14ac:dyDescent="0.2">
      <c r="B444" s="5">
        <v>438</v>
      </c>
      <c r="C444" s="5" t="s">
        <v>1059</v>
      </c>
      <c r="D444" s="5" t="s">
        <v>1060</v>
      </c>
      <c r="E444" s="5" t="s">
        <v>3</v>
      </c>
      <c r="F444" s="6">
        <v>0</v>
      </c>
      <c r="G444" s="7">
        <v>40110</v>
      </c>
      <c r="H444" s="7">
        <f t="shared" si="6"/>
        <v>0</v>
      </c>
      <c r="I444" s="5" t="s">
        <v>666</v>
      </c>
      <c r="J444" s="5" t="s">
        <v>822</v>
      </c>
      <c r="K444" s="5" t="s">
        <v>1061</v>
      </c>
    </row>
    <row r="445" spans="2:11" hidden="1" x14ac:dyDescent="0.2">
      <c r="B445" s="5">
        <v>439</v>
      </c>
      <c r="C445" s="5" t="s">
        <v>1062</v>
      </c>
      <c r="D445" s="5" t="s">
        <v>1063</v>
      </c>
      <c r="E445" s="5" t="s">
        <v>3</v>
      </c>
      <c r="F445" s="6">
        <v>0</v>
      </c>
      <c r="G445" s="7">
        <v>33820</v>
      </c>
      <c r="H445" s="7">
        <f t="shared" si="6"/>
        <v>0</v>
      </c>
      <c r="I445" s="5" t="s">
        <v>666</v>
      </c>
      <c r="J445" s="5" t="s">
        <v>822</v>
      </c>
      <c r="K445" s="5" t="s">
        <v>1061</v>
      </c>
    </row>
    <row r="446" spans="2:11" hidden="1" x14ac:dyDescent="0.2">
      <c r="B446" s="5">
        <v>440</v>
      </c>
      <c r="C446" s="5" t="s">
        <v>1064</v>
      </c>
      <c r="D446" s="5" t="s">
        <v>1065</v>
      </c>
      <c r="E446" s="5" t="s">
        <v>3</v>
      </c>
      <c r="F446" s="6">
        <v>0</v>
      </c>
      <c r="G446" s="7">
        <v>746785</v>
      </c>
      <c r="H446" s="7">
        <f t="shared" si="6"/>
        <v>0</v>
      </c>
      <c r="I446" s="5" t="s">
        <v>666</v>
      </c>
      <c r="J446" s="5" t="s">
        <v>822</v>
      </c>
      <c r="K446" s="5" t="s">
        <v>1066</v>
      </c>
    </row>
    <row r="447" spans="2:11" hidden="1" x14ac:dyDescent="0.2">
      <c r="B447" s="5">
        <v>441</v>
      </c>
      <c r="C447" s="5" t="s">
        <v>1067</v>
      </c>
      <c r="D447" s="5" t="s">
        <v>1068</v>
      </c>
      <c r="E447" s="5" t="s">
        <v>3</v>
      </c>
      <c r="F447" s="6">
        <v>0</v>
      </c>
      <c r="G447" s="7">
        <v>927170</v>
      </c>
      <c r="H447" s="7">
        <f t="shared" si="6"/>
        <v>0</v>
      </c>
      <c r="I447" s="5" t="s">
        <v>666</v>
      </c>
      <c r="J447" s="5" t="s">
        <v>822</v>
      </c>
      <c r="K447" s="5" t="s">
        <v>1066</v>
      </c>
    </row>
    <row r="448" spans="2:11" hidden="1" x14ac:dyDescent="0.2">
      <c r="B448" s="5">
        <v>442</v>
      </c>
      <c r="C448" s="5" t="s">
        <v>1069</v>
      </c>
      <c r="D448" s="5" t="s">
        <v>1070</v>
      </c>
      <c r="E448" s="5" t="s">
        <v>3</v>
      </c>
      <c r="F448" s="6">
        <v>0</v>
      </c>
      <c r="G448" s="7">
        <v>744370</v>
      </c>
      <c r="H448" s="7">
        <f t="shared" si="6"/>
        <v>0</v>
      </c>
      <c r="I448" s="5" t="s">
        <v>666</v>
      </c>
      <c r="J448" s="5" t="s">
        <v>822</v>
      </c>
      <c r="K448" s="5" t="s">
        <v>1071</v>
      </c>
    </row>
    <row r="449" spans="2:11" hidden="1" x14ac:dyDescent="0.2">
      <c r="B449" s="5">
        <v>443</v>
      </c>
      <c r="C449" s="5" t="s">
        <v>1072</v>
      </c>
      <c r="D449" s="5" t="s">
        <v>1073</v>
      </c>
      <c r="E449" s="5" t="s">
        <v>3</v>
      </c>
      <c r="F449" s="6">
        <v>0</v>
      </c>
      <c r="G449" s="7">
        <v>609930</v>
      </c>
      <c r="H449" s="7">
        <f t="shared" si="6"/>
        <v>0</v>
      </c>
      <c r="I449" s="5" t="s">
        <v>666</v>
      </c>
      <c r="J449" s="5" t="s">
        <v>822</v>
      </c>
      <c r="K449" s="5" t="s">
        <v>1071</v>
      </c>
    </row>
    <row r="450" spans="2:11" hidden="1" x14ac:dyDescent="0.2">
      <c r="B450" s="5">
        <v>444</v>
      </c>
      <c r="C450" s="5" t="s">
        <v>1074</v>
      </c>
      <c r="D450" s="5" t="s">
        <v>1075</v>
      </c>
      <c r="E450" s="5" t="s">
        <v>3</v>
      </c>
      <c r="F450" s="6">
        <v>0</v>
      </c>
      <c r="G450" s="7">
        <v>4740720</v>
      </c>
      <c r="H450" s="7">
        <f t="shared" si="6"/>
        <v>0</v>
      </c>
      <c r="I450" s="5" t="s">
        <v>666</v>
      </c>
      <c r="J450" s="5" t="s">
        <v>822</v>
      </c>
      <c r="K450" s="5" t="s">
        <v>1006</v>
      </c>
    </row>
    <row r="451" spans="2:11" hidden="1" x14ac:dyDescent="0.2">
      <c r="B451" s="5">
        <v>445</v>
      </c>
      <c r="C451" s="5" t="s">
        <v>1076</v>
      </c>
      <c r="D451" s="5" t="s">
        <v>1077</v>
      </c>
      <c r="E451" s="5" t="s">
        <v>3</v>
      </c>
      <c r="F451" s="6">
        <v>0</v>
      </c>
      <c r="G451" s="7">
        <v>5297700</v>
      </c>
      <c r="H451" s="7">
        <f t="shared" si="6"/>
        <v>0</v>
      </c>
      <c r="I451" s="5" t="s">
        <v>666</v>
      </c>
      <c r="J451" s="5" t="s">
        <v>822</v>
      </c>
      <c r="K451" s="5" t="s">
        <v>1006</v>
      </c>
    </row>
    <row r="452" spans="2:11" hidden="1" x14ac:dyDescent="0.2">
      <c r="B452" s="5">
        <v>446</v>
      </c>
      <c r="C452" s="5" t="s">
        <v>1078</v>
      </c>
      <c r="D452" s="5" t="s">
        <v>1079</v>
      </c>
      <c r="E452" s="5" t="s">
        <v>3</v>
      </c>
      <c r="F452" s="6">
        <v>0</v>
      </c>
      <c r="G452" s="7">
        <v>4494440</v>
      </c>
      <c r="H452" s="7">
        <f t="shared" si="6"/>
        <v>0</v>
      </c>
      <c r="I452" s="5" t="s">
        <v>666</v>
      </c>
      <c r="J452" s="5" t="s">
        <v>822</v>
      </c>
      <c r="K452" s="5" t="s">
        <v>1006</v>
      </c>
    </row>
    <row r="453" spans="2:11" hidden="1" x14ac:dyDescent="0.2">
      <c r="B453" s="5">
        <v>447</v>
      </c>
      <c r="C453" s="5" t="s">
        <v>1080</v>
      </c>
      <c r="D453" s="5" t="s">
        <v>1081</v>
      </c>
      <c r="E453" s="5" t="s">
        <v>3</v>
      </c>
      <c r="F453" s="6">
        <v>0</v>
      </c>
      <c r="G453" s="7">
        <v>5374830</v>
      </c>
      <c r="H453" s="7">
        <f t="shared" si="6"/>
        <v>0</v>
      </c>
      <c r="I453" s="5" t="s">
        <v>666</v>
      </c>
      <c r="J453" s="5" t="s">
        <v>822</v>
      </c>
      <c r="K453" s="5" t="s">
        <v>1006</v>
      </c>
    </row>
    <row r="454" spans="2:11" hidden="1" x14ac:dyDescent="0.2">
      <c r="B454" s="5">
        <v>448</v>
      </c>
      <c r="C454" s="5" t="s">
        <v>1082</v>
      </c>
      <c r="D454" s="5" t="s">
        <v>1083</v>
      </c>
      <c r="E454" s="5" t="s">
        <v>3</v>
      </c>
      <c r="F454" s="6">
        <v>0</v>
      </c>
      <c r="G454" s="7">
        <v>4043470</v>
      </c>
      <c r="H454" s="7">
        <f t="shared" ref="H454:H517" si="7">IF(F454&lt;&gt;"",G454*F454,0)</f>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si="7"/>
        <v>0</v>
      </c>
      <c r="I457" s="5" t="s">
        <v>666</v>
      </c>
      <c r="J457" s="5" t="s">
        <v>822</v>
      </c>
      <c r="K457" s="5" t="s">
        <v>1088</v>
      </c>
    </row>
    <row r="458" spans="2:11" hidden="1" x14ac:dyDescent="0.2">
      <c r="B458" s="5">
        <v>452</v>
      </c>
      <c r="C458" s="5" t="s">
        <v>1091</v>
      </c>
      <c r="D458" s="5" t="s">
        <v>951</v>
      </c>
      <c r="E458" s="5" t="s">
        <v>3</v>
      </c>
      <c r="F458" s="6">
        <v>0</v>
      </c>
      <c r="G458" s="7">
        <v>221550</v>
      </c>
      <c r="H458" s="7">
        <f t="shared" si="7"/>
        <v>0</v>
      </c>
      <c r="I458" s="5" t="s">
        <v>666</v>
      </c>
      <c r="J458" s="5" t="s">
        <v>822</v>
      </c>
      <c r="K458" s="5" t="s">
        <v>1092</v>
      </c>
    </row>
    <row r="459" spans="2:11" hidden="1" x14ac:dyDescent="0.2">
      <c r="B459" s="5">
        <v>453</v>
      </c>
      <c r="C459" s="5" t="s">
        <v>1093</v>
      </c>
      <c r="D459" s="5" t="s">
        <v>1094</v>
      </c>
      <c r="E459" s="5" t="s">
        <v>3</v>
      </c>
      <c r="F459" s="6">
        <v>0</v>
      </c>
      <c r="G459" s="7">
        <v>32800</v>
      </c>
      <c r="H459" s="7">
        <f t="shared" si="7"/>
        <v>0</v>
      </c>
      <c r="I459" s="5" t="s">
        <v>666</v>
      </c>
      <c r="J459" s="5" t="s">
        <v>822</v>
      </c>
      <c r="K459" s="5" t="s">
        <v>1095</v>
      </c>
    </row>
    <row r="460" spans="2:11" hidden="1" x14ac:dyDescent="0.2">
      <c r="B460" s="5">
        <v>454</v>
      </c>
      <c r="C460" s="5" t="s">
        <v>1096</v>
      </c>
      <c r="D460" s="5" t="s">
        <v>1097</v>
      </c>
      <c r="E460" s="5" t="s">
        <v>3</v>
      </c>
      <c r="F460" s="6">
        <v>0</v>
      </c>
      <c r="G460" s="7">
        <v>9920</v>
      </c>
      <c r="H460" s="7">
        <f t="shared" si="7"/>
        <v>0</v>
      </c>
      <c r="I460" s="5" t="s">
        <v>666</v>
      </c>
      <c r="J460" s="5" t="s">
        <v>822</v>
      </c>
      <c r="K460" s="5" t="s">
        <v>1098</v>
      </c>
    </row>
    <row r="461" spans="2:11" hidden="1" x14ac:dyDescent="0.2">
      <c r="B461" s="5">
        <v>455</v>
      </c>
      <c r="C461" s="5" t="s">
        <v>1099</v>
      </c>
      <c r="D461" s="5" t="s">
        <v>1100</v>
      </c>
      <c r="E461" s="5" t="s">
        <v>3</v>
      </c>
      <c r="F461" s="6">
        <v>0</v>
      </c>
      <c r="G461" s="7">
        <v>13040</v>
      </c>
      <c r="H461" s="7">
        <f t="shared" si="7"/>
        <v>0</v>
      </c>
      <c r="I461" s="5" t="s">
        <v>666</v>
      </c>
      <c r="J461" s="5" t="s">
        <v>822</v>
      </c>
      <c r="K461" s="5" t="s">
        <v>1101</v>
      </c>
    </row>
    <row r="462" spans="2:11" hidden="1" x14ac:dyDescent="0.2">
      <c r="B462" s="5">
        <v>456</v>
      </c>
      <c r="C462" s="5" t="s">
        <v>1102</v>
      </c>
      <c r="D462" s="5" t="s">
        <v>971</v>
      </c>
      <c r="E462" s="5" t="s">
        <v>3</v>
      </c>
      <c r="F462" s="6">
        <v>0</v>
      </c>
      <c r="G462" s="7">
        <v>302380</v>
      </c>
      <c r="H462" s="7">
        <f t="shared" si="7"/>
        <v>0</v>
      </c>
      <c r="I462" s="5" t="s">
        <v>666</v>
      </c>
      <c r="J462" s="5" t="s">
        <v>822</v>
      </c>
      <c r="K462" s="5" t="s">
        <v>1092</v>
      </c>
    </row>
    <row r="463" spans="2:11" hidden="1" x14ac:dyDescent="0.2">
      <c r="B463" s="5">
        <v>457</v>
      </c>
      <c r="C463" s="5" t="s">
        <v>1103</v>
      </c>
      <c r="D463" s="5" t="s">
        <v>1104</v>
      </c>
      <c r="E463" s="5" t="s">
        <v>3</v>
      </c>
      <c r="F463" s="6">
        <v>0</v>
      </c>
      <c r="G463" s="7">
        <v>800400</v>
      </c>
      <c r="H463" s="7">
        <f t="shared" si="7"/>
        <v>0</v>
      </c>
      <c r="I463" s="5" t="s">
        <v>666</v>
      </c>
      <c r="J463" s="5" t="s">
        <v>822</v>
      </c>
      <c r="K463" s="5"/>
    </row>
    <row r="464" spans="2:11" hidden="1" x14ac:dyDescent="0.2">
      <c r="B464" s="5">
        <v>458</v>
      </c>
      <c r="C464" s="5" t="s">
        <v>1105</v>
      </c>
      <c r="D464" s="5" t="s">
        <v>1106</v>
      </c>
      <c r="E464" s="5" t="s">
        <v>22</v>
      </c>
      <c r="F464" s="6">
        <v>0</v>
      </c>
      <c r="G464" s="7">
        <v>5220</v>
      </c>
      <c r="H464" s="7">
        <f t="shared" si="7"/>
        <v>0</v>
      </c>
      <c r="I464" s="5" t="s">
        <v>666</v>
      </c>
      <c r="J464" s="5" t="s">
        <v>1107</v>
      </c>
      <c r="K464" s="5" t="s">
        <v>1108</v>
      </c>
    </row>
    <row r="465" spans="2:11" hidden="1" x14ac:dyDescent="0.2">
      <c r="B465" s="5">
        <v>459</v>
      </c>
      <c r="C465" s="5" t="s">
        <v>1109</v>
      </c>
      <c r="D465" s="5" t="s">
        <v>1110</v>
      </c>
      <c r="E465" s="5" t="s">
        <v>12</v>
      </c>
      <c r="F465" s="6">
        <v>0</v>
      </c>
      <c r="G465" s="7">
        <v>22520</v>
      </c>
      <c r="H465" s="7">
        <f t="shared" si="7"/>
        <v>0</v>
      </c>
      <c r="I465" s="5" t="s">
        <v>666</v>
      </c>
      <c r="J465" s="5" t="s">
        <v>1107</v>
      </c>
      <c r="K465" s="5" t="s">
        <v>1111</v>
      </c>
    </row>
    <row r="466" spans="2:11" hidden="1" x14ac:dyDescent="0.2">
      <c r="B466" s="5">
        <v>460</v>
      </c>
      <c r="C466" s="5" t="s">
        <v>1112</v>
      </c>
      <c r="D466" s="5" t="s">
        <v>1113</v>
      </c>
      <c r="E466" s="5" t="s">
        <v>3</v>
      </c>
      <c r="F466" s="6">
        <v>0</v>
      </c>
      <c r="G466" s="7">
        <v>54680</v>
      </c>
      <c r="H466" s="7">
        <f t="shared" si="7"/>
        <v>0</v>
      </c>
      <c r="I466" s="5" t="s">
        <v>666</v>
      </c>
      <c r="J466" s="5" t="s">
        <v>1107</v>
      </c>
      <c r="K466" s="5" t="s">
        <v>1114</v>
      </c>
    </row>
    <row r="467" spans="2:11" hidden="1" x14ac:dyDescent="0.2">
      <c r="B467" s="5">
        <v>461</v>
      </c>
      <c r="C467" s="5" t="s">
        <v>1115</v>
      </c>
      <c r="D467" s="5" t="s">
        <v>1116</v>
      </c>
      <c r="E467" s="5" t="s">
        <v>3</v>
      </c>
      <c r="F467" s="6">
        <v>0</v>
      </c>
      <c r="G467" s="7">
        <v>507830</v>
      </c>
      <c r="H467" s="7">
        <f t="shared" si="7"/>
        <v>0</v>
      </c>
      <c r="I467" s="5" t="s">
        <v>666</v>
      </c>
      <c r="J467" s="5" t="s">
        <v>1107</v>
      </c>
      <c r="K467" s="5"/>
    </row>
    <row r="468" spans="2:11" hidden="1" x14ac:dyDescent="0.2">
      <c r="B468" s="5">
        <v>462</v>
      </c>
      <c r="C468" s="5" t="s">
        <v>1117</v>
      </c>
      <c r="D468" s="5" t="s">
        <v>1118</v>
      </c>
      <c r="E468" s="5" t="s">
        <v>18</v>
      </c>
      <c r="F468" s="6">
        <v>0</v>
      </c>
      <c r="G468" s="7">
        <v>31450</v>
      </c>
      <c r="H468" s="7">
        <f t="shared" si="7"/>
        <v>0</v>
      </c>
      <c r="I468" s="5" t="s">
        <v>666</v>
      </c>
      <c r="J468" s="5" t="s">
        <v>1107</v>
      </c>
      <c r="K468" s="5" t="s">
        <v>1119</v>
      </c>
    </row>
    <row r="469" spans="2:11" hidden="1" x14ac:dyDescent="0.2">
      <c r="B469" s="5">
        <v>463</v>
      </c>
      <c r="C469" s="5" t="s">
        <v>1120</v>
      </c>
      <c r="D469" s="5" t="s">
        <v>1121</v>
      </c>
      <c r="E469" s="5" t="s">
        <v>3</v>
      </c>
      <c r="F469" s="6">
        <v>0</v>
      </c>
      <c r="G469" s="7">
        <v>29830</v>
      </c>
      <c r="H469" s="7">
        <f t="shared" si="7"/>
        <v>0</v>
      </c>
      <c r="I469" s="5" t="s">
        <v>666</v>
      </c>
      <c r="J469" s="5" t="s">
        <v>1107</v>
      </c>
      <c r="K469" s="5" t="s">
        <v>1119</v>
      </c>
    </row>
    <row r="470" spans="2:11" hidden="1" x14ac:dyDescent="0.2">
      <c r="B470" s="5">
        <v>464</v>
      </c>
      <c r="C470" s="5" t="s">
        <v>1122</v>
      </c>
      <c r="D470" s="5" t="s">
        <v>1123</v>
      </c>
      <c r="E470" s="5" t="s">
        <v>3</v>
      </c>
      <c r="F470" s="6">
        <v>0</v>
      </c>
      <c r="G470" s="7">
        <v>32690</v>
      </c>
      <c r="H470" s="7">
        <f t="shared" si="7"/>
        <v>0</v>
      </c>
      <c r="I470" s="5" t="s">
        <v>666</v>
      </c>
      <c r="J470" s="5" t="s">
        <v>1107</v>
      </c>
      <c r="K470" s="5" t="s">
        <v>1119</v>
      </c>
    </row>
    <row r="471" spans="2:11" hidden="1" x14ac:dyDescent="0.2">
      <c r="B471" s="5">
        <v>465</v>
      </c>
      <c r="C471" s="5" t="s">
        <v>1124</v>
      </c>
      <c r="D471" s="5" t="s">
        <v>1125</v>
      </c>
      <c r="E471" s="5" t="s">
        <v>3</v>
      </c>
      <c r="F471" s="6">
        <v>0</v>
      </c>
      <c r="G471" s="7">
        <v>30200</v>
      </c>
      <c r="H471" s="7">
        <f t="shared" si="7"/>
        <v>0</v>
      </c>
      <c r="I471" s="5" t="s">
        <v>666</v>
      </c>
      <c r="J471" s="5" t="s">
        <v>1107</v>
      </c>
      <c r="K471" s="5" t="s">
        <v>1119</v>
      </c>
    </row>
    <row r="472" spans="2:11" hidden="1" x14ac:dyDescent="0.2">
      <c r="B472" s="5">
        <v>466</v>
      </c>
      <c r="C472" s="5" t="s">
        <v>1126</v>
      </c>
      <c r="D472" s="5" t="s">
        <v>1127</v>
      </c>
      <c r="E472" s="5" t="s">
        <v>18</v>
      </c>
      <c r="F472" s="6">
        <v>0</v>
      </c>
      <c r="G472" s="7">
        <v>15280</v>
      </c>
      <c r="H472" s="7">
        <f t="shared" si="7"/>
        <v>0</v>
      </c>
      <c r="I472" s="5" t="s">
        <v>666</v>
      </c>
      <c r="J472" s="5" t="s">
        <v>1107</v>
      </c>
      <c r="K472" s="5" t="s">
        <v>1119</v>
      </c>
    </row>
    <row r="473" spans="2:11" hidden="1" x14ac:dyDescent="0.2">
      <c r="B473" s="5">
        <v>467</v>
      </c>
      <c r="C473" s="5" t="s">
        <v>1128</v>
      </c>
      <c r="D473" s="5" t="s">
        <v>915</v>
      </c>
      <c r="E473" s="5" t="s">
        <v>3</v>
      </c>
      <c r="F473" s="6">
        <v>0</v>
      </c>
      <c r="G473" s="7">
        <v>903540</v>
      </c>
      <c r="H473" s="7">
        <f t="shared" si="7"/>
        <v>0</v>
      </c>
      <c r="I473" s="5" t="s">
        <v>666</v>
      </c>
      <c r="J473" s="5" t="s">
        <v>1107</v>
      </c>
      <c r="K473" s="5" t="s">
        <v>1129</v>
      </c>
    </row>
    <row r="474" spans="2:11" hidden="1" x14ac:dyDescent="0.2">
      <c r="B474" s="5">
        <v>468</v>
      </c>
      <c r="C474" s="5" t="s">
        <v>1130</v>
      </c>
      <c r="D474" s="5" t="s">
        <v>1131</v>
      </c>
      <c r="E474" s="5" t="s">
        <v>3</v>
      </c>
      <c r="F474" s="6">
        <v>0</v>
      </c>
      <c r="G474" s="7">
        <v>83280</v>
      </c>
      <c r="H474" s="7">
        <f t="shared" si="7"/>
        <v>0</v>
      </c>
      <c r="I474" s="5" t="s">
        <v>666</v>
      </c>
      <c r="J474" s="5" t="s">
        <v>343</v>
      </c>
      <c r="K474" s="5" t="s">
        <v>1132</v>
      </c>
    </row>
    <row r="475" spans="2:11" hidden="1" x14ac:dyDescent="0.2">
      <c r="B475" s="5">
        <v>469</v>
      </c>
      <c r="C475" s="5" t="s">
        <v>1133</v>
      </c>
      <c r="D475" s="5" t="s">
        <v>1134</v>
      </c>
      <c r="E475" s="5" t="s">
        <v>3</v>
      </c>
      <c r="F475" s="6">
        <v>0</v>
      </c>
      <c r="G475" s="7">
        <v>58920</v>
      </c>
      <c r="H475" s="7">
        <f t="shared" si="7"/>
        <v>0</v>
      </c>
      <c r="I475" s="5" t="s">
        <v>666</v>
      </c>
      <c r="J475" s="5" t="s">
        <v>343</v>
      </c>
      <c r="K475" s="5" t="s">
        <v>1135</v>
      </c>
    </row>
    <row r="476" spans="2:11" hidden="1" x14ac:dyDescent="0.2">
      <c r="B476" s="5">
        <v>470</v>
      </c>
      <c r="C476" s="5" t="s">
        <v>1136</v>
      </c>
      <c r="D476" s="5" t="s">
        <v>1137</v>
      </c>
      <c r="E476" s="5" t="s">
        <v>3</v>
      </c>
      <c r="F476" s="6">
        <v>0</v>
      </c>
      <c r="G476" s="7">
        <v>659660</v>
      </c>
      <c r="H476" s="7">
        <f t="shared" si="7"/>
        <v>0</v>
      </c>
      <c r="I476" s="5" t="s">
        <v>666</v>
      </c>
      <c r="J476" s="5" t="s">
        <v>343</v>
      </c>
      <c r="K476" s="5" t="s">
        <v>1138</v>
      </c>
    </row>
    <row r="477" spans="2:11" hidden="1" x14ac:dyDescent="0.2">
      <c r="B477" s="5">
        <v>471</v>
      </c>
      <c r="C477" s="5" t="s">
        <v>1139</v>
      </c>
      <c r="D477" s="5" t="s">
        <v>1140</v>
      </c>
      <c r="E477" s="5" t="s">
        <v>3</v>
      </c>
      <c r="F477" s="6">
        <v>0</v>
      </c>
      <c r="G477" s="7">
        <v>581650</v>
      </c>
      <c r="H477" s="7">
        <f t="shared" si="7"/>
        <v>0</v>
      </c>
      <c r="I477" s="5" t="s">
        <v>666</v>
      </c>
      <c r="J477" s="5" t="s">
        <v>343</v>
      </c>
      <c r="K477" s="5" t="s">
        <v>1141</v>
      </c>
    </row>
    <row r="478" spans="2:11" x14ac:dyDescent="0.2">
      <c r="B478" s="5">
        <v>500</v>
      </c>
      <c r="C478" s="16" t="s">
        <v>1206</v>
      </c>
      <c r="D478" s="5" t="s">
        <v>1207</v>
      </c>
      <c r="E478" s="5" t="s">
        <v>3</v>
      </c>
      <c r="F478" s="6">
        <v>20</v>
      </c>
      <c r="G478" s="7">
        <v>3990</v>
      </c>
      <c r="H478" s="7">
        <f t="shared" si="7"/>
        <v>79800</v>
      </c>
      <c r="I478" s="5" t="s">
        <v>1187</v>
      </c>
      <c r="J478" s="5" t="s">
        <v>223</v>
      </c>
      <c r="K478" s="5" t="s">
        <v>1208</v>
      </c>
    </row>
    <row r="479" spans="2:11" hidden="1" x14ac:dyDescent="0.2">
      <c r="B479" s="5">
        <v>473</v>
      </c>
      <c r="C479" s="5" t="s">
        <v>1144</v>
      </c>
      <c r="D479" s="5" t="s">
        <v>1145</v>
      </c>
      <c r="E479" s="5" t="s">
        <v>3</v>
      </c>
      <c r="F479" s="6">
        <v>0</v>
      </c>
      <c r="G479" s="7">
        <v>1424000</v>
      </c>
      <c r="H479" s="7">
        <f t="shared" si="7"/>
        <v>0</v>
      </c>
      <c r="I479" s="5" t="s">
        <v>666</v>
      </c>
      <c r="J479" s="5" t="s">
        <v>343</v>
      </c>
      <c r="K479" s="5" t="s">
        <v>1141</v>
      </c>
    </row>
    <row r="480" spans="2:11" hidden="1" x14ac:dyDescent="0.2">
      <c r="B480" s="5">
        <v>474</v>
      </c>
      <c r="C480" s="5" t="s">
        <v>1146</v>
      </c>
      <c r="D480" s="5" t="s">
        <v>1147</v>
      </c>
      <c r="E480" s="5" t="s">
        <v>3</v>
      </c>
      <c r="F480" s="6">
        <v>0</v>
      </c>
      <c r="G480" s="7">
        <v>277340</v>
      </c>
      <c r="H480" s="7">
        <f t="shared" si="7"/>
        <v>0</v>
      </c>
      <c r="I480" s="5" t="s">
        <v>666</v>
      </c>
      <c r="J480" s="5" t="s">
        <v>343</v>
      </c>
      <c r="K480" s="5" t="s">
        <v>1141</v>
      </c>
    </row>
    <row r="481" spans="2:11" hidden="1" x14ac:dyDescent="0.2">
      <c r="B481" s="5">
        <v>475</v>
      </c>
      <c r="C481" s="5" t="s">
        <v>1148</v>
      </c>
      <c r="D481" s="5" t="s">
        <v>1149</v>
      </c>
      <c r="E481" s="5" t="s">
        <v>3</v>
      </c>
      <c r="F481" s="6">
        <v>0</v>
      </c>
      <c r="G481" s="7">
        <v>300770</v>
      </c>
      <c r="H481" s="7">
        <f t="shared" si="7"/>
        <v>0</v>
      </c>
      <c r="I481" s="5" t="s">
        <v>666</v>
      </c>
      <c r="J481" s="5" t="s">
        <v>343</v>
      </c>
      <c r="K481" s="5" t="s">
        <v>1150</v>
      </c>
    </row>
    <row r="482" spans="2:11" hidden="1" x14ac:dyDescent="0.2">
      <c r="B482" s="5">
        <v>476</v>
      </c>
      <c r="C482" s="5" t="s">
        <v>1151</v>
      </c>
      <c r="D482" s="5" t="s">
        <v>1152</v>
      </c>
      <c r="E482" s="5" t="s">
        <v>3</v>
      </c>
      <c r="F482" s="6">
        <v>0</v>
      </c>
      <c r="G482" s="7">
        <v>360000</v>
      </c>
      <c r="H482" s="7">
        <f t="shared" si="7"/>
        <v>0</v>
      </c>
      <c r="I482" s="5" t="s">
        <v>666</v>
      </c>
      <c r="J482" s="5" t="s">
        <v>343</v>
      </c>
      <c r="K482" s="5" t="s">
        <v>1153</v>
      </c>
    </row>
    <row r="483" spans="2:11" hidden="1" x14ac:dyDescent="0.2">
      <c r="B483" s="5">
        <v>477</v>
      </c>
      <c r="C483" s="5" t="s">
        <v>1154</v>
      </c>
      <c r="D483" s="5" t="s">
        <v>836</v>
      </c>
      <c r="E483" s="5" t="s">
        <v>3</v>
      </c>
      <c r="F483" s="6">
        <v>0</v>
      </c>
      <c r="G483" s="7">
        <v>48880</v>
      </c>
      <c r="H483" s="7">
        <f t="shared" si="7"/>
        <v>0</v>
      </c>
      <c r="I483" s="5" t="s">
        <v>666</v>
      </c>
      <c r="J483" s="5" t="s">
        <v>343</v>
      </c>
      <c r="K483" s="5"/>
    </row>
    <row r="484" spans="2:11" hidden="1" x14ac:dyDescent="0.2">
      <c r="B484" s="5">
        <v>478</v>
      </c>
      <c r="C484" s="5" t="s">
        <v>1155</v>
      </c>
      <c r="D484" s="5" t="s">
        <v>1156</v>
      </c>
      <c r="E484" s="5" t="s">
        <v>3</v>
      </c>
      <c r="F484" s="6">
        <v>0</v>
      </c>
      <c r="G484" s="7">
        <v>124790</v>
      </c>
      <c r="H484" s="7">
        <f t="shared" si="7"/>
        <v>0</v>
      </c>
      <c r="I484" s="5" t="s">
        <v>666</v>
      </c>
      <c r="J484" s="5" t="s">
        <v>343</v>
      </c>
      <c r="K484" s="5"/>
    </row>
    <row r="485" spans="2:11" hidden="1" x14ac:dyDescent="0.2">
      <c r="B485" s="5">
        <v>479</v>
      </c>
      <c r="C485" s="5" t="s">
        <v>1157</v>
      </c>
      <c r="D485" s="5" t="s">
        <v>1158</v>
      </c>
      <c r="E485" s="5" t="s">
        <v>3</v>
      </c>
      <c r="F485" s="6">
        <v>0</v>
      </c>
      <c r="G485" s="7">
        <v>54940</v>
      </c>
      <c r="H485" s="7">
        <f t="shared" si="7"/>
        <v>0</v>
      </c>
      <c r="I485" s="5" t="s">
        <v>666</v>
      </c>
      <c r="J485" s="5" t="s">
        <v>343</v>
      </c>
      <c r="K485" s="5"/>
    </row>
    <row r="486" spans="2:11" hidden="1" x14ac:dyDescent="0.2">
      <c r="B486" s="5">
        <v>480</v>
      </c>
      <c r="C486" s="5" t="s">
        <v>1159</v>
      </c>
      <c r="D486" s="5" t="s">
        <v>842</v>
      </c>
      <c r="E486" s="5" t="s">
        <v>3</v>
      </c>
      <c r="F486" s="6">
        <v>0</v>
      </c>
      <c r="G486" s="7">
        <v>36530</v>
      </c>
      <c r="H486" s="7">
        <f t="shared" si="7"/>
        <v>0</v>
      </c>
      <c r="I486" s="5" t="s">
        <v>666</v>
      </c>
      <c r="J486" s="5" t="s">
        <v>343</v>
      </c>
      <c r="K486" s="5"/>
    </row>
    <row r="487" spans="2:11" hidden="1" x14ac:dyDescent="0.2">
      <c r="B487" s="5">
        <v>481</v>
      </c>
      <c r="C487" s="5" t="s">
        <v>1160</v>
      </c>
      <c r="D487" s="5" t="s">
        <v>1161</v>
      </c>
      <c r="E487" s="5" t="s">
        <v>3</v>
      </c>
      <c r="F487" s="6">
        <v>0</v>
      </c>
      <c r="G487" s="7">
        <v>111320</v>
      </c>
      <c r="H487" s="7">
        <f t="shared" si="7"/>
        <v>0</v>
      </c>
      <c r="I487" s="5" t="s">
        <v>666</v>
      </c>
      <c r="J487" s="5" t="s">
        <v>343</v>
      </c>
      <c r="K487" s="5"/>
    </row>
    <row r="488" spans="2:11" hidden="1" x14ac:dyDescent="0.2">
      <c r="B488" s="5">
        <v>482</v>
      </c>
      <c r="C488" s="5" t="s">
        <v>1162</v>
      </c>
      <c r="D488" s="5" t="s">
        <v>1163</v>
      </c>
      <c r="E488" s="5" t="s">
        <v>3</v>
      </c>
      <c r="F488" s="6">
        <v>0</v>
      </c>
      <c r="G488" s="7">
        <v>36250</v>
      </c>
      <c r="H488" s="7">
        <f t="shared" si="7"/>
        <v>0</v>
      </c>
      <c r="I488" s="5" t="s">
        <v>666</v>
      </c>
      <c r="J488" s="5" t="s">
        <v>343</v>
      </c>
      <c r="K488" s="5"/>
    </row>
    <row r="489" spans="2:11" hidden="1" x14ac:dyDescent="0.2">
      <c r="B489" s="5">
        <v>483</v>
      </c>
      <c r="C489" s="5" t="s">
        <v>1164</v>
      </c>
      <c r="D489" s="5" t="s">
        <v>1165</v>
      </c>
      <c r="E489" s="5" t="s">
        <v>3</v>
      </c>
      <c r="F489" s="6">
        <v>0</v>
      </c>
      <c r="G489" s="7">
        <v>59420</v>
      </c>
      <c r="H489" s="7">
        <f t="shared" si="7"/>
        <v>0</v>
      </c>
      <c r="I489" s="5" t="s">
        <v>666</v>
      </c>
      <c r="J489" s="5" t="s">
        <v>343</v>
      </c>
      <c r="K489" s="5"/>
    </row>
    <row r="490" spans="2:11" hidden="1" x14ac:dyDescent="0.2">
      <c r="B490" s="5">
        <v>484</v>
      </c>
      <c r="C490" s="5" t="s">
        <v>1166</v>
      </c>
      <c r="D490" s="5" t="s">
        <v>1167</v>
      </c>
      <c r="E490" s="5" t="s">
        <v>3</v>
      </c>
      <c r="F490" s="6">
        <v>0</v>
      </c>
      <c r="G490" s="7">
        <v>56960</v>
      </c>
      <c r="H490" s="7">
        <f t="shared" si="7"/>
        <v>0</v>
      </c>
      <c r="I490" s="5" t="s">
        <v>666</v>
      </c>
      <c r="J490" s="5" t="s">
        <v>343</v>
      </c>
      <c r="K490" s="5"/>
    </row>
    <row r="491" spans="2:11" hidden="1" x14ac:dyDescent="0.2">
      <c r="B491" s="5">
        <v>485</v>
      </c>
      <c r="C491" s="5" t="s">
        <v>1168</v>
      </c>
      <c r="D491" s="5" t="s">
        <v>1169</v>
      </c>
      <c r="E491" s="5" t="s">
        <v>3</v>
      </c>
      <c r="F491" s="6">
        <v>0</v>
      </c>
      <c r="G491" s="7">
        <v>126270</v>
      </c>
      <c r="H491" s="7">
        <f t="shared" si="7"/>
        <v>0</v>
      </c>
      <c r="I491" s="5" t="s">
        <v>666</v>
      </c>
      <c r="J491" s="5" t="s">
        <v>343</v>
      </c>
      <c r="K491" s="5"/>
    </row>
    <row r="492" spans="2:11" hidden="1" x14ac:dyDescent="0.2">
      <c r="B492" s="5">
        <v>486</v>
      </c>
      <c r="C492" s="5" t="s">
        <v>1170</v>
      </c>
      <c r="D492" s="5" t="s">
        <v>1171</v>
      </c>
      <c r="E492" s="5" t="s">
        <v>3</v>
      </c>
      <c r="F492" s="6">
        <v>0</v>
      </c>
      <c r="G492" s="7">
        <v>124960</v>
      </c>
      <c r="H492" s="7">
        <f t="shared" si="7"/>
        <v>0</v>
      </c>
      <c r="I492" s="5" t="s">
        <v>666</v>
      </c>
      <c r="J492" s="5" t="s">
        <v>343</v>
      </c>
      <c r="K492" s="5"/>
    </row>
    <row r="493" spans="2:11" hidden="1" x14ac:dyDescent="0.2">
      <c r="B493" s="5">
        <v>487</v>
      </c>
      <c r="C493" s="5" t="s">
        <v>1172</v>
      </c>
      <c r="D493" s="5" t="s">
        <v>1173</v>
      </c>
      <c r="E493" s="5" t="s">
        <v>3</v>
      </c>
      <c r="F493" s="6">
        <v>0</v>
      </c>
      <c r="G493" s="7">
        <v>51810</v>
      </c>
      <c r="H493" s="7">
        <f t="shared" si="7"/>
        <v>0</v>
      </c>
      <c r="I493" s="5" t="s">
        <v>666</v>
      </c>
      <c r="J493" s="5" t="s">
        <v>1174</v>
      </c>
      <c r="K493" s="5"/>
    </row>
    <row r="494" spans="2:11" hidden="1" x14ac:dyDescent="0.2">
      <c r="B494" s="5">
        <v>488</v>
      </c>
      <c r="C494" s="5" t="s">
        <v>1175</v>
      </c>
      <c r="D494" s="5" t="s">
        <v>1176</v>
      </c>
      <c r="E494" s="5" t="s">
        <v>3</v>
      </c>
      <c r="F494" s="6">
        <v>0</v>
      </c>
      <c r="G494" s="7">
        <v>368610</v>
      </c>
      <c r="H494" s="7">
        <f t="shared" si="7"/>
        <v>0</v>
      </c>
      <c r="I494" s="5" t="s">
        <v>666</v>
      </c>
      <c r="J494" s="5" t="s">
        <v>1174</v>
      </c>
      <c r="K494" s="5"/>
    </row>
    <row r="495" spans="2:11" hidden="1" x14ac:dyDescent="0.2">
      <c r="B495" s="5">
        <v>489</v>
      </c>
      <c r="C495" s="5" t="s">
        <v>1177</v>
      </c>
      <c r="D495" s="5" t="s">
        <v>1178</v>
      </c>
      <c r="E495" s="5" t="s">
        <v>18</v>
      </c>
      <c r="F495" s="6">
        <v>0</v>
      </c>
      <c r="G495" s="7">
        <v>12520</v>
      </c>
      <c r="H495" s="7">
        <f t="shared" si="7"/>
        <v>0</v>
      </c>
      <c r="I495" s="5" t="s">
        <v>666</v>
      </c>
      <c r="J495" s="5" t="s">
        <v>1174</v>
      </c>
      <c r="K495" s="5"/>
    </row>
    <row r="496" spans="2:11" hidden="1" x14ac:dyDescent="0.2">
      <c r="B496" s="5">
        <v>490</v>
      </c>
      <c r="C496" s="5" t="s">
        <v>1179</v>
      </c>
      <c r="D496" s="5" t="s">
        <v>1180</v>
      </c>
      <c r="E496" s="5" t="s">
        <v>18</v>
      </c>
      <c r="F496" s="6">
        <v>0</v>
      </c>
      <c r="G496" s="7">
        <v>58150</v>
      </c>
      <c r="H496" s="7">
        <f t="shared" si="7"/>
        <v>0</v>
      </c>
      <c r="I496" s="5" t="s">
        <v>666</v>
      </c>
      <c r="J496" s="5" t="s">
        <v>1174</v>
      </c>
      <c r="K496" s="5"/>
    </row>
    <row r="497" spans="2:11" hidden="1" x14ac:dyDescent="0.2">
      <c r="B497" s="5">
        <v>491</v>
      </c>
      <c r="C497" s="5" t="s">
        <v>1181</v>
      </c>
      <c r="D497" s="5" t="s">
        <v>1182</v>
      </c>
      <c r="E497" s="5" t="s">
        <v>3</v>
      </c>
      <c r="F497" s="6">
        <v>0</v>
      </c>
      <c r="G497" s="7">
        <v>383260</v>
      </c>
      <c r="H497" s="7">
        <f t="shared" si="7"/>
        <v>0</v>
      </c>
      <c r="I497" s="5" t="s">
        <v>666</v>
      </c>
      <c r="J497" s="5" t="s">
        <v>1174</v>
      </c>
      <c r="K497" s="5"/>
    </row>
    <row r="498" spans="2:11" hidden="1" x14ac:dyDescent="0.2">
      <c r="B498" s="5">
        <v>492</v>
      </c>
      <c r="C498" s="5" t="s">
        <v>1183</v>
      </c>
      <c r="D498" s="5" t="s">
        <v>1184</v>
      </c>
      <c r="E498" s="5" t="s">
        <v>3</v>
      </c>
      <c r="F498" s="6">
        <v>0</v>
      </c>
      <c r="G498" s="7">
        <v>593220</v>
      </c>
      <c r="H498" s="7">
        <f t="shared" si="7"/>
        <v>0</v>
      </c>
      <c r="I498" s="5" t="s">
        <v>666</v>
      </c>
      <c r="J498" s="5" t="s">
        <v>1174</v>
      </c>
      <c r="K498" s="5"/>
    </row>
    <row r="499" spans="2:11" hidden="1" x14ac:dyDescent="0.2">
      <c r="B499" s="5">
        <v>493</v>
      </c>
      <c r="C499" s="5" t="s">
        <v>1185</v>
      </c>
      <c r="D499" s="5" t="s">
        <v>1186</v>
      </c>
      <c r="E499" s="5" t="s">
        <v>3</v>
      </c>
      <c r="F499" s="6">
        <v>0</v>
      </c>
      <c r="G499" s="7">
        <v>890400</v>
      </c>
      <c r="H499" s="7">
        <f t="shared" si="7"/>
        <v>0</v>
      </c>
      <c r="I499" s="5" t="s">
        <v>1187</v>
      </c>
      <c r="J499" s="5" t="s">
        <v>1188</v>
      </c>
      <c r="K499" s="5" t="s">
        <v>1189</v>
      </c>
    </row>
    <row r="500" spans="2:11" ht="210" hidden="1" x14ac:dyDescent="0.2">
      <c r="B500" s="5">
        <v>494</v>
      </c>
      <c r="C500" s="5" t="s">
        <v>1190</v>
      </c>
      <c r="D500" s="5" t="s">
        <v>1191</v>
      </c>
      <c r="E500" s="5" t="s">
        <v>3</v>
      </c>
      <c r="F500" s="6">
        <v>0</v>
      </c>
      <c r="G500" s="7">
        <v>592460</v>
      </c>
      <c r="H500" s="7">
        <f t="shared" si="7"/>
        <v>0</v>
      </c>
      <c r="I500" s="5" t="s">
        <v>1187</v>
      </c>
      <c r="J500" s="5" t="s">
        <v>1188</v>
      </c>
      <c r="K500" s="9" t="s">
        <v>1192</v>
      </c>
    </row>
    <row r="501" spans="2:11" ht="210" hidden="1" x14ac:dyDescent="0.2">
      <c r="B501" s="5">
        <v>495</v>
      </c>
      <c r="C501" s="5" t="s">
        <v>1193</v>
      </c>
      <c r="D501" s="5" t="s">
        <v>1194</v>
      </c>
      <c r="E501" s="5" t="s">
        <v>3</v>
      </c>
      <c r="F501" s="6">
        <v>0</v>
      </c>
      <c r="G501" s="7">
        <v>452860</v>
      </c>
      <c r="H501" s="7">
        <f t="shared" si="7"/>
        <v>0</v>
      </c>
      <c r="I501" s="5" t="s">
        <v>1187</v>
      </c>
      <c r="J501" s="5" t="s">
        <v>1188</v>
      </c>
      <c r="K501" s="9" t="s">
        <v>1192</v>
      </c>
    </row>
    <row r="502" spans="2:11" ht="210" hidden="1" x14ac:dyDescent="0.2">
      <c r="B502" s="5">
        <v>496</v>
      </c>
      <c r="C502" s="5" t="s">
        <v>1195</v>
      </c>
      <c r="D502" s="5" t="s">
        <v>1196</v>
      </c>
      <c r="E502" s="5" t="s">
        <v>3</v>
      </c>
      <c r="F502" s="6">
        <v>0</v>
      </c>
      <c r="G502" s="7">
        <v>778460</v>
      </c>
      <c r="H502" s="7">
        <f t="shared" si="7"/>
        <v>0</v>
      </c>
      <c r="I502" s="5" t="s">
        <v>1187</v>
      </c>
      <c r="J502" s="5" t="s">
        <v>1188</v>
      </c>
      <c r="K502" s="9" t="s">
        <v>1192</v>
      </c>
    </row>
    <row r="503" spans="2:11" ht="210" hidden="1" x14ac:dyDescent="0.2">
      <c r="B503" s="5">
        <v>497</v>
      </c>
      <c r="C503" s="5" t="s">
        <v>1197</v>
      </c>
      <c r="D503" s="5" t="s">
        <v>1198</v>
      </c>
      <c r="E503" s="5" t="s">
        <v>3</v>
      </c>
      <c r="F503" s="6">
        <v>0</v>
      </c>
      <c r="G503" s="7">
        <v>652710</v>
      </c>
      <c r="H503" s="7">
        <f t="shared" si="7"/>
        <v>0</v>
      </c>
      <c r="I503" s="5" t="s">
        <v>1187</v>
      </c>
      <c r="J503" s="5" t="s">
        <v>1188</v>
      </c>
      <c r="K503" s="9" t="s">
        <v>1192</v>
      </c>
    </row>
    <row r="504" spans="2:11" hidden="1" x14ac:dyDescent="0.2">
      <c r="B504" s="5">
        <v>498</v>
      </c>
      <c r="C504" s="5" t="s">
        <v>1199</v>
      </c>
      <c r="D504" s="5" t="s">
        <v>1200</v>
      </c>
      <c r="E504" s="5" t="s">
        <v>1201</v>
      </c>
      <c r="F504" s="6">
        <v>0</v>
      </c>
      <c r="G504" s="7">
        <v>3210</v>
      </c>
      <c r="H504" s="7">
        <f t="shared" si="7"/>
        <v>0</v>
      </c>
      <c r="I504" s="5" t="s">
        <v>1187</v>
      </c>
      <c r="J504" s="5" t="s">
        <v>223</v>
      </c>
      <c r="K504" s="5" t="s">
        <v>1202</v>
      </c>
    </row>
    <row r="505" spans="2:11" hidden="1" x14ac:dyDescent="0.2">
      <c r="B505" s="5">
        <v>499</v>
      </c>
      <c r="C505" s="5" t="s">
        <v>1203</v>
      </c>
      <c r="D505" s="5" t="s">
        <v>1204</v>
      </c>
      <c r="E505" s="5" t="s">
        <v>3</v>
      </c>
      <c r="F505" s="6">
        <v>0</v>
      </c>
      <c r="G505" s="7">
        <v>56080</v>
      </c>
      <c r="H505" s="7">
        <f t="shared" si="7"/>
        <v>0</v>
      </c>
      <c r="I505" s="5" t="s">
        <v>1187</v>
      </c>
      <c r="J505" s="5" t="s">
        <v>223</v>
      </c>
      <c r="K505" s="5" t="s">
        <v>1205</v>
      </c>
    </row>
    <row r="506" spans="2:11" x14ac:dyDescent="0.2">
      <c r="B506" s="5">
        <v>501</v>
      </c>
      <c r="C506" s="16" t="s">
        <v>1209</v>
      </c>
      <c r="D506" s="5" t="s">
        <v>1210</v>
      </c>
      <c r="E506" s="5" t="s">
        <v>359</v>
      </c>
      <c r="F506" s="6">
        <v>25</v>
      </c>
      <c r="G506" s="7">
        <v>31080</v>
      </c>
      <c r="H506" s="7">
        <f t="shared" si="7"/>
        <v>777000</v>
      </c>
      <c r="I506" s="5" t="s">
        <v>1187</v>
      </c>
      <c r="J506" s="5" t="s">
        <v>223</v>
      </c>
      <c r="K506" s="5" t="s">
        <v>1211</v>
      </c>
    </row>
    <row r="507" spans="2:11" x14ac:dyDescent="0.2">
      <c r="B507" s="5">
        <v>503</v>
      </c>
      <c r="C507" s="16" t="s">
        <v>1215</v>
      </c>
      <c r="D507" s="5" t="s">
        <v>1216</v>
      </c>
      <c r="E507" s="5" t="s">
        <v>3</v>
      </c>
      <c r="F507" s="6">
        <v>1</v>
      </c>
      <c r="G507" s="7">
        <v>80930</v>
      </c>
      <c r="H507" s="7">
        <f t="shared" si="7"/>
        <v>80930</v>
      </c>
      <c r="I507" s="5" t="s">
        <v>1187</v>
      </c>
      <c r="J507" s="5" t="s">
        <v>223</v>
      </c>
      <c r="K507" s="5" t="s">
        <v>1217</v>
      </c>
    </row>
    <row r="508" spans="2:11" hidden="1" x14ac:dyDescent="0.2">
      <c r="B508" s="5">
        <v>502</v>
      </c>
      <c r="C508" s="5" t="s">
        <v>1212</v>
      </c>
      <c r="D508" s="5" t="s">
        <v>1213</v>
      </c>
      <c r="E508" s="5" t="s">
        <v>359</v>
      </c>
      <c r="F508" s="6">
        <v>0</v>
      </c>
      <c r="G508" s="7">
        <v>17610</v>
      </c>
      <c r="H508" s="7">
        <f t="shared" si="7"/>
        <v>0</v>
      </c>
      <c r="I508" s="5" t="s">
        <v>1187</v>
      </c>
      <c r="J508" s="5" t="s">
        <v>223</v>
      </c>
      <c r="K508" s="5" t="s">
        <v>1214</v>
      </c>
    </row>
    <row r="509" spans="2:11" x14ac:dyDescent="0.2">
      <c r="B509" s="5">
        <v>550</v>
      </c>
      <c r="C509" s="16" t="s">
        <v>1320</v>
      </c>
      <c r="D509" s="5" t="s">
        <v>1321</v>
      </c>
      <c r="E509" s="5" t="s">
        <v>3</v>
      </c>
      <c r="F509" s="6">
        <v>1</v>
      </c>
      <c r="G509" s="7">
        <v>125390</v>
      </c>
      <c r="H509" s="7">
        <f t="shared" si="7"/>
        <v>125390</v>
      </c>
      <c r="I509" s="5" t="s">
        <v>1187</v>
      </c>
      <c r="J509" s="5" t="s">
        <v>1251</v>
      </c>
      <c r="K509" s="5" t="s">
        <v>1238</v>
      </c>
    </row>
    <row r="510" spans="2:11" hidden="1" x14ac:dyDescent="0.2">
      <c r="B510" s="5">
        <v>504</v>
      </c>
      <c r="C510" s="5" t="s">
        <v>1218</v>
      </c>
      <c r="D510" s="5" t="s">
        <v>1219</v>
      </c>
      <c r="E510" s="5" t="s">
        <v>12</v>
      </c>
      <c r="F510" s="6">
        <v>0</v>
      </c>
      <c r="G510" s="7">
        <v>240700</v>
      </c>
      <c r="H510" s="7">
        <f t="shared" si="7"/>
        <v>0</v>
      </c>
      <c r="I510" s="5" t="s">
        <v>1187</v>
      </c>
      <c r="J510" s="5" t="s">
        <v>223</v>
      </c>
      <c r="K510" s="5" t="s">
        <v>1220</v>
      </c>
    </row>
    <row r="511" spans="2:11" hidden="1" x14ac:dyDescent="0.2">
      <c r="B511" s="5">
        <v>505</v>
      </c>
      <c r="C511" s="5" t="s">
        <v>1221</v>
      </c>
      <c r="D511" s="5" t="s">
        <v>1222</v>
      </c>
      <c r="E511" s="5" t="s">
        <v>3</v>
      </c>
      <c r="F511" s="6">
        <v>0</v>
      </c>
      <c r="G511" s="7">
        <v>7580</v>
      </c>
      <c r="H511" s="7">
        <f t="shared" si="7"/>
        <v>0</v>
      </c>
      <c r="I511" s="5" t="s">
        <v>1187</v>
      </c>
      <c r="J511" s="5" t="s">
        <v>223</v>
      </c>
      <c r="K511" s="5" t="s">
        <v>1223</v>
      </c>
    </row>
    <row r="512" spans="2:11" hidden="1" x14ac:dyDescent="0.2">
      <c r="B512" s="5">
        <v>506</v>
      </c>
      <c r="C512" s="5" t="s">
        <v>1224</v>
      </c>
      <c r="D512" s="5" t="s">
        <v>1225</v>
      </c>
      <c r="E512" s="5" t="s">
        <v>18</v>
      </c>
      <c r="F512" s="6">
        <v>0</v>
      </c>
      <c r="G512" s="7">
        <v>6160</v>
      </c>
      <c r="H512" s="7">
        <f t="shared" si="7"/>
        <v>0</v>
      </c>
      <c r="I512" s="5" t="s">
        <v>1187</v>
      </c>
      <c r="J512" s="5" t="s">
        <v>223</v>
      </c>
      <c r="K512" s="5" t="s">
        <v>1226</v>
      </c>
    </row>
    <row r="513" spans="2:11" hidden="1" x14ac:dyDescent="0.2">
      <c r="B513" s="5">
        <v>507</v>
      </c>
      <c r="C513" s="5" t="s">
        <v>1227</v>
      </c>
      <c r="D513" s="5" t="s">
        <v>1228</v>
      </c>
      <c r="E513" s="5" t="s">
        <v>18</v>
      </c>
      <c r="F513" s="6">
        <v>0</v>
      </c>
      <c r="G513" s="7">
        <v>3090</v>
      </c>
      <c r="H513" s="7">
        <f t="shared" si="7"/>
        <v>0</v>
      </c>
      <c r="I513" s="5" t="s">
        <v>1187</v>
      </c>
      <c r="J513" s="5" t="s">
        <v>223</v>
      </c>
      <c r="K513" s="5" t="s">
        <v>1229</v>
      </c>
    </row>
    <row r="514" spans="2:11" hidden="1" x14ac:dyDescent="0.2">
      <c r="B514" s="5">
        <v>508</v>
      </c>
      <c r="C514" s="5" t="s">
        <v>1230</v>
      </c>
      <c r="D514" s="5" t="s">
        <v>1231</v>
      </c>
      <c r="E514" s="5" t="s">
        <v>18</v>
      </c>
      <c r="F514" s="6">
        <v>0</v>
      </c>
      <c r="G514" s="7">
        <v>3090</v>
      </c>
      <c r="H514" s="7">
        <f t="shared" si="7"/>
        <v>0</v>
      </c>
      <c r="I514" s="5" t="s">
        <v>1187</v>
      </c>
      <c r="J514" s="5" t="s">
        <v>223</v>
      </c>
      <c r="K514" s="5" t="s">
        <v>1229</v>
      </c>
    </row>
    <row r="515" spans="2:11" hidden="1" x14ac:dyDescent="0.2">
      <c r="B515" s="5">
        <v>509</v>
      </c>
      <c r="C515" s="5" t="s">
        <v>1232</v>
      </c>
      <c r="D515" s="5" t="s">
        <v>1233</v>
      </c>
      <c r="E515" s="5" t="s">
        <v>18</v>
      </c>
      <c r="F515" s="6">
        <v>0</v>
      </c>
      <c r="G515" s="7">
        <v>3090</v>
      </c>
      <c r="H515" s="7">
        <f t="shared" si="7"/>
        <v>0</v>
      </c>
      <c r="I515" s="5" t="s">
        <v>1187</v>
      </c>
      <c r="J515" s="5" t="s">
        <v>223</v>
      </c>
      <c r="K515" s="5" t="s">
        <v>1229</v>
      </c>
    </row>
    <row r="516" spans="2:11" hidden="1" x14ac:dyDescent="0.2">
      <c r="B516" s="5">
        <v>510</v>
      </c>
      <c r="C516" s="5" t="s">
        <v>1234</v>
      </c>
      <c r="D516" s="5" t="s">
        <v>1235</v>
      </c>
      <c r="E516" s="5" t="s">
        <v>18</v>
      </c>
      <c r="F516" s="6">
        <v>0</v>
      </c>
      <c r="G516" s="7">
        <v>3090</v>
      </c>
      <c r="H516" s="7">
        <f t="shared" si="7"/>
        <v>0</v>
      </c>
      <c r="I516" s="5" t="s">
        <v>1187</v>
      </c>
      <c r="J516" s="5" t="s">
        <v>223</v>
      </c>
      <c r="K516" s="5" t="s">
        <v>1229</v>
      </c>
    </row>
    <row r="517" spans="2:11" hidden="1" x14ac:dyDescent="0.2">
      <c r="B517" s="5">
        <v>511</v>
      </c>
      <c r="C517" s="5" t="s">
        <v>1236</v>
      </c>
      <c r="D517" s="5" t="s">
        <v>1237</v>
      </c>
      <c r="E517" s="5" t="s">
        <v>3</v>
      </c>
      <c r="F517" s="6">
        <v>0</v>
      </c>
      <c r="G517" s="7">
        <v>425</v>
      </c>
      <c r="H517" s="7">
        <f t="shared" si="7"/>
        <v>0</v>
      </c>
      <c r="I517" s="5" t="s">
        <v>1187</v>
      </c>
      <c r="J517" s="5" t="s">
        <v>223</v>
      </c>
      <c r="K517" s="5" t="s">
        <v>1238</v>
      </c>
    </row>
    <row r="518" spans="2:11" hidden="1" x14ac:dyDescent="0.2">
      <c r="B518" s="5">
        <v>512</v>
      </c>
      <c r="C518" s="5" t="s">
        <v>1239</v>
      </c>
      <c r="D518" s="5" t="s">
        <v>1240</v>
      </c>
      <c r="E518" s="5" t="s">
        <v>3</v>
      </c>
      <c r="F518" s="6">
        <v>0</v>
      </c>
      <c r="G518" s="7">
        <v>710</v>
      </c>
      <c r="H518" s="7">
        <f t="shared" ref="H518:H581" si="8">IF(F518&lt;&gt;"",G518*F518,0)</f>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si="8"/>
        <v>0</v>
      </c>
      <c r="I521" s="5" t="s">
        <v>1187</v>
      </c>
      <c r="J521" s="5" t="s">
        <v>343</v>
      </c>
      <c r="K521" s="5" t="s">
        <v>1248</v>
      </c>
    </row>
    <row r="522" spans="2:11" ht="210" hidden="1" x14ac:dyDescent="0.2">
      <c r="B522" s="5">
        <v>516</v>
      </c>
      <c r="C522" s="5" t="s">
        <v>1249</v>
      </c>
      <c r="D522" s="5" t="s">
        <v>1250</v>
      </c>
      <c r="E522" s="5" t="s">
        <v>276</v>
      </c>
      <c r="F522" s="6">
        <v>0</v>
      </c>
      <c r="G522" s="7">
        <v>15500</v>
      </c>
      <c r="H522" s="7">
        <f t="shared" si="8"/>
        <v>0</v>
      </c>
      <c r="I522" s="5" t="s">
        <v>1187</v>
      </c>
      <c r="J522" s="5" t="s">
        <v>1251</v>
      </c>
      <c r="K522" s="9" t="s">
        <v>1252</v>
      </c>
    </row>
    <row r="523" spans="2:11" ht="210" hidden="1" x14ac:dyDescent="0.2">
      <c r="B523" s="5">
        <v>517</v>
      </c>
      <c r="C523" s="5" t="s">
        <v>1253</v>
      </c>
      <c r="D523" s="5" t="s">
        <v>1254</v>
      </c>
      <c r="E523" s="5" t="s">
        <v>276</v>
      </c>
      <c r="F523" s="6">
        <v>0</v>
      </c>
      <c r="G523" s="7">
        <v>11850</v>
      </c>
      <c r="H523" s="7">
        <f t="shared" si="8"/>
        <v>0</v>
      </c>
      <c r="I523" s="5" t="s">
        <v>1187</v>
      </c>
      <c r="J523" s="5" t="s">
        <v>1251</v>
      </c>
      <c r="K523" s="9" t="s">
        <v>1252</v>
      </c>
    </row>
    <row r="524" spans="2:11" ht="210" hidden="1" x14ac:dyDescent="0.2">
      <c r="B524" s="5">
        <v>518</v>
      </c>
      <c r="C524" s="5" t="s">
        <v>1255</v>
      </c>
      <c r="D524" s="5" t="s">
        <v>1256</v>
      </c>
      <c r="E524" s="5" t="s">
        <v>276</v>
      </c>
      <c r="F524" s="6">
        <v>0</v>
      </c>
      <c r="G524" s="7">
        <v>9750</v>
      </c>
      <c r="H524" s="7">
        <f t="shared" si="8"/>
        <v>0</v>
      </c>
      <c r="I524" s="5" t="s">
        <v>1187</v>
      </c>
      <c r="J524" s="5" t="s">
        <v>1251</v>
      </c>
      <c r="K524" s="9" t="s">
        <v>1252</v>
      </c>
    </row>
    <row r="525" spans="2:11" ht="210" hidden="1" x14ac:dyDescent="0.2">
      <c r="B525" s="5">
        <v>519</v>
      </c>
      <c r="C525" s="5" t="s">
        <v>1257</v>
      </c>
      <c r="D525" s="5" t="s">
        <v>1258</v>
      </c>
      <c r="E525" s="5" t="s">
        <v>276</v>
      </c>
      <c r="F525" s="6">
        <v>0</v>
      </c>
      <c r="G525" s="7">
        <v>9030</v>
      </c>
      <c r="H525" s="7">
        <f t="shared" si="8"/>
        <v>0</v>
      </c>
      <c r="I525" s="5" t="s">
        <v>1187</v>
      </c>
      <c r="J525" s="5" t="s">
        <v>1251</v>
      </c>
      <c r="K525" s="9" t="s">
        <v>1252</v>
      </c>
    </row>
    <row r="526" spans="2:11" ht="210" hidden="1" x14ac:dyDescent="0.2">
      <c r="B526" s="5">
        <v>520</v>
      </c>
      <c r="C526" s="5" t="s">
        <v>1259</v>
      </c>
      <c r="D526" s="5" t="s">
        <v>1260</v>
      </c>
      <c r="E526" s="5" t="s">
        <v>276</v>
      </c>
      <c r="F526" s="6">
        <v>0</v>
      </c>
      <c r="G526" s="7">
        <v>8300</v>
      </c>
      <c r="H526" s="7">
        <f t="shared" si="8"/>
        <v>0</v>
      </c>
      <c r="I526" s="5" t="s">
        <v>1187</v>
      </c>
      <c r="J526" s="5" t="s">
        <v>1251</v>
      </c>
      <c r="K526" s="9" t="s">
        <v>1252</v>
      </c>
    </row>
    <row r="527" spans="2:11" ht="210" hidden="1" x14ac:dyDescent="0.2">
      <c r="B527" s="5">
        <v>521</v>
      </c>
      <c r="C527" s="5" t="s">
        <v>1261</v>
      </c>
      <c r="D527" s="5" t="s">
        <v>1262</v>
      </c>
      <c r="E527" s="5" t="s">
        <v>276</v>
      </c>
      <c r="F527" s="6">
        <v>0</v>
      </c>
      <c r="G527" s="7">
        <v>7550</v>
      </c>
      <c r="H527" s="7">
        <f t="shared" si="8"/>
        <v>0</v>
      </c>
      <c r="I527" s="5" t="s">
        <v>1187</v>
      </c>
      <c r="J527" s="5" t="s">
        <v>1251</v>
      </c>
      <c r="K527" s="9" t="s">
        <v>1252</v>
      </c>
    </row>
    <row r="528" spans="2:11" ht="210" hidden="1" x14ac:dyDescent="0.2">
      <c r="B528" s="5">
        <v>522</v>
      </c>
      <c r="C528" s="5" t="s">
        <v>1263</v>
      </c>
      <c r="D528" s="5" t="s">
        <v>1264</v>
      </c>
      <c r="E528" s="5" t="s">
        <v>276</v>
      </c>
      <c r="F528" s="6">
        <v>0</v>
      </c>
      <c r="G528" s="7">
        <v>7540</v>
      </c>
      <c r="H528" s="7">
        <f t="shared" si="8"/>
        <v>0</v>
      </c>
      <c r="I528" s="5" t="s">
        <v>1187</v>
      </c>
      <c r="J528" s="5" t="s">
        <v>1251</v>
      </c>
      <c r="K528" s="9" t="s">
        <v>1252</v>
      </c>
    </row>
    <row r="529" spans="2:11" ht="210" hidden="1" x14ac:dyDescent="0.2">
      <c r="B529" s="5">
        <v>523</v>
      </c>
      <c r="C529" s="5" t="s">
        <v>1265</v>
      </c>
      <c r="D529" s="5" t="s">
        <v>1266</v>
      </c>
      <c r="E529" s="5" t="s">
        <v>276</v>
      </c>
      <c r="F529" s="6">
        <v>0</v>
      </c>
      <c r="G529" s="7">
        <v>7540</v>
      </c>
      <c r="H529" s="7">
        <f t="shared" si="8"/>
        <v>0</v>
      </c>
      <c r="I529" s="5" t="s">
        <v>1187</v>
      </c>
      <c r="J529" s="5" t="s">
        <v>1251</v>
      </c>
      <c r="K529" s="9" t="s">
        <v>1252</v>
      </c>
    </row>
    <row r="530" spans="2:11" ht="210" hidden="1" x14ac:dyDescent="0.2">
      <c r="B530" s="5">
        <v>524</v>
      </c>
      <c r="C530" s="5" t="s">
        <v>1267</v>
      </c>
      <c r="D530" s="5" t="s">
        <v>1268</v>
      </c>
      <c r="E530" s="5" t="s">
        <v>276</v>
      </c>
      <c r="F530" s="6">
        <v>0</v>
      </c>
      <c r="G530" s="7">
        <v>7540</v>
      </c>
      <c r="H530" s="7">
        <f t="shared" si="8"/>
        <v>0</v>
      </c>
      <c r="I530" s="5" t="s">
        <v>1187</v>
      </c>
      <c r="J530" s="5" t="s">
        <v>1251</v>
      </c>
      <c r="K530" s="9" t="s">
        <v>1252</v>
      </c>
    </row>
    <row r="531" spans="2:11" ht="210" hidden="1" x14ac:dyDescent="0.2">
      <c r="B531" s="5">
        <v>525</v>
      </c>
      <c r="C531" s="5" t="s">
        <v>1269</v>
      </c>
      <c r="D531" s="5" t="s">
        <v>1270</v>
      </c>
      <c r="E531" s="5" t="s">
        <v>276</v>
      </c>
      <c r="F531" s="6">
        <v>0</v>
      </c>
      <c r="G531" s="7">
        <v>7540</v>
      </c>
      <c r="H531" s="7">
        <f t="shared" si="8"/>
        <v>0</v>
      </c>
      <c r="I531" s="5" t="s">
        <v>1187</v>
      </c>
      <c r="J531" s="5" t="s">
        <v>1251</v>
      </c>
      <c r="K531" s="9" t="s">
        <v>1252</v>
      </c>
    </row>
    <row r="532" spans="2:11" ht="210" hidden="1" x14ac:dyDescent="0.2">
      <c r="B532" s="5">
        <v>526</v>
      </c>
      <c r="C532" s="5" t="s">
        <v>1271</v>
      </c>
      <c r="D532" s="5" t="s">
        <v>1272</v>
      </c>
      <c r="E532" s="5" t="s">
        <v>276</v>
      </c>
      <c r="F532" s="6">
        <v>0</v>
      </c>
      <c r="G532" s="7">
        <v>7230</v>
      </c>
      <c r="H532" s="7">
        <f t="shared" si="8"/>
        <v>0</v>
      </c>
      <c r="I532" s="5" t="s">
        <v>1187</v>
      </c>
      <c r="J532" s="5" t="s">
        <v>1251</v>
      </c>
      <c r="K532" s="9" t="s">
        <v>1252</v>
      </c>
    </row>
    <row r="533" spans="2:11" ht="210" hidden="1" x14ac:dyDescent="0.2">
      <c r="B533" s="5">
        <v>527</v>
      </c>
      <c r="C533" s="5" t="s">
        <v>1273</v>
      </c>
      <c r="D533" s="5" t="s">
        <v>1274</v>
      </c>
      <c r="E533" s="5" t="s">
        <v>276</v>
      </c>
      <c r="F533" s="6">
        <v>0</v>
      </c>
      <c r="G533" s="7">
        <v>6940</v>
      </c>
      <c r="H533" s="7">
        <f t="shared" si="8"/>
        <v>0</v>
      </c>
      <c r="I533" s="5" t="s">
        <v>1187</v>
      </c>
      <c r="J533" s="5" t="s">
        <v>1251</v>
      </c>
      <c r="K533" s="9" t="s">
        <v>1252</v>
      </c>
    </row>
    <row r="534" spans="2:11" ht="210" hidden="1" x14ac:dyDescent="0.2">
      <c r="B534" s="5">
        <v>528</v>
      </c>
      <c r="C534" s="5" t="s">
        <v>1275</v>
      </c>
      <c r="D534" s="5" t="s">
        <v>1276</v>
      </c>
      <c r="E534" s="5" t="s">
        <v>276</v>
      </c>
      <c r="F534" s="6">
        <v>0</v>
      </c>
      <c r="G534" s="7">
        <v>6940</v>
      </c>
      <c r="H534" s="7">
        <f t="shared" si="8"/>
        <v>0</v>
      </c>
      <c r="I534" s="5" t="s">
        <v>1187</v>
      </c>
      <c r="J534" s="5" t="s">
        <v>1251</v>
      </c>
      <c r="K534" s="9" t="s">
        <v>1252</v>
      </c>
    </row>
    <row r="535" spans="2:11" ht="210" hidden="1" x14ac:dyDescent="0.2">
      <c r="B535" s="5">
        <v>529</v>
      </c>
      <c r="C535" s="5" t="s">
        <v>1277</v>
      </c>
      <c r="D535" s="5" t="s">
        <v>1278</v>
      </c>
      <c r="E535" s="5" t="s">
        <v>276</v>
      </c>
      <c r="F535" s="6">
        <v>0</v>
      </c>
      <c r="G535" s="7">
        <v>6940</v>
      </c>
      <c r="H535" s="7">
        <f t="shared" si="8"/>
        <v>0</v>
      </c>
      <c r="I535" s="5" t="s">
        <v>1187</v>
      </c>
      <c r="J535" s="5" t="s">
        <v>1251</v>
      </c>
      <c r="K535" s="9" t="s">
        <v>1252</v>
      </c>
    </row>
    <row r="536" spans="2:11" ht="210" hidden="1" x14ac:dyDescent="0.2">
      <c r="B536" s="5">
        <v>530</v>
      </c>
      <c r="C536" s="5" t="s">
        <v>1279</v>
      </c>
      <c r="D536" s="5" t="s">
        <v>1280</v>
      </c>
      <c r="E536" s="5" t="s">
        <v>276</v>
      </c>
      <c r="F536" s="6">
        <v>0</v>
      </c>
      <c r="G536" s="7">
        <v>6940</v>
      </c>
      <c r="H536" s="7">
        <f t="shared" si="8"/>
        <v>0</v>
      </c>
      <c r="I536" s="5" t="s">
        <v>1187</v>
      </c>
      <c r="J536" s="5" t="s">
        <v>1251</v>
      </c>
      <c r="K536" s="9" t="s">
        <v>1252</v>
      </c>
    </row>
    <row r="537" spans="2:11" ht="210" hidden="1" x14ac:dyDescent="0.2">
      <c r="B537" s="5">
        <v>531</v>
      </c>
      <c r="C537" s="5" t="s">
        <v>1281</v>
      </c>
      <c r="D537" s="5" t="s">
        <v>1282</v>
      </c>
      <c r="E537" s="5" t="s">
        <v>276</v>
      </c>
      <c r="F537" s="6">
        <v>0</v>
      </c>
      <c r="G537" s="7">
        <v>6680</v>
      </c>
      <c r="H537" s="7">
        <f t="shared" si="8"/>
        <v>0</v>
      </c>
      <c r="I537" s="5" t="s">
        <v>1187</v>
      </c>
      <c r="J537" s="5" t="s">
        <v>1251</v>
      </c>
      <c r="K537" s="9" t="s">
        <v>1252</v>
      </c>
    </row>
    <row r="538" spans="2:11" ht="210" hidden="1" x14ac:dyDescent="0.2">
      <c r="B538" s="5">
        <v>532</v>
      </c>
      <c r="C538" s="5" t="s">
        <v>1283</v>
      </c>
      <c r="D538" s="5" t="s">
        <v>1284</v>
      </c>
      <c r="E538" s="5" t="s">
        <v>276</v>
      </c>
      <c r="F538" s="6">
        <v>0</v>
      </c>
      <c r="G538" s="7">
        <v>6460</v>
      </c>
      <c r="H538" s="7">
        <f t="shared" si="8"/>
        <v>0</v>
      </c>
      <c r="I538" s="5" t="s">
        <v>1187</v>
      </c>
      <c r="J538" s="5" t="s">
        <v>1251</v>
      </c>
      <c r="K538" s="9" t="s">
        <v>1252</v>
      </c>
    </row>
    <row r="539" spans="2:11" ht="210" hidden="1" x14ac:dyDescent="0.2">
      <c r="B539" s="5">
        <v>533</v>
      </c>
      <c r="C539" s="5" t="s">
        <v>1285</v>
      </c>
      <c r="D539" s="5" t="s">
        <v>1286</v>
      </c>
      <c r="E539" s="5" t="s">
        <v>276</v>
      </c>
      <c r="F539" s="6">
        <v>0</v>
      </c>
      <c r="G539" s="7">
        <v>6460</v>
      </c>
      <c r="H539" s="7">
        <f t="shared" si="8"/>
        <v>0</v>
      </c>
      <c r="I539" s="5" t="s">
        <v>1187</v>
      </c>
      <c r="J539" s="5" t="s">
        <v>1251</v>
      </c>
      <c r="K539" s="9" t="s">
        <v>1252</v>
      </c>
    </row>
    <row r="540" spans="2:11" ht="210" hidden="1" x14ac:dyDescent="0.2">
      <c r="B540" s="5">
        <v>534</v>
      </c>
      <c r="C540" s="5" t="s">
        <v>1287</v>
      </c>
      <c r="D540" s="5" t="s">
        <v>1288</v>
      </c>
      <c r="E540" s="5" t="s">
        <v>276</v>
      </c>
      <c r="F540" s="6">
        <v>0</v>
      </c>
      <c r="G540" s="7">
        <v>6460</v>
      </c>
      <c r="H540" s="7">
        <f t="shared" si="8"/>
        <v>0</v>
      </c>
      <c r="I540" s="5" t="s">
        <v>1187</v>
      </c>
      <c r="J540" s="5" t="s">
        <v>1251</v>
      </c>
      <c r="K540" s="9" t="s">
        <v>1252</v>
      </c>
    </row>
    <row r="541" spans="2:11" ht="210" hidden="1" x14ac:dyDescent="0.2">
      <c r="B541" s="5">
        <v>535</v>
      </c>
      <c r="C541" s="5" t="s">
        <v>1289</v>
      </c>
      <c r="D541" s="5" t="s">
        <v>1290</v>
      </c>
      <c r="E541" s="5" t="s">
        <v>276</v>
      </c>
      <c r="F541" s="6">
        <v>0</v>
      </c>
      <c r="G541" s="7">
        <v>6300</v>
      </c>
      <c r="H541" s="7">
        <f t="shared" si="8"/>
        <v>0</v>
      </c>
      <c r="I541" s="5" t="s">
        <v>1187</v>
      </c>
      <c r="J541" s="5" t="s">
        <v>1251</v>
      </c>
      <c r="K541" s="9" t="s">
        <v>1252</v>
      </c>
    </row>
    <row r="542" spans="2:11" ht="210" hidden="1" x14ac:dyDescent="0.2">
      <c r="B542" s="5">
        <v>536</v>
      </c>
      <c r="C542" s="5" t="s">
        <v>1291</v>
      </c>
      <c r="D542" s="5" t="s">
        <v>1292</v>
      </c>
      <c r="E542" s="5" t="s">
        <v>276</v>
      </c>
      <c r="F542" s="6">
        <v>0</v>
      </c>
      <c r="G542" s="7">
        <v>6240</v>
      </c>
      <c r="H542" s="7">
        <f t="shared" si="8"/>
        <v>0</v>
      </c>
      <c r="I542" s="5" t="s">
        <v>1187</v>
      </c>
      <c r="J542" s="5" t="s">
        <v>1251</v>
      </c>
      <c r="K542" s="9" t="s">
        <v>1252</v>
      </c>
    </row>
    <row r="543" spans="2:11" ht="210" hidden="1" x14ac:dyDescent="0.2">
      <c r="B543" s="5">
        <v>537</v>
      </c>
      <c r="C543" s="5" t="s">
        <v>1293</v>
      </c>
      <c r="D543" s="5" t="s">
        <v>1294</v>
      </c>
      <c r="E543" s="5" t="s">
        <v>276</v>
      </c>
      <c r="F543" s="6">
        <v>0</v>
      </c>
      <c r="G543" s="7">
        <v>6070</v>
      </c>
      <c r="H543" s="7">
        <f t="shared" si="8"/>
        <v>0</v>
      </c>
      <c r="I543" s="5" t="s">
        <v>1187</v>
      </c>
      <c r="J543" s="5" t="s">
        <v>1251</v>
      </c>
      <c r="K543" s="9" t="s">
        <v>1252</v>
      </c>
    </row>
    <row r="544" spans="2:11" ht="210" hidden="1" x14ac:dyDescent="0.2">
      <c r="B544" s="5">
        <v>538</v>
      </c>
      <c r="C544" s="5" t="s">
        <v>1295</v>
      </c>
      <c r="D544" s="5" t="s">
        <v>1296</v>
      </c>
      <c r="E544" s="5" t="s">
        <v>276</v>
      </c>
      <c r="F544" s="6">
        <v>0</v>
      </c>
      <c r="G544" s="7">
        <v>6070</v>
      </c>
      <c r="H544" s="7">
        <f t="shared" si="8"/>
        <v>0</v>
      </c>
      <c r="I544" s="5" t="s">
        <v>1187</v>
      </c>
      <c r="J544" s="5" t="s">
        <v>1251</v>
      </c>
      <c r="K544" s="9" t="s">
        <v>1252</v>
      </c>
    </row>
    <row r="545" spans="2:11" ht="210" hidden="1" x14ac:dyDescent="0.2">
      <c r="B545" s="5">
        <v>539</v>
      </c>
      <c r="C545" s="5" t="s">
        <v>1297</v>
      </c>
      <c r="D545" s="5" t="s">
        <v>1298</v>
      </c>
      <c r="E545" s="5" t="s">
        <v>276</v>
      </c>
      <c r="F545" s="6">
        <v>0</v>
      </c>
      <c r="G545" s="7">
        <v>6030</v>
      </c>
      <c r="H545" s="7">
        <f t="shared" si="8"/>
        <v>0</v>
      </c>
      <c r="I545" s="5" t="s">
        <v>1187</v>
      </c>
      <c r="J545" s="5" t="s">
        <v>1251</v>
      </c>
      <c r="K545" s="9" t="s">
        <v>1252</v>
      </c>
    </row>
    <row r="546" spans="2:11" ht="210" hidden="1" x14ac:dyDescent="0.2">
      <c r="B546" s="5">
        <v>540</v>
      </c>
      <c r="C546" s="5" t="s">
        <v>1299</v>
      </c>
      <c r="D546" s="5" t="s">
        <v>1300</v>
      </c>
      <c r="E546" s="5" t="s">
        <v>276</v>
      </c>
      <c r="F546" s="6">
        <v>0</v>
      </c>
      <c r="G546" s="7">
        <v>5950</v>
      </c>
      <c r="H546" s="7">
        <f t="shared" si="8"/>
        <v>0</v>
      </c>
      <c r="I546" s="5" t="s">
        <v>1187</v>
      </c>
      <c r="J546" s="5" t="s">
        <v>1251</v>
      </c>
      <c r="K546" s="9" t="s">
        <v>1252</v>
      </c>
    </row>
    <row r="547" spans="2:11" ht="210" hidden="1" x14ac:dyDescent="0.2">
      <c r="B547" s="5">
        <v>541</v>
      </c>
      <c r="C547" s="5" t="s">
        <v>1301</v>
      </c>
      <c r="D547" s="5" t="s">
        <v>1302</v>
      </c>
      <c r="E547" s="5" t="s">
        <v>276</v>
      </c>
      <c r="F547" s="6">
        <v>0</v>
      </c>
      <c r="G547" s="7">
        <v>5830</v>
      </c>
      <c r="H547" s="7">
        <f t="shared" si="8"/>
        <v>0</v>
      </c>
      <c r="I547" s="5" t="s">
        <v>1187</v>
      </c>
      <c r="J547" s="5" t="s">
        <v>1251</v>
      </c>
      <c r="K547" s="9" t="s">
        <v>1252</v>
      </c>
    </row>
    <row r="548" spans="2:11" ht="210" hidden="1" x14ac:dyDescent="0.2">
      <c r="B548" s="5">
        <v>542</v>
      </c>
      <c r="C548" s="5" t="s">
        <v>1303</v>
      </c>
      <c r="D548" s="5" t="s">
        <v>1304</v>
      </c>
      <c r="E548" s="5" t="s">
        <v>276</v>
      </c>
      <c r="F548" s="6">
        <v>0</v>
      </c>
      <c r="G548" s="7">
        <v>5750</v>
      </c>
      <c r="H548" s="7">
        <f t="shared" si="8"/>
        <v>0</v>
      </c>
      <c r="I548" s="5" t="s">
        <v>1187</v>
      </c>
      <c r="J548" s="5" t="s">
        <v>1251</v>
      </c>
      <c r="K548" s="9" t="s">
        <v>1252</v>
      </c>
    </row>
    <row r="549" spans="2:11" ht="210" hidden="1" x14ac:dyDescent="0.2">
      <c r="B549" s="5">
        <v>543</v>
      </c>
      <c r="C549" s="5" t="s">
        <v>1305</v>
      </c>
      <c r="D549" s="5" t="s">
        <v>1306</v>
      </c>
      <c r="E549" s="5" t="s">
        <v>276</v>
      </c>
      <c r="F549" s="6">
        <v>0</v>
      </c>
      <c r="G549" s="7">
        <v>5750</v>
      </c>
      <c r="H549" s="7">
        <f t="shared" si="8"/>
        <v>0</v>
      </c>
      <c r="I549" s="5" t="s">
        <v>1187</v>
      </c>
      <c r="J549" s="5" t="s">
        <v>1251</v>
      </c>
      <c r="K549" s="9" t="s">
        <v>1252</v>
      </c>
    </row>
    <row r="550" spans="2:11" ht="210" hidden="1" x14ac:dyDescent="0.2">
      <c r="B550" s="5">
        <v>544</v>
      </c>
      <c r="C550" s="5" t="s">
        <v>1307</v>
      </c>
      <c r="D550" s="5" t="s">
        <v>1308</v>
      </c>
      <c r="E550" s="5" t="s">
        <v>276</v>
      </c>
      <c r="F550" s="6">
        <v>0</v>
      </c>
      <c r="G550" s="7">
        <v>5750</v>
      </c>
      <c r="H550" s="7">
        <f t="shared" si="8"/>
        <v>0</v>
      </c>
      <c r="I550" s="5" t="s">
        <v>1187</v>
      </c>
      <c r="J550" s="5" t="s">
        <v>1251</v>
      </c>
      <c r="K550" s="9" t="s">
        <v>1252</v>
      </c>
    </row>
    <row r="551" spans="2:11" ht="210" hidden="1" x14ac:dyDescent="0.2">
      <c r="B551" s="5">
        <v>545</v>
      </c>
      <c r="C551" s="5" t="s">
        <v>1309</v>
      </c>
      <c r="D551" s="5" t="s">
        <v>1310</v>
      </c>
      <c r="E551" s="5" t="s">
        <v>276</v>
      </c>
      <c r="F551" s="6">
        <v>0</v>
      </c>
      <c r="G551" s="7">
        <v>5750</v>
      </c>
      <c r="H551" s="7">
        <f t="shared" si="8"/>
        <v>0</v>
      </c>
      <c r="I551" s="5" t="s">
        <v>1187</v>
      </c>
      <c r="J551" s="5" t="s">
        <v>1251</v>
      </c>
      <c r="K551" s="9" t="s">
        <v>1252</v>
      </c>
    </row>
    <row r="552" spans="2:11" ht="210" hidden="1" x14ac:dyDescent="0.2">
      <c r="B552" s="5">
        <v>546</v>
      </c>
      <c r="C552" s="5" t="s">
        <v>1311</v>
      </c>
      <c r="D552" s="5" t="s">
        <v>1312</v>
      </c>
      <c r="E552" s="5" t="s">
        <v>276</v>
      </c>
      <c r="F552" s="6">
        <v>0</v>
      </c>
      <c r="G552" s="7">
        <v>5750</v>
      </c>
      <c r="H552" s="7">
        <f t="shared" si="8"/>
        <v>0</v>
      </c>
      <c r="I552" s="5" t="s">
        <v>1187</v>
      </c>
      <c r="J552" s="5" t="s">
        <v>1251</v>
      </c>
      <c r="K552" s="9" t="s">
        <v>1252</v>
      </c>
    </row>
    <row r="553" spans="2:11" ht="210" hidden="1" x14ac:dyDescent="0.2">
      <c r="B553" s="5">
        <v>547</v>
      </c>
      <c r="C553" s="5" t="s">
        <v>1313</v>
      </c>
      <c r="D553" s="5" t="s">
        <v>1314</v>
      </c>
      <c r="E553" s="5" t="s">
        <v>276</v>
      </c>
      <c r="F553" s="6">
        <v>0</v>
      </c>
      <c r="G553" s="7">
        <v>5740</v>
      </c>
      <c r="H553" s="7">
        <f t="shared" si="8"/>
        <v>0</v>
      </c>
      <c r="I553" s="5" t="s">
        <v>1187</v>
      </c>
      <c r="J553" s="5" t="s">
        <v>1251</v>
      </c>
      <c r="K553" s="9" t="s">
        <v>1252</v>
      </c>
    </row>
    <row r="554" spans="2:11" ht="210" hidden="1" x14ac:dyDescent="0.2">
      <c r="B554" s="5">
        <v>548</v>
      </c>
      <c r="C554" s="5" t="s">
        <v>1315</v>
      </c>
      <c r="D554" s="5" t="s">
        <v>1316</v>
      </c>
      <c r="E554" s="5" t="s">
        <v>276</v>
      </c>
      <c r="F554" s="6">
        <v>0</v>
      </c>
      <c r="G554" s="7">
        <v>5740</v>
      </c>
      <c r="H554" s="7">
        <f t="shared" si="8"/>
        <v>0</v>
      </c>
      <c r="I554" s="5" t="s">
        <v>1187</v>
      </c>
      <c r="J554" s="5" t="s">
        <v>1251</v>
      </c>
      <c r="K554" s="9" t="s">
        <v>1252</v>
      </c>
    </row>
    <row r="555" spans="2:11" ht="180" hidden="1" x14ac:dyDescent="0.2">
      <c r="B555" s="5">
        <v>549</v>
      </c>
      <c r="C555" s="5" t="s">
        <v>1317</v>
      </c>
      <c r="D555" s="5" t="s">
        <v>1318</v>
      </c>
      <c r="E555" s="5" t="s">
        <v>3</v>
      </c>
      <c r="F555" s="6">
        <v>0</v>
      </c>
      <c r="G555" s="7">
        <v>487160</v>
      </c>
      <c r="H555" s="7">
        <f t="shared" si="8"/>
        <v>0</v>
      </c>
      <c r="I555" s="5" t="s">
        <v>1187</v>
      </c>
      <c r="J555" s="5" t="s">
        <v>1251</v>
      </c>
      <c r="K555" s="9" t="s">
        <v>1319</v>
      </c>
    </row>
    <row r="556" spans="2:11" x14ac:dyDescent="0.2">
      <c r="B556" s="5">
        <v>551</v>
      </c>
      <c r="C556" s="16" t="s">
        <v>1322</v>
      </c>
      <c r="D556" s="5" t="s">
        <v>1323</v>
      </c>
      <c r="E556" s="5" t="s">
        <v>3</v>
      </c>
      <c r="F556" s="6">
        <v>1</v>
      </c>
      <c r="G556" s="7">
        <v>71550</v>
      </c>
      <c r="H556" s="7">
        <f t="shared" si="8"/>
        <v>71550</v>
      </c>
      <c r="I556" s="5" t="s">
        <v>1187</v>
      </c>
      <c r="J556" s="5" t="s">
        <v>1251</v>
      </c>
      <c r="K556" s="5" t="s">
        <v>1324</v>
      </c>
    </row>
    <row r="557" spans="2:11" x14ac:dyDescent="0.2">
      <c r="B557" s="5">
        <v>552</v>
      </c>
      <c r="C557" s="16" t="s">
        <v>1325</v>
      </c>
      <c r="D557" s="5" t="s">
        <v>1326</v>
      </c>
      <c r="E557" s="5" t="s">
        <v>3</v>
      </c>
      <c r="F557" s="6">
        <v>1</v>
      </c>
      <c r="G557" s="7">
        <v>39270</v>
      </c>
      <c r="H557" s="7">
        <f t="shared" si="8"/>
        <v>39270</v>
      </c>
      <c r="I557" s="5" t="s">
        <v>1187</v>
      </c>
      <c r="J557" s="5" t="s">
        <v>1251</v>
      </c>
      <c r="K557" s="5" t="s">
        <v>1324</v>
      </c>
    </row>
    <row r="558" spans="2:11" x14ac:dyDescent="0.2">
      <c r="B558" s="5">
        <v>553</v>
      </c>
      <c r="C558" s="16" t="s">
        <v>1327</v>
      </c>
      <c r="D558" s="5" t="s">
        <v>1328</v>
      </c>
      <c r="E558" s="5" t="s">
        <v>3</v>
      </c>
      <c r="F558" s="6">
        <v>1</v>
      </c>
      <c r="G558" s="7">
        <v>24990</v>
      </c>
      <c r="H558" s="7">
        <f t="shared" si="8"/>
        <v>24990</v>
      </c>
      <c r="I558" s="5" t="s">
        <v>1187</v>
      </c>
      <c r="J558" s="5" t="s">
        <v>1251</v>
      </c>
      <c r="K558" s="5" t="s">
        <v>1324</v>
      </c>
    </row>
    <row r="559" spans="2:11" x14ac:dyDescent="0.2">
      <c r="B559" s="5">
        <v>554</v>
      </c>
      <c r="C559" s="16" t="s">
        <v>1329</v>
      </c>
      <c r="D559" s="5" t="s">
        <v>1330</v>
      </c>
      <c r="E559" s="5" t="s">
        <v>3</v>
      </c>
      <c r="F559" s="6">
        <v>1</v>
      </c>
      <c r="G559" s="7">
        <v>17530</v>
      </c>
      <c r="H559" s="7">
        <f t="shared" si="8"/>
        <v>17530</v>
      </c>
      <c r="I559" s="5" t="s">
        <v>1187</v>
      </c>
      <c r="J559" s="5" t="s">
        <v>1251</v>
      </c>
      <c r="K559" s="5" t="s">
        <v>1324</v>
      </c>
    </row>
    <row r="560" spans="2:11" x14ac:dyDescent="0.2">
      <c r="B560" s="5">
        <v>555</v>
      </c>
      <c r="C560" s="16" t="s">
        <v>1331</v>
      </c>
      <c r="D560" s="5" t="s">
        <v>1332</v>
      </c>
      <c r="E560" s="5" t="s">
        <v>3</v>
      </c>
      <c r="F560" s="6">
        <v>1</v>
      </c>
      <c r="G560" s="7">
        <v>11930</v>
      </c>
      <c r="H560" s="7">
        <f t="shared" si="8"/>
        <v>11930</v>
      </c>
      <c r="I560" s="5" t="s">
        <v>1187</v>
      </c>
      <c r="J560" s="5" t="s">
        <v>1251</v>
      </c>
      <c r="K560" s="5" t="s">
        <v>1324</v>
      </c>
    </row>
    <row r="561" spans="2:11" x14ac:dyDescent="0.2">
      <c r="B561" s="5">
        <v>592</v>
      </c>
      <c r="C561" s="16" t="s">
        <v>1424</v>
      </c>
      <c r="D561" s="5" t="s">
        <v>830</v>
      </c>
      <c r="E561" s="5" t="s">
        <v>3</v>
      </c>
      <c r="F561" s="6">
        <v>2</v>
      </c>
      <c r="G561" s="7">
        <v>700360</v>
      </c>
      <c r="H561" s="7">
        <f t="shared" si="8"/>
        <v>1400720</v>
      </c>
      <c r="I561" s="5" t="s">
        <v>1414</v>
      </c>
      <c r="J561" s="5" t="s">
        <v>1414</v>
      </c>
      <c r="K561" s="5" t="s">
        <v>1425</v>
      </c>
    </row>
    <row r="562" spans="2:11" hidden="1" x14ac:dyDescent="0.2">
      <c r="B562" s="5">
        <v>556</v>
      </c>
      <c r="C562" s="5" t="s">
        <v>1333</v>
      </c>
      <c r="D562" s="5" t="s">
        <v>1334</v>
      </c>
      <c r="E562" s="5" t="s">
        <v>3</v>
      </c>
      <c r="F562" s="6">
        <v>0</v>
      </c>
      <c r="G562" s="7">
        <v>9350</v>
      </c>
      <c r="H562" s="7">
        <f t="shared" si="8"/>
        <v>0</v>
      </c>
      <c r="I562" s="5" t="s">
        <v>1187</v>
      </c>
      <c r="J562" s="5" t="s">
        <v>1251</v>
      </c>
      <c r="K562" s="5" t="s">
        <v>1324</v>
      </c>
    </row>
    <row r="563" spans="2:11" hidden="1" x14ac:dyDescent="0.2">
      <c r="B563" s="5">
        <v>557</v>
      </c>
      <c r="C563" s="5" t="s">
        <v>1335</v>
      </c>
      <c r="D563" s="5" t="s">
        <v>1336</v>
      </c>
      <c r="E563" s="5" t="s">
        <v>3</v>
      </c>
      <c r="F563" s="6">
        <v>0</v>
      </c>
      <c r="G563" s="7">
        <v>5700</v>
      </c>
      <c r="H563" s="7">
        <f t="shared" si="8"/>
        <v>0</v>
      </c>
      <c r="I563" s="5" t="s">
        <v>1187</v>
      </c>
      <c r="J563" s="5" t="s">
        <v>1251</v>
      </c>
      <c r="K563" s="5" t="s">
        <v>1324</v>
      </c>
    </row>
    <row r="564" spans="2:11" hidden="1" x14ac:dyDescent="0.2">
      <c r="B564" s="5">
        <v>558</v>
      </c>
      <c r="C564" s="5" t="s">
        <v>1337</v>
      </c>
      <c r="D564" s="5" t="s">
        <v>1338</v>
      </c>
      <c r="E564" s="5" t="s">
        <v>3</v>
      </c>
      <c r="F564" s="6">
        <v>0</v>
      </c>
      <c r="G564" s="7">
        <v>5480</v>
      </c>
      <c r="H564" s="7">
        <f t="shared" si="8"/>
        <v>0</v>
      </c>
      <c r="I564" s="5" t="s">
        <v>1187</v>
      </c>
      <c r="J564" s="5" t="s">
        <v>1251</v>
      </c>
      <c r="K564" s="5" t="s">
        <v>1324</v>
      </c>
    </row>
    <row r="565" spans="2:11" hidden="1" x14ac:dyDescent="0.2">
      <c r="B565" s="5">
        <v>559</v>
      </c>
      <c r="C565" s="5" t="s">
        <v>1339</v>
      </c>
      <c r="D565" s="5" t="s">
        <v>1340</v>
      </c>
      <c r="E565" s="5" t="s">
        <v>3</v>
      </c>
      <c r="F565" s="6">
        <v>0</v>
      </c>
      <c r="G565" s="7">
        <v>2640</v>
      </c>
      <c r="H565" s="7">
        <f t="shared" si="8"/>
        <v>0</v>
      </c>
      <c r="I565" s="5" t="s">
        <v>1187</v>
      </c>
      <c r="J565" s="5" t="s">
        <v>1251</v>
      </c>
      <c r="K565" s="5" t="s">
        <v>1324</v>
      </c>
    </row>
    <row r="566" spans="2:11" hidden="1" x14ac:dyDescent="0.2">
      <c r="B566" s="5">
        <v>560</v>
      </c>
      <c r="C566" s="5" t="s">
        <v>1341</v>
      </c>
      <c r="D566" s="5" t="s">
        <v>1342</v>
      </c>
      <c r="E566" s="5" t="s">
        <v>3</v>
      </c>
      <c r="F566" s="6">
        <v>0</v>
      </c>
      <c r="G566" s="7">
        <v>2510</v>
      </c>
      <c r="H566" s="7">
        <f t="shared" si="8"/>
        <v>0</v>
      </c>
      <c r="I566" s="5" t="s">
        <v>1187</v>
      </c>
      <c r="J566" s="5" t="s">
        <v>1251</v>
      </c>
      <c r="K566" s="5" t="s">
        <v>1324</v>
      </c>
    </row>
    <row r="567" spans="2:11" hidden="1" x14ac:dyDescent="0.2">
      <c r="B567" s="5">
        <v>561</v>
      </c>
      <c r="C567" s="5" t="s">
        <v>1343</v>
      </c>
      <c r="D567" s="5" t="s">
        <v>1344</v>
      </c>
      <c r="E567" s="5" t="s">
        <v>3</v>
      </c>
      <c r="F567" s="6">
        <v>0</v>
      </c>
      <c r="G567" s="7">
        <v>3980</v>
      </c>
      <c r="H567" s="7">
        <f t="shared" si="8"/>
        <v>0</v>
      </c>
      <c r="I567" s="5" t="s">
        <v>1187</v>
      </c>
      <c r="J567" s="5" t="s">
        <v>1251</v>
      </c>
      <c r="K567" s="5" t="s">
        <v>1324</v>
      </c>
    </row>
    <row r="568" spans="2:11" hidden="1" x14ac:dyDescent="0.2">
      <c r="B568" s="5">
        <v>562</v>
      </c>
      <c r="C568" s="5" t="s">
        <v>1345</v>
      </c>
      <c r="D568" s="5" t="s">
        <v>1346</v>
      </c>
      <c r="E568" s="5" t="s">
        <v>3</v>
      </c>
      <c r="F568" s="6">
        <v>0</v>
      </c>
      <c r="G568" s="7">
        <v>3500</v>
      </c>
      <c r="H568" s="7">
        <f t="shared" si="8"/>
        <v>0</v>
      </c>
      <c r="I568" s="5" t="s">
        <v>1187</v>
      </c>
      <c r="J568" s="5" t="s">
        <v>1251</v>
      </c>
      <c r="K568" s="5" t="s">
        <v>1324</v>
      </c>
    </row>
    <row r="569" spans="2:11" hidden="1" x14ac:dyDescent="0.2">
      <c r="B569" s="5">
        <v>563</v>
      </c>
      <c r="C569" s="5" t="s">
        <v>1347</v>
      </c>
      <c r="D569" s="5" t="s">
        <v>1348</v>
      </c>
      <c r="E569" s="5" t="s">
        <v>3</v>
      </c>
      <c r="F569" s="6">
        <v>0</v>
      </c>
      <c r="G569" s="7">
        <v>4340</v>
      </c>
      <c r="H569" s="7">
        <f t="shared" si="8"/>
        <v>0</v>
      </c>
      <c r="I569" s="5" t="s">
        <v>1187</v>
      </c>
      <c r="J569" s="5" t="s">
        <v>1251</v>
      </c>
      <c r="K569" s="5" t="s">
        <v>1324</v>
      </c>
    </row>
    <row r="570" spans="2:11" hidden="1" x14ac:dyDescent="0.2">
      <c r="B570" s="5">
        <v>564</v>
      </c>
      <c r="C570" s="5" t="s">
        <v>1349</v>
      </c>
      <c r="D570" s="5" t="s">
        <v>1350</v>
      </c>
      <c r="E570" s="5" t="s">
        <v>3</v>
      </c>
      <c r="F570" s="6">
        <v>0</v>
      </c>
      <c r="G570" s="7">
        <v>5080</v>
      </c>
      <c r="H570" s="7">
        <f t="shared" si="8"/>
        <v>0</v>
      </c>
      <c r="I570" s="5" t="s">
        <v>1187</v>
      </c>
      <c r="J570" s="5" t="s">
        <v>1251</v>
      </c>
      <c r="K570" s="5" t="s">
        <v>1324</v>
      </c>
    </row>
    <row r="571" spans="2:11" hidden="1" x14ac:dyDescent="0.2">
      <c r="B571" s="5">
        <v>565</v>
      </c>
      <c r="C571" s="5" t="s">
        <v>1351</v>
      </c>
      <c r="D571" s="5" t="s">
        <v>1352</v>
      </c>
      <c r="E571" s="5" t="s">
        <v>3</v>
      </c>
      <c r="F571" s="6">
        <v>0</v>
      </c>
      <c r="G571" s="7">
        <v>40090</v>
      </c>
      <c r="H571" s="7">
        <f t="shared" si="8"/>
        <v>0</v>
      </c>
      <c r="I571" s="5" t="s">
        <v>1187</v>
      </c>
      <c r="J571" s="5" t="s">
        <v>1251</v>
      </c>
      <c r="K571" s="5" t="s">
        <v>1324</v>
      </c>
    </row>
    <row r="572" spans="2:11" hidden="1" x14ac:dyDescent="0.2">
      <c r="B572" s="5">
        <v>566</v>
      </c>
      <c r="C572" s="5" t="s">
        <v>1353</v>
      </c>
      <c r="D572" s="5" t="s">
        <v>1354</v>
      </c>
      <c r="E572" s="5" t="s">
        <v>3</v>
      </c>
      <c r="F572" s="6">
        <v>0</v>
      </c>
      <c r="G572" s="7">
        <v>13160</v>
      </c>
      <c r="H572" s="7">
        <f t="shared" si="8"/>
        <v>0</v>
      </c>
      <c r="I572" s="5" t="s">
        <v>1187</v>
      </c>
      <c r="J572" s="5" t="s">
        <v>1251</v>
      </c>
      <c r="K572" s="5" t="s">
        <v>1324</v>
      </c>
    </row>
    <row r="573" spans="2:11" hidden="1" x14ac:dyDescent="0.2">
      <c r="B573" s="5">
        <v>567</v>
      </c>
      <c r="C573" s="5" t="s">
        <v>1355</v>
      </c>
      <c r="D573" s="5" t="s">
        <v>1356</v>
      </c>
      <c r="E573" s="5" t="s">
        <v>3</v>
      </c>
      <c r="F573" s="6">
        <v>0</v>
      </c>
      <c r="G573" s="7">
        <v>9410</v>
      </c>
      <c r="H573" s="7">
        <f t="shared" si="8"/>
        <v>0</v>
      </c>
      <c r="I573" s="5" t="s">
        <v>1187</v>
      </c>
      <c r="J573" s="5" t="s">
        <v>1251</v>
      </c>
      <c r="K573" s="5" t="s">
        <v>1324</v>
      </c>
    </row>
    <row r="574" spans="2:11" hidden="1" x14ac:dyDescent="0.2">
      <c r="B574" s="5">
        <v>568</v>
      </c>
      <c r="C574" s="5" t="s">
        <v>1357</v>
      </c>
      <c r="D574" s="5" t="s">
        <v>1358</v>
      </c>
      <c r="E574" s="5" t="s">
        <v>3</v>
      </c>
      <c r="F574" s="6">
        <v>0</v>
      </c>
      <c r="G574" s="7">
        <v>6340</v>
      </c>
      <c r="H574" s="7">
        <f t="shared" si="8"/>
        <v>0</v>
      </c>
      <c r="I574" s="5" t="s">
        <v>1187</v>
      </c>
      <c r="J574" s="5" t="s">
        <v>1251</v>
      </c>
      <c r="K574" s="5" t="s">
        <v>1324</v>
      </c>
    </row>
    <row r="575" spans="2:11" hidden="1" x14ac:dyDescent="0.2">
      <c r="B575" s="5">
        <v>569</v>
      </c>
      <c r="C575" s="5" t="s">
        <v>1359</v>
      </c>
      <c r="D575" s="5" t="s">
        <v>1360</v>
      </c>
      <c r="E575" s="5" t="s">
        <v>3</v>
      </c>
      <c r="F575" s="6">
        <v>0</v>
      </c>
      <c r="G575" s="7">
        <v>4460</v>
      </c>
      <c r="H575" s="7">
        <f t="shared" si="8"/>
        <v>0</v>
      </c>
      <c r="I575" s="5" t="s">
        <v>1187</v>
      </c>
      <c r="J575" s="5" t="s">
        <v>1251</v>
      </c>
      <c r="K575" s="5" t="s">
        <v>1324</v>
      </c>
    </row>
    <row r="576" spans="2:11" hidden="1" x14ac:dyDescent="0.2">
      <c r="B576" s="5">
        <v>570</v>
      </c>
      <c r="C576" s="5" t="s">
        <v>1361</v>
      </c>
      <c r="D576" s="5" t="s">
        <v>1362</v>
      </c>
      <c r="E576" s="5" t="s">
        <v>3</v>
      </c>
      <c r="F576" s="6">
        <v>0</v>
      </c>
      <c r="G576" s="7">
        <v>2500</v>
      </c>
      <c r="H576" s="7">
        <f t="shared" si="8"/>
        <v>0</v>
      </c>
      <c r="I576" s="5" t="s">
        <v>1187</v>
      </c>
      <c r="J576" s="5" t="s">
        <v>1251</v>
      </c>
      <c r="K576" s="5" t="s">
        <v>1324</v>
      </c>
    </row>
    <row r="577" spans="2:11" hidden="1" x14ac:dyDescent="0.2">
      <c r="B577" s="5">
        <v>571</v>
      </c>
      <c r="C577" s="5" t="s">
        <v>1363</v>
      </c>
      <c r="D577" s="5" t="s">
        <v>1364</v>
      </c>
      <c r="E577" s="5" t="s">
        <v>3</v>
      </c>
      <c r="F577" s="6">
        <v>0</v>
      </c>
      <c r="G577" s="7">
        <v>63860</v>
      </c>
      <c r="H577" s="7">
        <f t="shared" si="8"/>
        <v>0</v>
      </c>
      <c r="I577" s="5" t="s">
        <v>1187</v>
      </c>
      <c r="J577" s="5" t="s">
        <v>1251</v>
      </c>
      <c r="K577" s="5" t="s">
        <v>1324</v>
      </c>
    </row>
    <row r="578" spans="2:11" hidden="1" x14ac:dyDescent="0.2">
      <c r="B578" s="5">
        <v>572</v>
      </c>
      <c r="C578" s="5" t="s">
        <v>1365</v>
      </c>
      <c r="D578" s="5" t="s">
        <v>1366</v>
      </c>
      <c r="E578" s="5" t="s">
        <v>3</v>
      </c>
      <c r="F578" s="6">
        <v>0</v>
      </c>
      <c r="G578" s="7">
        <v>1530</v>
      </c>
      <c r="H578" s="7">
        <f t="shared" si="8"/>
        <v>0</v>
      </c>
      <c r="I578" s="5" t="s">
        <v>1187</v>
      </c>
      <c r="J578" s="5" t="s">
        <v>1251</v>
      </c>
      <c r="K578" s="5" t="s">
        <v>1367</v>
      </c>
    </row>
    <row r="579" spans="2:11" hidden="1" x14ac:dyDescent="0.2">
      <c r="B579" s="5">
        <v>573</v>
      </c>
      <c r="C579" s="5" t="s">
        <v>1368</v>
      </c>
      <c r="D579" s="5" t="s">
        <v>1369</v>
      </c>
      <c r="E579" s="5" t="s">
        <v>3</v>
      </c>
      <c r="F579" s="6">
        <v>0</v>
      </c>
      <c r="G579" s="7">
        <v>1558060</v>
      </c>
      <c r="H579" s="7">
        <f t="shared" si="8"/>
        <v>0</v>
      </c>
      <c r="I579" s="5" t="s">
        <v>1370</v>
      </c>
      <c r="J579" s="5" t="s">
        <v>1370</v>
      </c>
      <c r="K579" s="5" t="s">
        <v>1371</v>
      </c>
    </row>
    <row r="580" spans="2:11" hidden="1" x14ac:dyDescent="0.2">
      <c r="B580" s="5">
        <v>574</v>
      </c>
      <c r="C580" s="5" t="s">
        <v>1372</v>
      </c>
      <c r="D580" s="5" t="s">
        <v>1373</v>
      </c>
      <c r="E580" s="5" t="s">
        <v>3</v>
      </c>
      <c r="F580" s="6">
        <v>0</v>
      </c>
      <c r="G580" s="7">
        <v>1728360</v>
      </c>
      <c r="H580" s="7">
        <f t="shared" si="8"/>
        <v>0</v>
      </c>
      <c r="I580" s="5" t="s">
        <v>1370</v>
      </c>
      <c r="J580" s="5" t="s">
        <v>1370</v>
      </c>
      <c r="K580" s="5" t="s">
        <v>1371</v>
      </c>
    </row>
    <row r="581" spans="2:11" hidden="1" x14ac:dyDescent="0.2">
      <c r="B581" s="5">
        <v>575</v>
      </c>
      <c r="C581" s="5" t="s">
        <v>1374</v>
      </c>
      <c r="D581" s="5" t="s">
        <v>1375</v>
      </c>
      <c r="E581" s="5" t="s">
        <v>3</v>
      </c>
      <c r="F581" s="6">
        <v>0</v>
      </c>
      <c r="G581" s="7">
        <v>1334280</v>
      </c>
      <c r="H581" s="7">
        <f t="shared" si="8"/>
        <v>0</v>
      </c>
      <c r="I581" s="5" t="s">
        <v>1370</v>
      </c>
      <c r="J581" s="5" t="s">
        <v>1370</v>
      </c>
      <c r="K581" s="5" t="s">
        <v>1371</v>
      </c>
    </row>
    <row r="582" spans="2:11" hidden="1" x14ac:dyDescent="0.2">
      <c r="B582" s="5">
        <v>576</v>
      </c>
      <c r="C582" s="5" t="s">
        <v>1376</v>
      </c>
      <c r="D582" s="5" t="s">
        <v>1377</v>
      </c>
      <c r="E582" s="5" t="s">
        <v>3</v>
      </c>
      <c r="F582" s="6">
        <v>0</v>
      </c>
      <c r="G582" s="7">
        <v>1115220</v>
      </c>
      <c r="H582" s="7">
        <f t="shared" ref="H582:H603" si="9">IF(F582&lt;&gt;"",G582*F582,0)</f>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si="9"/>
        <v>0</v>
      </c>
      <c r="I585" s="5" t="s">
        <v>1370</v>
      </c>
      <c r="J585" s="5" t="s">
        <v>1370</v>
      </c>
      <c r="K585" s="5" t="s">
        <v>1387</v>
      </c>
    </row>
    <row r="586" spans="2:11" ht="30" hidden="1" x14ac:dyDescent="0.2">
      <c r="B586" s="5">
        <v>580</v>
      </c>
      <c r="C586" s="5" t="s">
        <v>1388</v>
      </c>
      <c r="D586" s="5" t="s">
        <v>1389</v>
      </c>
      <c r="E586" s="5" t="s">
        <v>3</v>
      </c>
      <c r="F586" s="6">
        <v>0</v>
      </c>
      <c r="G586" s="7">
        <v>584250</v>
      </c>
      <c r="H586" s="7">
        <f t="shared" si="9"/>
        <v>0</v>
      </c>
      <c r="I586" s="5" t="s">
        <v>1370</v>
      </c>
      <c r="J586" s="5" t="s">
        <v>1370</v>
      </c>
      <c r="K586" s="9" t="s">
        <v>1390</v>
      </c>
    </row>
    <row r="587" spans="2:11" hidden="1" x14ac:dyDescent="0.2">
      <c r="B587" s="5">
        <v>581</v>
      </c>
      <c r="C587" s="5" t="s">
        <v>1391</v>
      </c>
      <c r="D587" s="5" t="s">
        <v>1392</v>
      </c>
      <c r="E587" s="5" t="s">
        <v>3</v>
      </c>
      <c r="F587" s="6">
        <v>0</v>
      </c>
      <c r="G587" s="7">
        <v>1409170</v>
      </c>
      <c r="H587" s="7">
        <f t="shared" si="9"/>
        <v>0</v>
      </c>
      <c r="I587" s="5" t="s">
        <v>1370</v>
      </c>
      <c r="J587" s="5" t="s">
        <v>1370</v>
      </c>
      <c r="K587" s="5" t="s">
        <v>1393</v>
      </c>
    </row>
    <row r="588" spans="2:11" hidden="1" x14ac:dyDescent="0.2">
      <c r="B588" s="5">
        <v>582</v>
      </c>
      <c r="C588" s="5" t="s">
        <v>1394</v>
      </c>
      <c r="D588" s="5" t="s">
        <v>1395</v>
      </c>
      <c r="E588" s="5" t="s">
        <v>3</v>
      </c>
      <c r="F588" s="6">
        <v>0</v>
      </c>
      <c r="G588" s="7">
        <v>73240</v>
      </c>
      <c r="H588" s="7">
        <f t="shared" si="9"/>
        <v>0</v>
      </c>
      <c r="I588" s="5" t="s">
        <v>1370</v>
      </c>
      <c r="J588" s="5" t="s">
        <v>1370</v>
      </c>
      <c r="K588" s="5" t="s">
        <v>1396</v>
      </c>
    </row>
    <row r="589" spans="2:11" hidden="1" x14ac:dyDescent="0.2">
      <c r="B589" s="5">
        <v>583</v>
      </c>
      <c r="C589" s="5" t="s">
        <v>1397</v>
      </c>
      <c r="D589" s="5" t="s">
        <v>1398</v>
      </c>
      <c r="E589" s="5" t="s">
        <v>3</v>
      </c>
      <c r="F589" s="6">
        <v>0</v>
      </c>
      <c r="G589" s="7">
        <v>104940</v>
      </c>
      <c r="H589" s="7">
        <f t="shared" si="9"/>
        <v>0</v>
      </c>
      <c r="I589" s="5" t="s">
        <v>1370</v>
      </c>
      <c r="J589" s="5" t="s">
        <v>1370</v>
      </c>
      <c r="K589" s="5" t="s">
        <v>1399</v>
      </c>
    </row>
    <row r="590" spans="2:11" hidden="1" x14ac:dyDescent="0.2">
      <c r="B590" s="5">
        <v>584</v>
      </c>
      <c r="C590" s="5" t="s">
        <v>1400</v>
      </c>
      <c r="D590" s="5" t="s">
        <v>1401</v>
      </c>
      <c r="E590" s="5" t="s">
        <v>3</v>
      </c>
      <c r="F590" s="6">
        <v>0</v>
      </c>
      <c r="G590" s="7">
        <v>189360</v>
      </c>
      <c r="H590" s="7">
        <f t="shared" si="9"/>
        <v>0</v>
      </c>
      <c r="I590" s="5" t="s">
        <v>1370</v>
      </c>
      <c r="J590" s="5" t="s">
        <v>1370</v>
      </c>
      <c r="K590" s="5" t="s">
        <v>1402</v>
      </c>
    </row>
    <row r="591" spans="2:11" hidden="1" x14ac:dyDescent="0.2">
      <c r="B591" s="5">
        <v>585</v>
      </c>
      <c r="C591" s="5" t="s">
        <v>1403</v>
      </c>
      <c r="D591" s="5" t="s">
        <v>1404</v>
      </c>
      <c r="E591" s="5" t="s">
        <v>3</v>
      </c>
      <c r="F591" s="6">
        <v>0</v>
      </c>
      <c r="G591" s="7">
        <v>105650</v>
      </c>
      <c r="H591" s="7">
        <f t="shared" si="9"/>
        <v>0</v>
      </c>
      <c r="I591" s="5" t="s">
        <v>1370</v>
      </c>
      <c r="J591" s="5" t="s">
        <v>1370</v>
      </c>
      <c r="K591" s="5" t="s">
        <v>1405</v>
      </c>
    </row>
    <row r="592" spans="2:11" hidden="1" x14ac:dyDescent="0.2">
      <c r="B592" s="5">
        <v>586</v>
      </c>
      <c r="C592" s="5" t="s">
        <v>1406</v>
      </c>
      <c r="D592" s="5" t="s">
        <v>1407</v>
      </c>
      <c r="E592" s="5" t="s">
        <v>3</v>
      </c>
      <c r="F592" s="6">
        <v>0</v>
      </c>
      <c r="G592" s="7">
        <v>201490</v>
      </c>
      <c r="H592" s="7">
        <f t="shared" si="9"/>
        <v>0</v>
      </c>
      <c r="I592" s="5" t="s">
        <v>1370</v>
      </c>
      <c r="J592" s="5" t="s">
        <v>1370</v>
      </c>
      <c r="K592" s="5" t="s">
        <v>1408</v>
      </c>
    </row>
    <row r="593" spans="2:11" hidden="1" x14ac:dyDescent="0.2">
      <c r="B593" s="5">
        <v>587</v>
      </c>
      <c r="C593" s="5" t="s">
        <v>1409</v>
      </c>
      <c r="D593" s="5" t="s">
        <v>1410</v>
      </c>
      <c r="E593" s="5" t="s">
        <v>3</v>
      </c>
      <c r="F593" s="6">
        <v>0</v>
      </c>
      <c r="G593" s="7">
        <v>106410</v>
      </c>
      <c r="H593" s="7">
        <f t="shared" si="9"/>
        <v>0</v>
      </c>
      <c r="I593" s="5" t="s">
        <v>1370</v>
      </c>
      <c r="J593" s="5" t="s">
        <v>1370</v>
      </c>
      <c r="K593" s="5" t="s">
        <v>1411</v>
      </c>
    </row>
    <row r="594" spans="2:11" hidden="1" x14ac:dyDescent="0.2">
      <c r="B594" s="5">
        <v>588</v>
      </c>
      <c r="C594" s="5" t="s">
        <v>1412</v>
      </c>
      <c r="D594" s="5" t="s">
        <v>1413</v>
      </c>
      <c r="E594" s="5" t="s">
        <v>18</v>
      </c>
      <c r="F594" s="6">
        <v>0</v>
      </c>
      <c r="G594" s="7">
        <v>73740</v>
      </c>
      <c r="H594" s="7">
        <f t="shared" si="9"/>
        <v>0</v>
      </c>
      <c r="I594" s="5" t="s">
        <v>1414</v>
      </c>
      <c r="J594" s="5" t="s">
        <v>1414</v>
      </c>
      <c r="K594" s="5" t="s">
        <v>1415</v>
      </c>
    </row>
    <row r="595" spans="2:11" hidden="1" x14ac:dyDescent="0.2">
      <c r="B595" s="5">
        <v>589</v>
      </c>
      <c r="C595" s="5" t="s">
        <v>1416</v>
      </c>
      <c r="D595" s="5" t="s">
        <v>824</v>
      </c>
      <c r="E595" s="5" t="s">
        <v>18</v>
      </c>
      <c r="F595" s="6">
        <v>0</v>
      </c>
      <c r="G595" s="7">
        <v>678700</v>
      </c>
      <c r="H595" s="7">
        <f t="shared" si="9"/>
        <v>0</v>
      </c>
      <c r="I595" s="5" t="s">
        <v>1414</v>
      </c>
      <c r="J595" s="5" t="s">
        <v>1414</v>
      </c>
      <c r="K595" s="5" t="s">
        <v>1417</v>
      </c>
    </row>
    <row r="596" spans="2:11" hidden="1" x14ac:dyDescent="0.2">
      <c r="B596" s="5">
        <v>590</v>
      </c>
      <c r="C596" s="5" t="s">
        <v>1418</v>
      </c>
      <c r="D596" s="5" t="s">
        <v>1419</v>
      </c>
      <c r="E596" s="5" t="s">
        <v>3</v>
      </c>
      <c r="F596" s="6">
        <v>0</v>
      </c>
      <c r="G596" s="7">
        <v>705020</v>
      </c>
      <c r="H596" s="7">
        <f t="shared" si="9"/>
        <v>0</v>
      </c>
      <c r="I596" s="5" t="s">
        <v>1414</v>
      </c>
      <c r="J596" s="5" t="s">
        <v>1414</v>
      </c>
      <c r="K596" s="5" t="s">
        <v>1420</v>
      </c>
    </row>
    <row r="597" spans="2:11" hidden="1" x14ac:dyDescent="0.2">
      <c r="B597" s="5">
        <v>591</v>
      </c>
      <c r="C597" s="5" t="s">
        <v>1421</v>
      </c>
      <c r="D597" s="5" t="s">
        <v>1422</v>
      </c>
      <c r="E597" s="5" t="s">
        <v>3</v>
      </c>
      <c r="F597" s="6">
        <v>0</v>
      </c>
      <c r="G597" s="7">
        <v>462700</v>
      </c>
      <c r="H597" s="7">
        <f t="shared" si="9"/>
        <v>0</v>
      </c>
      <c r="I597" s="5" t="s">
        <v>1414</v>
      </c>
      <c r="J597" s="5" t="s">
        <v>1414</v>
      </c>
      <c r="K597" s="5" t="s">
        <v>1423</v>
      </c>
    </row>
    <row r="598" spans="2:11" x14ac:dyDescent="0.2">
      <c r="B598" s="5">
        <v>593</v>
      </c>
      <c r="C598" s="16" t="s">
        <v>1426</v>
      </c>
      <c r="D598" s="5" t="s">
        <v>832</v>
      </c>
      <c r="E598" s="5" t="s">
        <v>3</v>
      </c>
      <c r="F598" s="6">
        <v>0</v>
      </c>
      <c r="G598" s="7">
        <v>315370</v>
      </c>
      <c r="H598" s="7">
        <f t="shared" si="9"/>
        <v>0</v>
      </c>
      <c r="I598" s="5" t="s">
        <v>1414</v>
      </c>
      <c r="J598" s="5" t="s">
        <v>1414</v>
      </c>
      <c r="K598" s="5" t="s">
        <v>1425</v>
      </c>
    </row>
    <row r="599" spans="2:11" x14ac:dyDescent="0.2">
      <c r="B599" s="5">
        <v>596</v>
      </c>
      <c r="C599" s="16" t="s">
        <v>1432</v>
      </c>
      <c r="D599" s="5" t="s">
        <v>1433</v>
      </c>
      <c r="E599" s="5" t="s">
        <v>3</v>
      </c>
      <c r="F599" s="6">
        <f>25*2*3</f>
        <v>150</v>
      </c>
      <c r="G599" s="7">
        <v>25000</v>
      </c>
      <c r="H599" s="7">
        <f t="shared" si="9"/>
        <v>3750000</v>
      </c>
      <c r="I599" s="5" t="s">
        <v>343</v>
      </c>
      <c r="J599" s="5" t="s">
        <v>343</v>
      </c>
      <c r="K599" s="5" t="s">
        <v>1434</v>
      </c>
    </row>
    <row r="600" spans="2:11" hidden="1" x14ac:dyDescent="0.2">
      <c r="B600" s="5">
        <v>594</v>
      </c>
      <c r="C600" s="5" t="s">
        <v>1427</v>
      </c>
      <c r="D600" s="5" t="s">
        <v>1428</v>
      </c>
      <c r="E600" s="5" t="s">
        <v>18</v>
      </c>
      <c r="F600" s="6">
        <v>0</v>
      </c>
      <c r="G600" s="7">
        <v>91360</v>
      </c>
      <c r="H600" s="7">
        <f t="shared" si="9"/>
        <v>0</v>
      </c>
      <c r="I600" s="5" t="s">
        <v>1414</v>
      </c>
      <c r="J600" s="5" t="s">
        <v>1414</v>
      </c>
      <c r="K600" s="5" t="s">
        <v>1324</v>
      </c>
    </row>
    <row r="601" spans="2:11" hidden="1" x14ac:dyDescent="0.2">
      <c r="B601" s="5">
        <v>595</v>
      </c>
      <c r="C601" s="5" t="s">
        <v>1429</v>
      </c>
      <c r="D601" s="5" t="s">
        <v>1430</v>
      </c>
      <c r="E601" s="5" t="s">
        <v>18</v>
      </c>
      <c r="F601" s="6">
        <v>0</v>
      </c>
      <c r="G601" s="7">
        <v>63150</v>
      </c>
      <c r="H601" s="7">
        <f t="shared" si="9"/>
        <v>0</v>
      </c>
      <c r="I601" s="5" t="s">
        <v>1414</v>
      </c>
      <c r="J601" s="5" t="s">
        <v>1414</v>
      </c>
      <c r="K601" s="5" t="s">
        <v>1431</v>
      </c>
    </row>
    <row r="602" spans="2:11" x14ac:dyDescent="0.2">
      <c r="B602" s="5">
        <v>272</v>
      </c>
      <c r="C602" s="5" t="s">
        <v>698</v>
      </c>
      <c r="D602" s="5" t="s">
        <v>699</v>
      </c>
      <c r="E602" s="5" t="s">
        <v>3</v>
      </c>
      <c r="F602" s="6"/>
      <c r="G602" s="7">
        <v>3936430</v>
      </c>
      <c r="H602" s="7">
        <f t="shared" si="9"/>
        <v>0</v>
      </c>
      <c r="I602" s="5" t="s">
        <v>666</v>
      </c>
      <c r="J602" s="5" t="s">
        <v>700</v>
      </c>
      <c r="K602" s="5"/>
    </row>
    <row r="603" spans="2:11" hidden="1" x14ac:dyDescent="0.2">
      <c r="B603" s="5">
        <v>597</v>
      </c>
      <c r="C603" s="5" t="s">
        <v>1435</v>
      </c>
      <c r="D603" s="5" t="s">
        <v>1436</v>
      </c>
      <c r="E603" s="5" t="s">
        <v>3</v>
      </c>
      <c r="F603" s="6">
        <v>0</v>
      </c>
      <c r="G603" s="7">
        <v>425000</v>
      </c>
      <c r="H603" s="7">
        <f t="shared" si="9"/>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67066891</v>
      </c>
    </row>
    <row r="643" spans="4:8" x14ac:dyDescent="0.2">
      <c r="D643" s="17" t="s">
        <v>1527</v>
      </c>
      <c r="E643" s="17" t="s">
        <v>1524</v>
      </c>
      <c r="F643" s="17">
        <v>2</v>
      </c>
      <c r="G643" s="20">
        <f>H641*3%</f>
        <v>2012006.73</v>
      </c>
      <c r="H643" s="20">
        <f>G643*F643</f>
        <v>4024013.46</v>
      </c>
    </row>
    <row r="645" spans="4:8" ht="16" x14ac:dyDescent="0.2">
      <c r="H645" s="19">
        <f>H641+H643</f>
        <v>71090904.459999993</v>
      </c>
    </row>
  </sheetData>
  <autoFilter ref="B4:K640" xr:uid="{682210B5-0C58-44BD-BC09-6B633F97D442}">
    <filterColumn colId="1">
      <colorFilter dxfId="2"/>
    </filterColumn>
    <sortState xmlns:xlrd2="http://schemas.microsoft.com/office/spreadsheetml/2017/richdata2" ref="B9:K602">
      <sortCondition sortBy="cellColor" ref="C4:C640" dxfId="3"/>
    </sortState>
  </autoFilter>
  <mergeCells count="2">
    <mergeCell ref="E2:F2"/>
    <mergeCell ref="G2:H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C10B-D654-40FC-B464-163126B2B50F}">
  <sheetPr filterMode="1">
    <tabColor theme="0" tint="-0.34998626667073579"/>
  </sheetPr>
  <dimension ref="B2:R645"/>
  <sheetViews>
    <sheetView topLeftCell="A274" workbookViewId="0">
      <selection activeCell="F643" sqref="F643"/>
    </sheetView>
  </sheetViews>
  <sheetFormatPr baseColWidth="10" defaultColWidth="11" defaultRowHeight="14" x14ac:dyDescent="0.2"/>
  <cols>
    <col min="1" max="1" width="3.5" style="4" customWidth="1"/>
    <col min="2" max="2" width="7.33203125" style="4" customWidth="1"/>
    <col min="3" max="3" width="12.6640625" style="4" bestFit="1" customWidth="1"/>
    <col min="4" max="4" width="66.1640625" style="4" customWidth="1"/>
    <col min="5" max="5" width="9.6640625" style="4" customWidth="1"/>
    <col min="6" max="6" width="11" style="4"/>
    <col min="7" max="7" width="10.5" style="4" customWidth="1"/>
    <col min="8" max="8" width="16.5" style="4" bestFit="1" customWidth="1"/>
    <col min="9" max="9" width="0" style="4" hidden="1" customWidth="1"/>
    <col min="10" max="10" width="26.6640625" style="4" hidden="1" customWidth="1"/>
    <col min="11" max="11" width="150.6640625" style="4" hidden="1" customWidth="1"/>
    <col min="12" max="16384" width="11" style="4"/>
  </cols>
  <sheetData>
    <row r="2" spans="2:11" ht="14.5" customHeight="1" x14ac:dyDescent="0.2">
      <c r="D2" s="17" t="str">
        <f>RESUMEN!C16</f>
        <v>Ruta Papudo- Zapallar</v>
      </c>
      <c r="E2" s="113" t="str">
        <f>RESUMEN!F16</f>
        <v>ZAPALLAR</v>
      </c>
      <c r="F2" s="113"/>
      <c r="G2" s="113" t="str">
        <f>RESUMEN!D16</f>
        <v>CV42</v>
      </c>
      <c r="H2" s="113"/>
    </row>
    <row r="4" spans="2:11" ht="15" x14ac:dyDescent="0.2">
      <c r="B4" s="1" t="s">
        <v>0</v>
      </c>
      <c r="C4" s="1" t="s">
        <v>1</v>
      </c>
      <c r="D4" s="1" t="s">
        <v>2</v>
      </c>
      <c r="E4" s="1" t="s">
        <v>3</v>
      </c>
      <c r="F4" s="1" t="s">
        <v>4</v>
      </c>
      <c r="G4" s="1" t="s">
        <v>5</v>
      </c>
      <c r="H4" s="2" t="s">
        <v>6</v>
      </c>
      <c r="I4" s="1" t="s">
        <v>7</v>
      </c>
      <c r="J4" s="3" t="s">
        <v>8</v>
      </c>
      <c r="K4" s="1" t="s">
        <v>9</v>
      </c>
    </row>
    <row r="5" spans="2:11" hidden="1" x14ac:dyDescent="0.2">
      <c r="B5" s="5">
        <v>1</v>
      </c>
      <c r="C5" s="5" t="s">
        <v>10</v>
      </c>
      <c r="D5" s="5" t="s">
        <v>11</v>
      </c>
      <c r="E5" s="5" t="s">
        <v>12</v>
      </c>
      <c r="F5" s="6">
        <v>0</v>
      </c>
      <c r="G5" s="7">
        <v>32430</v>
      </c>
      <c r="H5" s="7">
        <f>IF(F5&lt;&gt;"",G5*F5,0)</f>
        <v>0</v>
      </c>
      <c r="I5" s="5" t="s">
        <v>13</v>
      </c>
      <c r="J5" s="5" t="s">
        <v>14</v>
      </c>
      <c r="K5" s="5" t="s">
        <v>15</v>
      </c>
    </row>
    <row r="6" spans="2:11" hidden="1" x14ac:dyDescent="0.2">
      <c r="B6" s="5">
        <v>2</v>
      </c>
      <c r="C6" s="5" t="s">
        <v>16</v>
      </c>
      <c r="D6" s="5" t="s">
        <v>17</v>
      </c>
      <c r="E6" s="5" t="s">
        <v>18</v>
      </c>
      <c r="F6" s="6">
        <v>0</v>
      </c>
      <c r="G6" s="7">
        <v>165260</v>
      </c>
      <c r="H6" s="7">
        <f t="shared" ref="H6:H69" si="0">IF(F6&lt;&gt;"",G6*F6,0)</f>
        <v>0</v>
      </c>
      <c r="I6" s="5" t="s">
        <v>13</v>
      </c>
      <c r="J6" s="5" t="s">
        <v>14</v>
      </c>
      <c r="K6" s="5" t="s">
        <v>19</v>
      </c>
    </row>
    <row r="7" spans="2:11" hidden="1" x14ac:dyDescent="0.2">
      <c r="B7" s="5">
        <v>3</v>
      </c>
      <c r="C7" s="5" t="s">
        <v>20</v>
      </c>
      <c r="D7" s="5" t="s">
        <v>21</v>
      </c>
      <c r="E7" s="5" t="s">
        <v>22</v>
      </c>
      <c r="F7" s="6">
        <v>0</v>
      </c>
      <c r="G7" s="7">
        <v>58900</v>
      </c>
      <c r="H7" s="7">
        <f t="shared" si="0"/>
        <v>0</v>
      </c>
      <c r="I7" s="5" t="s">
        <v>13</v>
      </c>
      <c r="J7" s="5" t="s">
        <v>14</v>
      </c>
      <c r="K7" s="5" t="s">
        <v>23</v>
      </c>
    </row>
    <row r="8" spans="2:11" hidden="1" x14ac:dyDescent="0.2">
      <c r="B8" s="5">
        <v>4</v>
      </c>
      <c r="C8" s="5" t="s">
        <v>24</v>
      </c>
      <c r="D8" s="5" t="s">
        <v>25</v>
      </c>
      <c r="E8" s="5" t="s">
        <v>18</v>
      </c>
      <c r="F8" s="6">
        <v>0</v>
      </c>
      <c r="G8" s="7">
        <v>15920</v>
      </c>
      <c r="H8" s="7">
        <f t="shared" si="0"/>
        <v>0</v>
      </c>
      <c r="I8" s="5" t="s">
        <v>13</v>
      </c>
      <c r="J8" s="5" t="s">
        <v>14</v>
      </c>
      <c r="K8" s="5"/>
    </row>
    <row r="9" spans="2:11" x14ac:dyDescent="0.2">
      <c r="B9" s="5">
        <v>5</v>
      </c>
      <c r="C9" s="16" t="s">
        <v>26</v>
      </c>
      <c r="D9" s="5" t="s">
        <v>27</v>
      </c>
      <c r="E9" s="5" t="s">
        <v>18</v>
      </c>
      <c r="F9" s="6">
        <v>0</v>
      </c>
      <c r="G9" s="7">
        <v>18590</v>
      </c>
      <c r="H9" s="7">
        <f t="shared" si="0"/>
        <v>0</v>
      </c>
      <c r="I9" s="5" t="s">
        <v>13</v>
      </c>
      <c r="J9" s="5" t="s">
        <v>14</v>
      </c>
      <c r="K9" s="5"/>
    </row>
    <row r="10" spans="2:11" x14ac:dyDescent="0.2">
      <c r="B10" s="5">
        <v>6</v>
      </c>
      <c r="C10" s="16" t="s">
        <v>28</v>
      </c>
      <c r="D10" s="5" t="s">
        <v>29</v>
      </c>
      <c r="E10" s="5" t="s">
        <v>18</v>
      </c>
      <c r="F10" s="6">
        <v>0</v>
      </c>
      <c r="G10" s="7">
        <v>21590</v>
      </c>
      <c r="H10" s="7">
        <f t="shared" si="0"/>
        <v>0</v>
      </c>
      <c r="I10" s="5" t="s">
        <v>13</v>
      </c>
      <c r="J10" s="5" t="s">
        <v>14</v>
      </c>
      <c r="K10" s="5"/>
    </row>
    <row r="11" spans="2:11" x14ac:dyDescent="0.2">
      <c r="B11" s="5">
        <v>7</v>
      </c>
      <c r="C11" s="16" t="s">
        <v>30</v>
      </c>
      <c r="D11" s="5" t="s">
        <v>31</v>
      </c>
      <c r="E11" s="5" t="s">
        <v>18</v>
      </c>
      <c r="F11" s="6">
        <v>0</v>
      </c>
      <c r="G11" s="7">
        <v>24650</v>
      </c>
      <c r="H11" s="7">
        <f t="shared" si="0"/>
        <v>0</v>
      </c>
      <c r="I11" s="5" t="s">
        <v>13</v>
      </c>
      <c r="J11" s="5" t="s">
        <v>14</v>
      </c>
      <c r="K11" s="5"/>
    </row>
    <row r="12" spans="2:11" x14ac:dyDescent="0.2">
      <c r="B12" s="5">
        <v>8</v>
      </c>
      <c r="C12" s="16" t="s">
        <v>32</v>
      </c>
      <c r="D12" s="5" t="s">
        <v>33</v>
      </c>
      <c r="E12" s="5" t="s">
        <v>18</v>
      </c>
      <c r="F12" s="6">
        <v>150</v>
      </c>
      <c r="G12" s="7">
        <v>27570</v>
      </c>
      <c r="H12" s="7">
        <f t="shared" si="0"/>
        <v>4135500</v>
      </c>
      <c r="I12" s="5" t="s">
        <v>13</v>
      </c>
      <c r="J12" s="5" t="s">
        <v>14</v>
      </c>
      <c r="K12" s="5"/>
    </row>
    <row r="13" spans="2:11" x14ac:dyDescent="0.2">
      <c r="B13" s="5">
        <v>9</v>
      </c>
      <c r="C13" s="16" t="s">
        <v>34</v>
      </c>
      <c r="D13" s="5" t="s">
        <v>35</v>
      </c>
      <c r="E13" s="5" t="s">
        <v>18</v>
      </c>
      <c r="F13" s="6">
        <v>0</v>
      </c>
      <c r="G13" s="7">
        <v>30410</v>
      </c>
      <c r="H13" s="7">
        <f t="shared" si="0"/>
        <v>0</v>
      </c>
      <c r="I13" s="5" t="s">
        <v>13</v>
      </c>
      <c r="J13" s="5" t="s">
        <v>14</v>
      </c>
      <c r="K13" s="5"/>
    </row>
    <row r="14" spans="2:11" x14ac:dyDescent="0.2">
      <c r="B14" s="5">
        <v>10</v>
      </c>
      <c r="C14" s="16" t="s">
        <v>36</v>
      </c>
      <c r="D14" s="5" t="s">
        <v>37</v>
      </c>
      <c r="E14" s="5" t="s">
        <v>18</v>
      </c>
      <c r="F14" s="6">
        <v>0</v>
      </c>
      <c r="G14" s="7">
        <v>11400</v>
      </c>
      <c r="H14" s="7">
        <f t="shared" si="0"/>
        <v>0</v>
      </c>
      <c r="I14" s="5" t="s">
        <v>13</v>
      </c>
      <c r="J14" s="5" t="s">
        <v>14</v>
      </c>
      <c r="K14" s="5"/>
    </row>
    <row r="15" spans="2:11" x14ac:dyDescent="0.2">
      <c r="B15" s="5">
        <v>11</v>
      </c>
      <c r="C15" s="16" t="s">
        <v>38</v>
      </c>
      <c r="D15" s="5" t="s">
        <v>39</v>
      </c>
      <c r="E15" s="5" t="s">
        <v>18</v>
      </c>
      <c r="F15" s="6">
        <v>0</v>
      </c>
      <c r="G15" s="7">
        <v>13820</v>
      </c>
      <c r="H15" s="7">
        <f t="shared" si="0"/>
        <v>0</v>
      </c>
      <c r="I15" s="5" t="s">
        <v>13</v>
      </c>
      <c r="J15" s="5" t="s">
        <v>14</v>
      </c>
      <c r="K15" s="5"/>
    </row>
    <row r="16" spans="2:11" x14ac:dyDescent="0.2">
      <c r="B16" s="5">
        <v>12</v>
      </c>
      <c r="C16" s="16" t="s">
        <v>40</v>
      </c>
      <c r="D16" s="5" t="s">
        <v>41</v>
      </c>
      <c r="E16" s="5" t="s">
        <v>18</v>
      </c>
      <c r="F16" s="6">
        <v>0</v>
      </c>
      <c r="G16" s="7">
        <v>16580</v>
      </c>
      <c r="H16" s="7">
        <f t="shared" si="0"/>
        <v>0</v>
      </c>
      <c r="I16" s="5" t="s">
        <v>13</v>
      </c>
      <c r="J16" s="5" t="s">
        <v>14</v>
      </c>
      <c r="K16" s="5"/>
    </row>
    <row r="17" spans="2:11" x14ac:dyDescent="0.2">
      <c r="B17" s="5">
        <v>13</v>
      </c>
      <c r="C17" s="16" t="s">
        <v>42</v>
      </c>
      <c r="D17" s="5" t="s">
        <v>43</v>
      </c>
      <c r="E17" s="5" t="s">
        <v>18</v>
      </c>
      <c r="F17" s="6">
        <v>0</v>
      </c>
      <c r="G17" s="7">
        <v>18540</v>
      </c>
      <c r="H17" s="7">
        <f t="shared" si="0"/>
        <v>0</v>
      </c>
      <c r="I17" s="5" t="s">
        <v>13</v>
      </c>
      <c r="J17" s="5" t="s">
        <v>14</v>
      </c>
      <c r="K17" s="5"/>
    </row>
    <row r="18" spans="2:11" x14ac:dyDescent="0.2">
      <c r="B18" s="5">
        <v>14</v>
      </c>
      <c r="C18" s="16" t="s">
        <v>44</v>
      </c>
      <c r="D18" s="5" t="s">
        <v>45</v>
      </c>
      <c r="E18" s="5" t="s">
        <v>18</v>
      </c>
      <c r="F18" s="6">
        <v>0</v>
      </c>
      <c r="G18" s="7">
        <v>20830</v>
      </c>
      <c r="H18" s="7">
        <f t="shared" si="0"/>
        <v>0</v>
      </c>
      <c r="I18" s="5" t="s">
        <v>13</v>
      </c>
      <c r="J18" s="5" t="s">
        <v>14</v>
      </c>
      <c r="K18" s="5"/>
    </row>
    <row r="19" spans="2:11" x14ac:dyDescent="0.2">
      <c r="B19" s="5">
        <v>15</v>
      </c>
      <c r="C19" s="16" t="s">
        <v>46</v>
      </c>
      <c r="D19" s="5" t="s">
        <v>47</v>
      </c>
      <c r="E19" s="5" t="s">
        <v>18</v>
      </c>
      <c r="F19" s="6">
        <v>0</v>
      </c>
      <c r="G19" s="7">
        <v>22020</v>
      </c>
      <c r="H19" s="7">
        <f t="shared" si="0"/>
        <v>0</v>
      </c>
      <c r="I19" s="5" t="s">
        <v>13</v>
      </c>
      <c r="J19" s="5" t="s">
        <v>14</v>
      </c>
      <c r="K19" s="5"/>
    </row>
    <row r="20" spans="2:11" x14ac:dyDescent="0.2">
      <c r="B20" s="5">
        <v>16</v>
      </c>
      <c r="C20" s="16" t="s">
        <v>48</v>
      </c>
      <c r="D20" s="5" t="s">
        <v>49</v>
      </c>
      <c r="E20" s="5" t="s">
        <v>18</v>
      </c>
      <c r="F20" s="6">
        <v>0</v>
      </c>
      <c r="G20" s="7">
        <v>10340</v>
      </c>
      <c r="H20" s="7">
        <f t="shared" si="0"/>
        <v>0</v>
      </c>
      <c r="I20" s="5" t="s">
        <v>13</v>
      </c>
      <c r="J20" s="5" t="s">
        <v>14</v>
      </c>
      <c r="K20" s="5"/>
    </row>
    <row r="21" spans="2:11" x14ac:dyDescent="0.2">
      <c r="B21" s="5">
        <v>17</v>
      </c>
      <c r="C21" s="16" t="s">
        <v>50</v>
      </c>
      <c r="D21" s="5" t="s">
        <v>51</v>
      </c>
      <c r="E21" s="5" t="s">
        <v>18</v>
      </c>
      <c r="F21" s="6">
        <v>0</v>
      </c>
      <c r="G21" s="7">
        <v>12080</v>
      </c>
      <c r="H21" s="7">
        <f t="shared" si="0"/>
        <v>0</v>
      </c>
      <c r="I21" s="5" t="s">
        <v>13</v>
      </c>
      <c r="J21" s="5" t="s">
        <v>14</v>
      </c>
      <c r="K21" s="5"/>
    </row>
    <row r="22" spans="2:11" x14ac:dyDescent="0.2">
      <c r="B22" s="5">
        <v>18</v>
      </c>
      <c r="C22" s="16" t="s">
        <v>52</v>
      </c>
      <c r="D22" s="5" t="s">
        <v>53</v>
      </c>
      <c r="E22" s="5" t="s">
        <v>18</v>
      </c>
      <c r="F22" s="6">
        <v>0</v>
      </c>
      <c r="G22" s="7">
        <v>14030</v>
      </c>
      <c r="H22" s="7">
        <f t="shared" si="0"/>
        <v>0</v>
      </c>
      <c r="I22" s="5" t="s">
        <v>13</v>
      </c>
      <c r="J22" s="5" t="s">
        <v>14</v>
      </c>
      <c r="K22" s="5"/>
    </row>
    <row r="23" spans="2:11" x14ac:dyDescent="0.2">
      <c r="B23" s="5">
        <v>19</v>
      </c>
      <c r="C23" s="16" t="s">
        <v>54</v>
      </c>
      <c r="D23" s="5" t="s">
        <v>55</v>
      </c>
      <c r="E23" s="5" t="s">
        <v>18</v>
      </c>
      <c r="F23" s="6">
        <v>0</v>
      </c>
      <c r="G23" s="7">
        <v>16020</v>
      </c>
      <c r="H23" s="7">
        <f t="shared" si="0"/>
        <v>0</v>
      </c>
      <c r="I23" s="5" t="s">
        <v>13</v>
      </c>
      <c r="J23" s="5" t="s">
        <v>14</v>
      </c>
      <c r="K23" s="5"/>
    </row>
    <row r="24" spans="2:11" x14ac:dyDescent="0.2">
      <c r="B24" s="5">
        <v>20</v>
      </c>
      <c r="C24" s="16" t="s">
        <v>56</v>
      </c>
      <c r="D24" s="5" t="s">
        <v>57</v>
      </c>
      <c r="E24" s="5" t="s">
        <v>18</v>
      </c>
      <c r="F24" s="6">
        <v>0</v>
      </c>
      <c r="G24" s="7">
        <v>17920</v>
      </c>
      <c r="H24" s="7">
        <f t="shared" si="0"/>
        <v>0</v>
      </c>
      <c r="I24" s="5" t="s">
        <v>13</v>
      </c>
      <c r="J24" s="5" t="s">
        <v>14</v>
      </c>
      <c r="K24" s="5"/>
    </row>
    <row r="25" spans="2:11" x14ac:dyDescent="0.2">
      <c r="B25" s="5">
        <v>21</v>
      </c>
      <c r="C25" s="16" t="s">
        <v>58</v>
      </c>
      <c r="D25" s="5" t="s">
        <v>59</v>
      </c>
      <c r="E25" s="5" t="s">
        <v>18</v>
      </c>
      <c r="F25" s="6">
        <v>0</v>
      </c>
      <c r="G25" s="7">
        <v>19760</v>
      </c>
      <c r="H25" s="7">
        <f t="shared" si="0"/>
        <v>0</v>
      </c>
      <c r="I25" s="5" t="s">
        <v>13</v>
      </c>
      <c r="J25" s="5" t="s">
        <v>14</v>
      </c>
      <c r="K25" s="5"/>
    </row>
    <row r="26" spans="2:11" x14ac:dyDescent="0.2">
      <c r="B26" s="5">
        <v>22</v>
      </c>
      <c r="C26" s="16" t="s">
        <v>60</v>
      </c>
      <c r="D26" s="5" t="s">
        <v>61</v>
      </c>
      <c r="E26" s="5" t="s">
        <v>18</v>
      </c>
      <c r="F26" s="6">
        <v>0</v>
      </c>
      <c r="G26" s="7">
        <v>1115</v>
      </c>
      <c r="H26" s="7">
        <f t="shared" si="0"/>
        <v>0</v>
      </c>
      <c r="I26" s="5" t="s">
        <v>13</v>
      </c>
      <c r="J26" s="5" t="s">
        <v>14</v>
      </c>
      <c r="K26" s="5"/>
    </row>
    <row r="27" spans="2:11" x14ac:dyDescent="0.2">
      <c r="B27" s="5">
        <v>23</v>
      </c>
      <c r="C27" s="16" t="s">
        <v>62</v>
      </c>
      <c r="D27" s="5" t="s">
        <v>63</v>
      </c>
      <c r="E27" s="5" t="s">
        <v>18</v>
      </c>
      <c r="F27" s="6">
        <v>0</v>
      </c>
      <c r="G27" s="7">
        <v>8980</v>
      </c>
      <c r="H27" s="7">
        <f t="shared" si="0"/>
        <v>0</v>
      </c>
      <c r="I27" s="5" t="s">
        <v>13</v>
      </c>
      <c r="J27" s="5" t="s">
        <v>14</v>
      </c>
      <c r="K27" s="5"/>
    </row>
    <row r="28" spans="2:11" x14ac:dyDescent="0.2">
      <c r="B28" s="5">
        <v>24</v>
      </c>
      <c r="C28" s="16" t="s">
        <v>64</v>
      </c>
      <c r="D28" s="5" t="s">
        <v>65</v>
      </c>
      <c r="E28" s="5" t="s">
        <v>18</v>
      </c>
      <c r="F28" s="6">
        <v>0</v>
      </c>
      <c r="G28" s="7">
        <v>10780</v>
      </c>
      <c r="H28" s="7">
        <f t="shared" si="0"/>
        <v>0</v>
      </c>
      <c r="I28" s="5" t="s">
        <v>13</v>
      </c>
      <c r="J28" s="5" t="s">
        <v>14</v>
      </c>
      <c r="K28" s="5"/>
    </row>
    <row r="29" spans="2:11" x14ac:dyDescent="0.2">
      <c r="B29" s="5">
        <v>25</v>
      </c>
      <c r="C29" s="16" t="s">
        <v>66</v>
      </c>
      <c r="D29" s="5" t="s">
        <v>67</v>
      </c>
      <c r="E29" s="5" t="s">
        <v>18</v>
      </c>
      <c r="F29" s="6">
        <v>0</v>
      </c>
      <c r="G29" s="7">
        <f>12050/2</f>
        <v>6025</v>
      </c>
      <c r="H29" s="7">
        <f t="shared" si="0"/>
        <v>0</v>
      </c>
      <c r="I29" s="5" t="s">
        <v>13</v>
      </c>
      <c r="J29" s="5" t="s">
        <v>14</v>
      </c>
      <c r="K29" s="5"/>
    </row>
    <row r="30" spans="2:11" x14ac:dyDescent="0.2">
      <c r="B30" s="5">
        <v>26</v>
      </c>
      <c r="C30" s="16" t="s">
        <v>68</v>
      </c>
      <c r="D30" s="5" t="s">
        <v>69</v>
      </c>
      <c r="E30" s="5" t="s">
        <v>18</v>
      </c>
      <c r="F30" s="6">
        <v>0</v>
      </c>
      <c r="G30" s="7">
        <v>13540</v>
      </c>
      <c r="H30" s="7">
        <f t="shared" si="0"/>
        <v>0</v>
      </c>
      <c r="I30" s="5" t="s">
        <v>13</v>
      </c>
      <c r="J30" s="5" t="s">
        <v>14</v>
      </c>
      <c r="K30" s="5"/>
    </row>
    <row r="31" spans="2:11" x14ac:dyDescent="0.2">
      <c r="B31" s="5">
        <v>27</v>
      </c>
      <c r="C31" s="16" t="s">
        <v>70</v>
      </c>
      <c r="D31" s="5" t="s">
        <v>71</v>
      </c>
      <c r="E31" s="5" t="s">
        <v>18</v>
      </c>
      <c r="F31" s="6">
        <v>0</v>
      </c>
      <c r="G31" s="7">
        <v>14310</v>
      </c>
      <c r="H31" s="7">
        <f t="shared" si="0"/>
        <v>0</v>
      </c>
      <c r="I31" s="5" t="s">
        <v>13</v>
      </c>
      <c r="J31" s="5" t="s">
        <v>14</v>
      </c>
      <c r="K31" s="5"/>
    </row>
    <row r="32" spans="2:11" hidden="1" x14ac:dyDescent="0.2">
      <c r="B32" s="5">
        <v>28</v>
      </c>
      <c r="C32" s="5" t="s">
        <v>72</v>
      </c>
      <c r="D32" s="5" t="s">
        <v>73</v>
      </c>
      <c r="E32" s="5" t="s">
        <v>74</v>
      </c>
      <c r="F32" s="6">
        <v>0</v>
      </c>
      <c r="G32" s="7">
        <v>10310</v>
      </c>
      <c r="H32" s="7">
        <f t="shared" si="0"/>
        <v>0</v>
      </c>
      <c r="I32" s="5" t="s">
        <v>13</v>
      </c>
      <c r="J32" s="5" t="s">
        <v>75</v>
      </c>
      <c r="K32" s="5" t="s">
        <v>76</v>
      </c>
    </row>
    <row r="33" spans="2:11" hidden="1" x14ac:dyDescent="0.2">
      <c r="B33" s="5">
        <v>29</v>
      </c>
      <c r="C33" s="5" t="s">
        <v>77</v>
      </c>
      <c r="D33" s="5" t="s">
        <v>78</v>
      </c>
      <c r="E33" s="5" t="s">
        <v>74</v>
      </c>
      <c r="F33" s="6">
        <v>0</v>
      </c>
      <c r="G33" s="7">
        <v>10890</v>
      </c>
      <c r="H33" s="7">
        <f t="shared" si="0"/>
        <v>0</v>
      </c>
      <c r="I33" s="5" t="s">
        <v>13</v>
      </c>
      <c r="J33" s="5" t="s">
        <v>75</v>
      </c>
      <c r="K33" s="5" t="s">
        <v>79</v>
      </c>
    </row>
    <row r="34" spans="2:11" hidden="1" x14ac:dyDescent="0.2">
      <c r="B34" s="5">
        <v>30</v>
      </c>
      <c r="C34" s="5" t="s">
        <v>80</v>
      </c>
      <c r="D34" s="5" t="s">
        <v>81</v>
      </c>
      <c r="E34" s="5" t="s">
        <v>22</v>
      </c>
      <c r="F34" s="6">
        <v>0</v>
      </c>
      <c r="G34" s="7">
        <v>27820</v>
      </c>
      <c r="H34" s="7">
        <f t="shared" si="0"/>
        <v>0</v>
      </c>
      <c r="I34" s="5" t="s">
        <v>13</v>
      </c>
      <c r="J34" s="5" t="s">
        <v>82</v>
      </c>
      <c r="K34" s="5" t="s">
        <v>83</v>
      </c>
    </row>
    <row r="35" spans="2:11" hidden="1" x14ac:dyDescent="0.2">
      <c r="B35" s="5">
        <v>31</v>
      </c>
      <c r="C35" s="5" t="s">
        <v>84</v>
      </c>
      <c r="D35" s="5" t="s">
        <v>85</v>
      </c>
      <c r="E35" s="5" t="s">
        <v>22</v>
      </c>
      <c r="F35" s="6">
        <v>0</v>
      </c>
      <c r="G35" s="7">
        <v>17320</v>
      </c>
      <c r="H35" s="7">
        <f t="shared" si="0"/>
        <v>0</v>
      </c>
      <c r="I35" s="5" t="s">
        <v>13</v>
      </c>
      <c r="J35" s="5" t="s">
        <v>82</v>
      </c>
      <c r="K35" s="5" t="s">
        <v>86</v>
      </c>
    </row>
    <row r="36" spans="2:11" hidden="1" x14ac:dyDescent="0.2">
      <c r="B36" s="5">
        <v>32</v>
      </c>
      <c r="C36" s="5" t="s">
        <v>87</v>
      </c>
      <c r="D36" s="5" t="s">
        <v>88</v>
      </c>
      <c r="E36" s="5" t="s">
        <v>12</v>
      </c>
      <c r="F36" s="6">
        <v>0</v>
      </c>
      <c r="G36" s="7">
        <v>88680</v>
      </c>
      <c r="H36" s="7">
        <f t="shared" si="0"/>
        <v>0</v>
      </c>
      <c r="I36" s="5" t="s">
        <v>13</v>
      </c>
      <c r="J36" s="5" t="s">
        <v>82</v>
      </c>
      <c r="K36" s="5" t="s">
        <v>89</v>
      </c>
    </row>
    <row r="37" spans="2:11" hidden="1" x14ac:dyDescent="0.2">
      <c r="B37" s="5">
        <v>33</v>
      </c>
      <c r="C37" s="5" t="s">
        <v>90</v>
      </c>
      <c r="D37" s="5" t="s">
        <v>91</v>
      </c>
      <c r="E37" s="5" t="s">
        <v>12</v>
      </c>
      <c r="F37" s="6">
        <v>0</v>
      </c>
      <c r="G37" s="7">
        <v>4730</v>
      </c>
      <c r="H37" s="7">
        <f t="shared" si="0"/>
        <v>0</v>
      </c>
      <c r="I37" s="5" t="s">
        <v>13</v>
      </c>
      <c r="J37" s="5" t="s">
        <v>82</v>
      </c>
      <c r="K37" s="5" t="s">
        <v>92</v>
      </c>
    </row>
    <row r="38" spans="2:11" hidden="1" x14ac:dyDescent="0.2">
      <c r="B38" s="5">
        <v>34</v>
      </c>
      <c r="C38" s="5" t="s">
        <v>93</v>
      </c>
      <c r="D38" s="5" t="s">
        <v>94</v>
      </c>
      <c r="E38" s="5" t="s">
        <v>22</v>
      </c>
      <c r="F38" s="6">
        <v>0</v>
      </c>
      <c r="G38" s="7">
        <v>12010</v>
      </c>
      <c r="H38" s="7">
        <f t="shared" si="0"/>
        <v>0</v>
      </c>
      <c r="I38" s="5" t="s">
        <v>13</v>
      </c>
      <c r="J38" s="5" t="s">
        <v>82</v>
      </c>
      <c r="K38" s="5" t="s">
        <v>92</v>
      </c>
    </row>
    <row r="39" spans="2:11" hidden="1" x14ac:dyDescent="0.2">
      <c r="B39" s="5">
        <v>35</v>
      </c>
      <c r="C39" s="5" t="s">
        <v>95</v>
      </c>
      <c r="D39" s="5" t="s">
        <v>96</v>
      </c>
      <c r="E39" s="5" t="s">
        <v>12</v>
      </c>
      <c r="F39" s="6">
        <v>0</v>
      </c>
      <c r="G39" s="7">
        <v>5820</v>
      </c>
      <c r="H39" s="7">
        <f t="shared" si="0"/>
        <v>0</v>
      </c>
      <c r="I39" s="5" t="s">
        <v>13</v>
      </c>
      <c r="J39" s="5" t="s">
        <v>82</v>
      </c>
      <c r="K39" s="5" t="s">
        <v>97</v>
      </c>
    </row>
    <row r="40" spans="2:11" hidden="1" x14ac:dyDescent="0.2">
      <c r="B40" s="5">
        <v>36</v>
      </c>
      <c r="C40" s="5" t="s">
        <v>98</v>
      </c>
      <c r="D40" s="5" t="s">
        <v>99</v>
      </c>
      <c r="E40" s="5" t="s">
        <v>12</v>
      </c>
      <c r="F40" s="6">
        <v>0</v>
      </c>
      <c r="G40" s="7">
        <v>35070</v>
      </c>
      <c r="H40" s="7">
        <f t="shared" si="0"/>
        <v>0</v>
      </c>
      <c r="I40" s="5" t="s">
        <v>13</v>
      </c>
      <c r="J40" s="5" t="s">
        <v>82</v>
      </c>
      <c r="K40" s="5" t="s">
        <v>100</v>
      </c>
    </row>
    <row r="41" spans="2:11" hidden="1" x14ac:dyDescent="0.2">
      <c r="B41" s="5">
        <v>37</v>
      </c>
      <c r="C41" s="5" t="s">
        <v>101</v>
      </c>
      <c r="D41" s="5" t="s">
        <v>102</v>
      </c>
      <c r="E41" s="5" t="s">
        <v>3</v>
      </c>
      <c r="F41" s="6">
        <v>0</v>
      </c>
      <c r="G41" s="7">
        <v>152790</v>
      </c>
      <c r="H41" s="7">
        <f t="shared" si="0"/>
        <v>0</v>
      </c>
      <c r="I41" s="5" t="s">
        <v>13</v>
      </c>
      <c r="J41" s="5" t="s">
        <v>82</v>
      </c>
      <c r="K41" s="5" t="s">
        <v>103</v>
      </c>
    </row>
    <row r="42" spans="2:11" hidden="1" x14ac:dyDescent="0.2">
      <c r="B42" s="5">
        <v>38</v>
      </c>
      <c r="C42" s="5" t="s">
        <v>104</v>
      </c>
      <c r="D42" s="5" t="s">
        <v>105</v>
      </c>
      <c r="E42" s="5" t="s">
        <v>18</v>
      </c>
      <c r="F42" s="6">
        <v>0</v>
      </c>
      <c r="G42" s="7">
        <v>23450</v>
      </c>
      <c r="H42" s="7">
        <f t="shared" si="0"/>
        <v>0</v>
      </c>
      <c r="I42" s="5" t="s">
        <v>13</v>
      </c>
      <c r="J42" s="5" t="s">
        <v>82</v>
      </c>
      <c r="K42" s="5" t="s">
        <v>106</v>
      </c>
    </row>
    <row r="43" spans="2:11" hidden="1" x14ac:dyDescent="0.2">
      <c r="B43" s="5">
        <v>39</v>
      </c>
      <c r="C43" s="5" t="s">
        <v>107</v>
      </c>
      <c r="D43" s="5" t="s">
        <v>108</v>
      </c>
      <c r="E43" s="5" t="s">
        <v>3</v>
      </c>
      <c r="F43" s="6">
        <v>0</v>
      </c>
      <c r="G43" s="7">
        <v>4136460</v>
      </c>
      <c r="H43" s="7">
        <f t="shared" si="0"/>
        <v>0</v>
      </c>
      <c r="I43" s="5" t="s">
        <v>13</v>
      </c>
      <c r="J43" s="5" t="s">
        <v>109</v>
      </c>
      <c r="K43" s="5" t="s">
        <v>110</v>
      </c>
    </row>
    <row r="44" spans="2:11" hidden="1" x14ac:dyDescent="0.2">
      <c r="B44" s="5">
        <v>40</v>
      </c>
      <c r="C44" s="5" t="s">
        <v>111</v>
      </c>
      <c r="D44" s="5" t="s">
        <v>112</v>
      </c>
      <c r="E44" s="5" t="s">
        <v>3</v>
      </c>
      <c r="F44" s="6">
        <v>0</v>
      </c>
      <c r="G44" s="7">
        <v>3897450</v>
      </c>
      <c r="H44" s="7">
        <f t="shared" si="0"/>
        <v>0</v>
      </c>
      <c r="I44" s="5" t="s">
        <v>13</v>
      </c>
      <c r="J44" s="5" t="s">
        <v>109</v>
      </c>
      <c r="K44" s="5" t="s">
        <v>110</v>
      </c>
    </row>
    <row r="45" spans="2:11" hidden="1" x14ac:dyDescent="0.2">
      <c r="B45" s="5">
        <v>41</v>
      </c>
      <c r="C45" s="5" t="s">
        <v>113</v>
      </c>
      <c r="D45" s="5" t="s">
        <v>114</v>
      </c>
      <c r="E45" s="5" t="s">
        <v>3</v>
      </c>
      <c r="F45" s="6">
        <v>0</v>
      </c>
      <c r="G45" s="7">
        <v>3162440</v>
      </c>
      <c r="H45" s="7">
        <f t="shared" si="0"/>
        <v>0</v>
      </c>
      <c r="I45" s="5" t="s">
        <v>13</v>
      </c>
      <c r="J45" s="5" t="s">
        <v>109</v>
      </c>
      <c r="K45" s="5" t="s">
        <v>110</v>
      </c>
    </row>
    <row r="46" spans="2:11" hidden="1" x14ac:dyDescent="0.2">
      <c r="B46" s="5">
        <v>42</v>
      </c>
      <c r="C46" s="5" t="s">
        <v>115</v>
      </c>
      <c r="D46" s="5" t="s">
        <v>116</v>
      </c>
      <c r="E46" s="5" t="s">
        <v>3</v>
      </c>
      <c r="F46" s="6">
        <v>0</v>
      </c>
      <c r="G46" s="7">
        <v>2801470</v>
      </c>
      <c r="H46" s="7">
        <f t="shared" si="0"/>
        <v>0</v>
      </c>
      <c r="I46" s="5" t="s">
        <v>13</v>
      </c>
      <c r="J46" s="5" t="s">
        <v>109</v>
      </c>
      <c r="K46" s="5" t="s">
        <v>110</v>
      </c>
    </row>
    <row r="47" spans="2:11" hidden="1" x14ac:dyDescent="0.2">
      <c r="B47" s="5">
        <v>43</v>
      </c>
      <c r="C47" s="5" t="s">
        <v>117</v>
      </c>
      <c r="D47" s="5" t="s">
        <v>118</v>
      </c>
      <c r="E47" s="5" t="s">
        <v>3</v>
      </c>
      <c r="F47" s="6">
        <v>0</v>
      </c>
      <c r="G47" s="7">
        <v>2510830</v>
      </c>
      <c r="H47" s="7">
        <f t="shared" si="0"/>
        <v>0</v>
      </c>
      <c r="I47" s="5" t="s">
        <v>13</v>
      </c>
      <c r="J47" s="5" t="s">
        <v>109</v>
      </c>
      <c r="K47" s="5" t="s">
        <v>110</v>
      </c>
    </row>
    <row r="48" spans="2:11" hidden="1" x14ac:dyDescent="0.2">
      <c r="B48" s="5">
        <v>44</v>
      </c>
      <c r="C48" s="5" t="s">
        <v>119</v>
      </c>
      <c r="D48" s="5" t="s">
        <v>120</v>
      </c>
      <c r="E48" s="5" t="s">
        <v>3</v>
      </c>
      <c r="F48" s="6">
        <v>0</v>
      </c>
      <c r="G48" s="7">
        <v>2226380</v>
      </c>
      <c r="H48" s="7">
        <f t="shared" si="0"/>
        <v>0</v>
      </c>
      <c r="I48" s="5" t="s">
        <v>13</v>
      </c>
      <c r="J48" s="5" t="s">
        <v>109</v>
      </c>
      <c r="K48" s="5" t="s">
        <v>110</v>
      </c>
    </row>
    <row r="49" spans="2:11" hidden="1" x14ac:dyDescent="0.2">
      <c r="B49" s="5">
        <v>45</v>
      </c>
      <c r="C49" s="5" t="s">
        <v>121</v>
      </c>
      <c r="D49" s="5" t="s">
        <v>122</v>
      </c>
      <c r="E49" s="5" t="s">
        <v>3</v>
      </c>
      <c r="F49" s="6">
        <v>0</v>
      </c>
      <c r="G49" s="7">
        <v>2035000</v>
      </c>
      <c r="H49" s="7">
        <f t="shared" si="0"/>
        <v>0</v>
      </c>
      <c r="I49" s="5" t="s">
        <v>13</v>
      </c>
      <c r="J49" s="5" t="s">
        <v>109</v>
      </c>
      <c r="K49" s="5" t="s">
        <v>110</v>
      </c>
    </row>
    <row r="50" spans="2:11" hidden="1" x14ac:dyDescent="0.2">
      <c r="B50" s="5">
        <v>46</v>
      </c>
      <c r="C50" s="5" t="s">
        <v>123</v>
      </c>
      <c r="D50" s="5" t="s">
        <v>124</v>
      </c>
      <c r="E50" s="5" t="s">
        <v>3</v>
      </c>
      <c r="F50" s="6">
        <v>0</v>
      </c>
      <c r="G50" s="7">
        <v>1729710</v>
      </c>
      <c r="H50" s="7">
        <f t="shared" si="0"/>
        <v>0</v>
      </c>
      <c r="I50" s="5" t="s">
        <v>13</v>
      </c>
      <c r="J50" s="5" t="s">
        <v>109</v>
      </c>
      <c r="K50" s="5" t="s">
        <v>110</v>
      </c>
    </row>
    <row r="51" spans="2:11" hidden="1" x14ac:dyDescent="0.2">
      <c r="B51" s="5">
        <v>47</v>
      </c>
      <c r="C51" s="5" t="s">
        <v>125</v>
      </c>
      <c r="D51" s="5" t="s">
        <v>126</v>
      </c>
      <c r="E51" s="5" t="s">
        <v>3</v>
      </c>
      <c r="F51" s="6">
        <v>0</v>
      </c>
      <c r="G51" s="7">
        <v>1562450</v>
      </c>
      <c r="H51" s="7">
        <f t="shared" si="0"/>
        <v>0</v>
      </c>
      <c r="I51" s="5" t="s">
        <v>13</v>
      </c>
      <c r="J51" s="5" t="s">
        <v>109</v>
      </c>
      <c r="K51" s="5" t="s">
        <v>110</v>
      </c>
    </row>
    <row r="52" spans="2:11" hidden="1" x14ac:dyDescent="0.2">
      <c r="B52" s="5">
        <v>48</v>
      </c>
      <c r="C52" s="5" t="s">
        <v>127</v>
      </c>
      <c r="D52" s="5" t="s">
        <v>128</v>
      </c>
      <c r="E52" s="5" t="s">
        <v>3</v>
      </c>
      <c r="F52" s="6">
        <v>0</v>
      </c>
      <c r="G52" s="7">
        <v>3463880</v>
      </c>
      <c r="H52" s="7">
        <f t="shared" si="0"/>
        <v>0</v>
      </c>
      <c r="I52" s="5" t="s">
        <v>13</v>
      </c>
      <c r="J52" s="5" t="s">
        <v>109</v>
      </c>
      <c r="K52" s="5" t="s">
        <v>110</v>
      </c>
    </row>
    <row r="53" spans="2:11" hidden="1" x14ac:dyDescent="0.2">
      <c r="B53" s="5">
        <v>49</v>
      </c>
      <c r="C53" s="5" t="s">
        <v>129</v>
      </c>
      <c r="D53" s="5" t="s">
        <v>130</v>
      </c>
      <c r="E53" s="5" t="s">
        <v>3</v>
      </c>
      <c r="F53" s="6">
        <v>0</v>
      </c>
      <c r="G53" s="7">
        <v>3182760</v>
      </c>
      <c r="H53" s="7">
        <f t="shared" si="0"/>
        <v>0</v>
      </c>
      <c r="I53" s="5" t="s">
        <v>13</v>
      </c>
      <c r="J53" s="5" t="s">
        <v>109</v>
      </c>
      <c r="K53" s="5" t="s">
        <v>110</v>
      </c>
    </row>
    <row r="54" spans="2:11" hidden="1" x14ac:dyDescent="0.2">
      <c r="B54" s="5">
        <v>50</v>
      </c>
      <c r="C54" s="5" t="s">
        <v>131</v>
      </c>
      <c r="D54" s="5" t="s">
        <v>132</v>
      </c>
      <c r="E54" s="5" t="s">
        <v>3</v>
      </c>
      <c r="F54" s="6">
        <v>0</v>
      </c>
      <c r="G54" s="7">
        <v>2852510</v>
      </c>
      <c r="H54" s="7">
        <f t="shared" si="0"/>
        <v>0</v>
      </c>
      <c r="I54" s="5" t="s">
        <v>13</v>
      </c>
      <c r="J54" s="5" t="s">
        <v>109</v>
      </c>
      <c r="K54" s="5" t="s">
        <v>110</v>
      </c>
    </row>
    <row r="55" spans="2:11" hidden="1" x14ac:dyDescent="0.2">
      <c r="B55" s="5">
        <v>51</v>
      </c>
      <c r="C55" s="5" t="s">
        <v>133</v>
      </c>
      <c r="D55" s="5" t="s">
        <v>134</v>
      </c>
      <c r="E55" s="5" t="s">
        <v>3</v>
      </c>
      <c r="F55" s="6">
        <v>0</v>
      </c>
      <c r="G55" s="7">
        <v>2372940</v>
      </c>
      <c r="H55" s="7">
        <f t="shared" si="0"/>
        <v>0</v>
      </c>
      <c r="I55" s="5" t="s">
        <v>13</v>
      </c>
      <c r="J55" s="5" t="s">
        <v>109</v>
      </c>
      <c r="K55" s="5" t="s">
        <v>110</v>
      </c>
    </row>
    <row r="56" spans="2:11" hidden="1" x14ac:dyDescent="0.2">
      <c r="B56" s="5">
        <v>52</v>
      </c>
      <c r="C56" s="5" t="s">
        <v>135</v>
      </c>
      <c r="D56" s="5" t="s">
        <v>136</v>
      </c>
      <c r="E56" s="5" t="s">
        <v>3</v>
      </c>
      <c r="F56" s="6">
        <v>0</v>
      </c>
      <c r="G56" s="7">
        <v>2080350</v>
      </c>
      <c r="H56" s="7">
        <f t="shared" si="0"/>
        <v>0</v>
      </c>
      <c r="I56" s="5" t="s">
        <v>13</v>
      </c>
      <c r="J56" s="5" t="s">
        <v>109</v>
      </c>
      <c r="K56" s="5" t="s">
        <v>110</v>
      </c>
    </row>
    <row r="57" spans="2:11" hidden="1" x14ac:dyDescent="0.2">
      <c r="B57" s="5">
        <v>53</v>
      </c>
      <c r="C57" s="5" t="s">
        <v>137</v>
      </c>
      <c r="D57" s="5" t="s">
        <v>138</v>
      </c>
      <c r="E57" s="5" t="s">
        <v>3</v>
      </c>
      <c r="F57" s="6">
        <v>0</v>
      </c>
      <c r="G57" s="7">
        <v>1936710</v>
      </c>
      <c r="H57" s="7">
        <f t="shared" si="0"/>
        <v>0</v>
      </c>
      <c r="I57" s="5" t="s">
        <v>13</v>
      </c>
      <c r="J57" s="5" t="s">
        <v>109</v>
      </c>
      <c r="K57" s="5" t="s">
        <v>110</v>
      </c>
    </row>
    <row r="58" spans="2:11" hidden="1" x14ac:dyDescent="0.2">
      <c r="B58" s="5">
        <v>54</v>
      </c>
      <c r="C58" s="5" t="s">
        <v>139</v>
      </c>
      <c r="D58" s="5" t="s">
        <v>140</v>
      </c>
      <c r="E58" s="5" t="s">
        <v>3</v>
      </c>
      <c r="F58" s="6">
        <v>0</v>
      </c>
      <c r="G58" s="7">
        <v>1598810</v>
      </c>
      <c r="H58" s="7">
        <f t="shared" si="0"/>
        <v>0</v>
      </c>
      <c r="I58" s="5" t="s">
        <v>13</v>
      </c>
      <c r="J58" s="5" t="s">
        <v>109</v>
      </c>
      <c r="K58" s="5" t="s">
        <v>110</v>
      </c>
    </row>
    <row r="59" spans="2:11" hidden="1" x14ac:dyDescent="0.2">
      <c r="B59" s="5">
        <v>55</v>
      </c>
      <c r="C59" s="5" t="s">
        <v>141</v>
      </c>
      <c r="D59" s="5" t="s">
        <v>142</v>
      </c>
      <c r="E59" s="5" t="s">
        <v>3</v>
      </c>
      <c r="F59" s="6">
        <v>0</v>
      </c>
      <c r="G59" s="7">
        <v>1420910</v>
      </c>
      <c r="H59" s="7">
        <f t="shared" si="0"/>
        <v>0</v>
      </c>
      <c r="I59" s="5" t="s">
        <v>13</v>
      </c>
      <c r="J59" s="5" t="s">
        <v>109</v>
      </c>
      <c r="K59" s="5" t="s">
        <v>110</v>
      </c>
    </row>
    <row r="60" spans="2:11" hidden="1" x14ac:dyDescent="0.2">
      <c r="B60" s="5">
        <v>56</v>
      </c>
      <c r="C60" s="5" t="s">
        <v>143</v>
      </c>
      <c r="D60" s="5" t="s">
        <v>144</v>
      </c>
      <c r="E60" s="5" t="s">
        <v>3</v>
      </c>
      <c r="F60" s="6">
        <v>0</v>
      </c>
      <c r="G60" s="7">
        <v>1430240</v>
      </c>
      <c r="H60" s="7">
        <f t="shared" si="0"/>
        <v>0</v>
      </c>
      <c r="I60" s="5" t="s">
        <v>13</v>
      </c>
      <c r="J60" s="5" t="s">
        <v>109</v>
      </c>
      <c r="K60" s="5" t="s">
        <v>110</v>
      </c>
    </row>
    <row r="61" spans="2:11" hidden="1" x14ac:dyDescent="0.2">
      <c r="B61" s="5">
        <v>57</v>
      </c>
      <c r="C61" s="5" t="s">
        <v>145</v>
      </c>
      <c r="D61" s="5" t="s">
        <v>146</v>
      </c>
      <c r="E61" s="5" t="s">
        <v>3</v>
      </c>
      <c r="F61" s="6">
        <v>0</v>
      </c>
      <c r="G61" s="7">
        <v>1141560</v>
      </c>
      <c r="H61" s="7">
        <f t="shared" si="0"/>
        <v>0</v>
      </c>
      <c r="I61" s="5" t="s">
        <v>13</v>
      </c>
      <c r="J61" s="5" t="s">
        <v>109</v>
      </c>
      <c r="K61" s="5" t="s">
        <v>110</v>
      </c>
    </row>
    <row r="62" spans="2:11" hidden="1" x14ac:dyDescent="0.2">
      <c r="B62" s="5">
        <v>58</v>
      </c>
      <c r="C62" s="5" t="s">
        <v>147</v>
      </c>
      <c r="D62" s="5" t="s">
        <v>148</v>
      </c>
      <c r="E62" s="5" t="s">
        <v>3</v>
      </c>
      <c r="F62" s="6">
        <v>0</v>
      </c>
      <c r="G62" s="7">
        <v>2132880</v>
      </c>
      <c r="H62" s="7">
        <f t="shared" si="0"/>
        <v>0</v>
      </c>
      <c r="I62" s="5" t="s">
        <v>13</v>
      </c>
      <c r="J62" s="5" t="s">
        <v>109</v>
      </c>
      <c r="K62" s="5" t="s">
        <v>110</v>
      </c>
    </row>
    <row r="63" spans="2:11" hidden="1" x14ac:dyDescent="0.2">
      <c r="B63" s="5">
        <v>59</v>
      </c>
      <c r="C63" s="5" t="s">
        <v>149</v>
      </c>
      <c r="D63" s="5" t="s">
        <v>150</v>
      </c>
      <c r="E63" s="5" t="s">
        <v>3</v>
      </c>
      <c r="F63" s="6">
        <v>0</v>
      </c>
      <c r="G63" s="7">
        <v>1953280</v>
      </c>
      <c r="H63" s="7">
        <f t="shared" si="0"/>
        <v>0</v>
      </c>
      <c r="I63" s="5" t="s">
        <v>13</v>
      </c>
      <c r="J63" s="5" t="s">
        <v>109</v>
      </c>
      <c r="K63" s="5" t="s">
        <v>110</v>
      </c>
    </row>
    <row r="64" spans="2:11" hidden="1" x14ac:dyDescent="0.2">
      <c r="B64" s="5">
        <v>60</v>
      </c>
      <c r="C64" s="5" t="s">
        <v>151</v>
      </c>
      <c r="D64" s="5" t="s">
        <v>152</v>
      </c>
      <c r="E64" s="5" t="s">
        <v>3</v>
      </c>
      <c r="F64" s="6">
        <v>0</v>
      </c>
      <c r="G64" s="7">
        <v>1715210</v>
      </c>
      <c r="H64" s="7">
        <f t="shared" si="0"/>
        <v>0</v>
      </c>
      <c r="I64" s="5" t="s">
        <v>13</v>
      </c>
      <c r="J64" s="5" t="s">
        <v>109</v>
      </c>
      <c r="K64" s="5" t="s">
        <v>110</v>
      </c>
    </row>
    <row r="65" spans="2:18" hidden="1" x14ac:dyDescent="0.2">
      <c r="B65" s="5">
        <v>61</v>
      </c>
      <c r="C65" s="5" t="s">
        <v>153</v>
      </c>
      <c r="D65" s="5" t="s">
        <v>154</v>
      </c>
      <c r="E65" s="5" t="s">
        <v>3</v>
      </c>
      <c r="F65" s="6">
        <v>0</v>
      </c>
      <c r="G65" s="7">
        <v>1649380</v>
      </c>
      <c r="H65" s="7">
        <f t="shared" si="0"/>
        <v>0</v>
      </c>
      <c r="I65" s="5" t="s">
        <v>13</v>
      </c>
      <c r="J65" s="5" t="s">
        <v>109</v>
      </c>
      <c r="K65" s="5" t="s">
        <v>110</v>
      </c>
    </row>
    <row r="66" spans="2:18" hidden="1" x14ac:dyDescent="0.2">
      <c r="B66" s="5">
        <v>62</v>
      </c>
      <c r="C66" s="5" t="s">
        <v>155</v>
      </c>
      <c r="D66" s="5" t="s">
        <v>156</v>
      </c>
      <c r="E66" s="5" t="s">
        <v>3</v>
      </c>
      <c r="F66" s="6">
        <v>0</v>
      </c>
      <c r="G66" s="7">
        <v>1416740</v>
      </c>
      <c r="H66" s="7">
        <f t="shared" si="0"/>
        <v>0</v>
      </c>
      <c r="I66" s="5" t="s">
        <v>13</v>
      </c>
      <c r="J66" s="5" t="s">
        <v>109</v>
      </c>
      <c r="K66" s="5" t="s">
        <v>110</v>
      </c>
    </row>
    <row r="67" spans="2:18" hidden="1" x14ac:dyDescent="0.2">
      <c r="B67" s="5">
        <v>63</v>
      </c>
      <c r="C67" s="5" t="s">
        <v>157</v>
      </c>
      <c r="D67" s="5" t="s">
        <v>158</v>
      </c>
      <c r="E67" s="5" t="s">
        <v>3</v>
      </c>
      <c r="F67" s="6">
        <v>0</v>
      </c>
      <c r="G67" s="7">
        <v>1214170</v>
      </c>
      <c r="H67" s="7">
        <f t="shared" si="0"/>
        <v>0</v>
      </c>
      <c r="I67" s="5" t="s">
        <v>13</v>
      </c>
      <c r="J67" s="5" t="s">
        <v>109</v>
      </c>
      <c r="K67" s="5" t="s">
        <v>110</v>
      </c>
    </row>
    <row r="68" spans="2:18" hidden="1" x14ac:dyDescent="0.2">
      <c r="B68" s="5">
        <v>64</v>
      </c>
      <c r="C68" s="5" t="s">
        <v>159</v>
      </c>
      <c r="D68" s="5" t="s">
        <v>160</v>
      </c>
      <c r="E68" s="5" t="s">
        <v>3</v>
      </c>
      <c r="F68" s="6">
        <v>0</v>
      </c>
      <c r="G68" s="7">
        <v>1092010</v>
      </c>
      <c r="H68" s="7">
        <f t="shared" si="0"/>
        <v>0</v>
      </c>
      <c r="I68" s="5" t="s">
        <v>13</v>
      </c>
      <c r="J68" s="5" t="s">
        <v>109</v>
      </c>
      <c r="K68" s="5" t="s">
        <v>110</v>
      </c>
    </row>
    <row r="69" spans="2:18" hidden="1" x14ac:dyDescent="0.2">
      <c r="B69" s="5">
        <v>65</v>
      </c>
      <c r="C69" s="5" t="s">
        <v>161</v>
      </c>
      <c r="D69" s="5" t="s">
        <v>162</v>
      </c>
      <c r="E69" s="5" t="s">
        <v>3</v>
      </c>
      <c r="F69" s="6">
        <v>0</v>
      </c>
      <c r="G69" s="7">
        <v>893250</v>
      </c>
      <c r="H69" s="7">
        <f t="shared" si="0"/>
        <v>0</v>
      </c>
      <c r="I69" s="5" t="s">
        <v>13</v>
      </c>
      <c r="J69" s="5" t="s">
        <v>109</v>
      </c>
      <c r="K69" s="5" t="s">
        <v>110</v>
      </c>
    </row>
    <row r="70" spans="2:18" hidden="1" x14ac:dyDescent="0.2">
      <c r="B70" s="5">
        <v>66</v>
      </c>
      <c r="C70" s="5" t="s">
        <v>163</v>
      </c>
      <c r="D70" s="5" t="s">
        <v>164</v>
      </c>
      <c r="E70" s="5" t="s">
        <v>3</v>
      </c>
      <c r="F70" s="6">
        <v>0</v>
      </c>
      <c r="G70" s="7">
        <v>692590</v>
      </c>
      <c r="H70" s="7">
        <f t="shared" ref="H70:H133" si="1">IF(F70&lt;&gt;"",G70*F70,0)</f>
        <v>0</v>
      </c>
      <c r="I70" s="5" t="s">
        <v>13</v>
      </c>
      <c r="J70" s="5" t="s">
        <v>109</v>
      </c>
      <c r="K70" s="5" t="s">
        <v>165</v>
      </c>
    </row>
    <row r="71" spans="2:18" x14ac:dyDescent="0.2">
      <c r="B71" s="5">
        <v>67</v>
      </c>
      <c r="C71" s="16" t="s">
        <v>166</v>
      </c>
      <c r="D71" s="5" t="s">
        <v>167</v>
      </c>
      <c r="E71" s="5" t="s">
        <v>3</v>
      </c>
      <c r="F71" s="6">
        <v>1</v>
      </c>
      <c r="G71" s="7">
        <v>171080</v>
      </c>
      <c r="H71" s="7">
        <f t="shared" si="1"/>
        <v>171080</v>
      </c>
      <c r="I71" s="5" t="s">
        <v>13</v>
      </c>
      <c r="J71" s="5" t="s">
        <v>168</v>
      </c>
      <c r="K71" s="5" t="s">
        <v>169</v>
      </c>
    </row>
    <row r="72" spans="2:18" x14ac:dyDescent="0.2">
      <c r="B72" s="5">
        <v>68</v>
      </c>
      <c r="C72" s="16" t="s">
        <v>170</v>
      </c>
      <c r="D72" s="5" t="s">
        <v>171</v>
      </c>
      <c r="E72" s="5" t="s">
        <v>3</v>
      </c>
      <c r="F72" s="6">
        <v>1</v>
      </c>
      <c r="G72" s="7">
        <v>106710</v>
      </c>
      <c r="H72" s="7">
        <f t="shared" si="1"/>
        <v>106710</v>
      </c>
      <c r="I72" s="5" t="s">
        <v>13</v>
      </c>
      <c r="J72" s="5" t="s">
        <v>168</v>
      </c>
      <c r="K72" s="5" t="s">
        <v>172</v>
      </c>
      <c r="N72" s="29"/>
      <c r="O72" s="30"/>
      <c r="P72" s="31"/>
      <c r="Q72" s="32"/>
      <c r="R72" s="32"/>
    </row>
    <row r="73" spans="2:18" hidden="1" x14ac:dyDescent="0.2">
      <c r="B73" s="5">
        <v>69</v>
      </c>
      <c r="C73" s="5" t="s">
        <v>173</v>
      </c>
      <c r="D73" s="5" t="s">
        <v>174</v>
      </c>
      <c r="E73" s="5" t="s">
        <v>22</v>
      </c>
      <c r="F73" s="6">
        <v>0</v>
      </c>
      <c r="G73" s="7">
        <v>11770</v>
      </c>
      <c r="H73" s="7">
        <f t="shared" si="1"/>
        <v>0</v>
      </c>
      <c r="I73" s="5" t="s">
        <v>13</v>
      </c>
      <c r="J73" s="5" t="s">
        <v>175</v>
      </c>
      <c r="K73" s="5" t="s">
        <v>176</v>
      </c>
      <c r="N73" s="25" t="s">
        <v>257</v>
      </c>
      <c r="O73" s="26" t="s">
        <v>353</v>
      </c>
      <c r="P73" s="27">
        <v>0.375</v>
      </c>
      <c r="Q73" s="28">
        <v>1450000</v>
      </c>
      <c r="R73" s="28">
        <v>543750</v>
      </c>
    </row>
    <row r="74" spans="2:18" hidden="1" x14ac:dyDescent="0.2">
      <c r="B74" s="5">
        <v>70</v>
      </c>
      <c r="C74" s="5" t="s">
        <v>177</v>
      </c>
      <c r="D74" s="5" t="s">
        <v>178</v>
      </c>
      <c r="E74" s="5" t="s">
        <v>22</v>
      </c>
      <c r="F74" s="6">
        <v>0</v>
      </c>
      <c r="G74" s="7">
        <v>12820</v>
      </c>
      <c r="H74" s="7">
        <f t="shared" si="1"/>
        <v>0</v>
      </c>
      <c r="I74" s="5" t="s">
        <v>13</v>
      </c>
      <c r="J74" s="5" t="s">
        <v>175</v>
      </c>
      <c r="K74" s="5" t="s">
        <v>176</v>
      </c>
      <c r="N74" s="21" t="s">
        <v>1525</v>
      </c>
      <c r="O74" s="22" t="s">
        <v>353</v>
      </c>
      <c r="P74" s="23">
        <v>0.375</v>
      </c>
      <c r="Q74" s="24">
        <v>1885000</v>
      </c>
      <c r="R74" s="24">
        <v>706875</v>
      </c>
    </row>
    <row r="75" spans="2:18" hidden="1" x14ac:dyDescent="0.2">
      <c r="B75" s="5">
        <v>71</v>
      </c>
      <c r="C75" s="5" t="s">
        <v>179</v>
      </c>
      <c r="D75" s="5" t="s">
        <v>180</v>
      </c>
      <c r="E75" s="5" t="s">
        <v>22</v>
      </c>
      <c r="F75" s="6">
        <v>0</v>
      </c>
      <c r="G75" s="7">
        <v>2580</v>
      </c>
      <c r="H75" s="7">
        <f t="shared" si="1"/>
        <v>0</v>
      </c>
      <c r="I75" s="5" t="s">
        <v>13</v>
      </c>
      <c r="J75" s="5" t="s">
        <v>175</v>
      </c>
      <c r="K75" s="5" t="s">
        <v>176</v>
      </c>
      <c r="N75" s="21" t="s">
        <v>263</v>
      </c>
      <c r="O75" s="22" t="s">
        <v>353</v>
      </c>
      <c r="P75" s="23">
        <v>1</v>
      </c>
      <c r="Q75" s="24">
        <v>2610000</v>
      </c>
      <c r="R75" s="24">
        <v>2610000</v>
      </c>
    </row>
    <row r="76" spans="2:18" hidden="1" x14ac:dyDescent="0.2">
      <c r="B76" s="5">
        <v>72</v>
      </c>
      <c r="C76" s="5" t="s">
        <v>181</v>
      </c>
      <c r="D76" s="5" t="s">
        <v>182</v>
      </c>
      <c r="E76" s="5" t="s">
        <v>22</v>
      </c>
      <c r="F76" s="6">
        <v>0</v>
      </c>
      <c r="G76" s="7">
        <v>6960</v>
      </c>
      <c r="H76" s="7">
        <f t="shared" si="1"/>
        <v>0</v>
      </c>
      <c r="I76" s="5" t="s">
        <v>13</v>
      </c>
      <c r="J76" s="5" t="s">
        <v>175</v>
      </c>
      <c r="K76" s="5" t="s">
        <v>183</v>
      </c>
      <c r="N76" s="21" t="s">
        <v>265</v>
      </c>
      <c r="O76" s="22" t="s">
        <v>353</v>
      </c>
      <c r="P76" s="23">
        <v>1.5</v>
      </c>
      <c r="Q76" s="24">
        <v>1305000</v>
      </c>
      <c r="R76" s="24">
        <v>1957500</v>
      </c>
    </row>
    <row r="77" spans="2:18" hidden="1" x14ac:dyDescent="0.2">
      <c r="B77" s="5">
        <v>73</v>
      </c>
      <c r="C77" s="5" t="s">
        <v>184</v>
      </c>
      <c r="D77" s="5" t="s">
        <v>185</v>
      </c>
      <c r="E77" s="5" t="s">
        <v>22</v>
      </c>
      <c r="F77" s="6">
        <v>0</v>
      </c>
      <c r="G77" s="7">
        <v>7610</v>
      </c>
      <c r="H77" s="7">
        <f t="shared" si="1"/>
        <v>0</v>
      </c>
      <c r="I77" s="5" t="s">
        <v>13</v>
      </c>
      <c r="J77" s="5" t="s">
        <v>175</v>
      </c>
      <c r="K77" s="5" t="s">
        <v>183</v>
      </c>
      <c r="N77" s="21" t="s">
        <v>267</v>
      </c>
      <c r="O77" s="22" t="s">
        <v>353</v>
      </c>
      <c r="P77" s="23">
        <v>4.5</v>
      </c>
      <c r="Q77" s="24">
        <v>1087500</v>
      </c>
      <c r="R77" s="24">
        <v>4893750</v>
      </c>
    </row>
    <row r="78" spans="2:18" hidden="1" x14ac:dyDescent="0.2">
      <c r="B78" s="5">
        <v>74</v>
      </c>
      <c r="C78" s="5" t="s">
        <v>186</v>
      </c>
      <c r="D78" s="5" t="s">
        <v>187</v>
      </c>
      <c r="E78" s="5" t="s">
        <v>22</v>
      </c>
      <c r="F78" s="6">
        <v>0</v>
      </c>
      <c r="G78" s="7">
        <v>7410</v>
      </c>
      <c r="H78" s="7">
        <f t="shared" si="1"/>
        <v>0</v>
      </c>
      <c r="I78" s="5" t="s">
        <v>13</v>
      </c>
      <c r="J78" s="5" t="s">
        <v>175</v>
      </c>
      <c r="K78" s="5" t="s">
        <v>183</v>
      </c>
      <c r="N78" s="4" t="s">
        <v>261</v>
      </c>
      <c r="O78" s="4" t="s">
        <v>74</v>
      </c>
      <c r="P78" s="4">
        <v>0</v>
      </c>
      <c r="Q78" s="4">
        <v>11052</v>
      </c>
      <c r="R78" s="4">
        <v>0</v>
      </c>
    </row>
    <row r="79" spans="2:18" hidden="1" x14ac:dyDescent="0.2">
      <c r="B79" s="5">
        <v>75</v>
      </c>
      <c r="C79" s="5" t="s">
        <v>188</v>
      </c>
      <c r="D79" s="5" t="s">
        <v>189</v>
      </c>
      <c r="E79" s="5" t="s">
        <v>22</v>
      </c>
      <c r="F79" s="6">
        <v>0</v>
      </c>
      <c r="G79" s="7">
        <v>3380</v>
      </c>
      <c r="H79" s="7">
        <f t="shared" si="1"/>
        <v>0</v>
      </c>
      <c r="I79" s="5" t="s">
        <v>13</v>
      </c>
      <c r="J79" s="5" t="s">
        <v>175</v>
      </c>
      <c r="K79" s="5" t="s">
        <v>190</v>
      </c>
    </row>
    <row r="80" spans="2:18" hidden="1" x14ac:dyDescent="0.2">
      <c r="B80" s="5">
        <v>76</v>
      </c>
      <c r="C80" s="5" t="s">
        <v>191</v>
      </c>
      <c r="D80" s="5" t="s">
        <v>192</v>
      </c>
      <c r="E80" s="5" t="s">
        <v>22</v>
      </c>
      <c r="F80" s="6">
        <v>0</v>
      </c>
      <c r="G80" s="7">
        <v>12020</v>
      </c>
      <c r="H80" s="7">
        <f t="shared" si="1"/>
        <v>0</v>
      </c>
      <c r="I80" s="5" t="s">
        <v>13</v>
      </c>
      <c r="J80" s="5" t="s">
        <v>175</v>
      </c>
      <c r="K80" s="5" t="s">
        <v>183</v>
      </c>
    </row>
    <row r="81" spans="2:18" hidden="1" x14ac:dyDescent="0.2">
      <c r="B81" s="5">
        <v>77</v>
      </c>
      <c r="C81" s="5" t="s">
        <v>193</v>
      </c>
      <c r="D81" s="5" t="s">
        <v>194</v>
      </c>
      <c r="E81" s="5" t="s">
        <v>22</v>
      </c>
      <c r="F81" s="6">
        <v>0</v>
      </c>
      <c r="G81" s="7">
        <v>27330</v>
      </c>
      <c r="H81" s="7">
        <f t="shared" si="1"/>
        <v>0</v>
      </c>
      <c r="I81" s="5" t="s">
        <v>13</v>
      </c>
      <c r="J81" s="5" t="s">
        <v>175</v>
      </c>
      <c r="K81" s="5" t="s">
        <v>176</v>
      </c>
    </row>
    <row r="82" spans="2:18" hidden="1" x14ac:dyDescent="0.2">
      <c r="B82" s="5">
        <v>78</v>
      </c>
      <c r="C82" s="5" t="s">
        <v>195</v>
      </c>
      <c r="D82" s="5" t="s">
        <v>196</v>
      </c>
      <c r="E82" s="5" t="s">
        <v>22</v>
      </c>
      <c r="F82" s="6">
        <v>0</v>
      </c>
      <c r="G82" s="7">
        <v>26510</v>
      </c>
      <c r="H82" s="7">
        <f t="shared" si="1"/>
        <v>0</v>
      </c>
      <c r="I82" s="5" t="s">
        <v>13</v>
      </c>
      <c r="J82" s="5" t="s">
        <v>175</v>
      </c>
      <c r="K82" s="5" t="s">
        <v>176</v>
      </c>
    </row>
    <row r="83" spans="2:18" hidden="1" x14ac:dyDescent="0.2">
      <c r="B83" s="5">
        <v>79</v>
      </c>
      <c r="C83" s="5" t="s">
        <v>197</v>
      </c>
      <c r="D83" s="5" t="s">
        <v>198</v>
      </c>
      <c r="E83" s="5" t="s">
        <v>22</v>
      </c>
      <c r="F83" s="6">
        <v>0</v>
      </c>
      <c r="G83" s="7">
        <v>55900</v>
      </c>
      <c r="H83" s="7">
        <f t="shared" si="1"/>
        <v>0</v>
      </c>
      <c r="I83" s="5" t="s">
        <v>13</v>
      </c>
      <c r="J83" s="5" t="s">
        <v>175</v>
      </c>
      <c r="K83" s="5" t="s">
        <v>199</v>
      </c>
    </row>
    <row r="84" spans="2:18" hidden="1" x14ac:dyDescent="0.2">
      <c r="B84" s="5">
        <v>80</v>
      </c>
      <c r="C84" s="5" t="s">
        <v>200</v>
      </c>
      <c r="D84" s="5" t="s">
        <v>201</v>
      </c>
      <c r="E84" s="5" t="s">
        <v>18</v>
      </c>
      <c r="F84" s="6">
        <v>0</v>
      </c>
      <c r="G84" s="7">
        <v>51740</v>
      </c>
      <c r="H84" s="7">
        <f t="shared" si="1"/>
        <v>0</v>
      </c>
      <c r="I84" s="5" t="s">
        <v>13</v>
      </c>
      <c r="J84" s="5" t="s">
        <v>175</v>
      </c>
      <c r="K84" s="5" t="s">
        <v>202</v>
      </c>
    </row>
    <row r="85" spans="2:18" hidden="1" x14ac:dyDescent="0.2">
      <c r="B85" s="5">
        <v>81</v>
      </c>
      <c r="C85" s="5" t="s">
        <v>203</v>
      </c>
      <c r="D85" s="5" t="s">
        <v>204</v>
      </c>
      <c r="E85" s="5" t="s">
        <v>18</v>
      </c>
      <c r="F85" s="6">
        <v>0</v>
      </c>
      <c r="G85" s="7">
        <v>58480</v>
      </c>
      <c r="H85" s="7">
        <f t="shared" si="1"/>
        <v>0</v>
      </c>
      <c r="I85" s="5" t="s">
        <v>13</v>
      </c>
      <c r="J85" s="5" t="s">
        <v>175</v>
      </c>
      <c r="K85" s="5" t="s">
        <v>205</v>
      </c>
    </row>
    <row r="86" spans="2:18" hidden="1" x14ac:dyDescent="0.2">
      <c r="B86" s="5">
        <v>82</v>
      </c>
      <c r="C86" s="5" t="s">
        <v>206</v>
      </c>
      <c r="D86" s="5" t="s">
        <v>207</v>
      </c>
      <c r="E86" s="5" t="s">
        <v>18</v>
      </c>
      <c r="F86" s="6">
        <v>0</v>
      </c>
      <c r="G86" s="7">
        <v>57270</v>
      </c>
      <c r="H86" s="7">
        <f t="shared" si="1"/>
        <v>0</v>
      </c>
      <c r="I86" s="5" t="s">
        <v>13</v>
      </c>
      <c r="J86" s="5" t="s">
        <v>175</v>
      </c>
      <c r="K86" s="5" t="s">
        <v>208</v>
      </c>
    </row>
    <row r="87" spans="2:18" hidden="1" x14ac:dyDescent="0.2">
      <c r="B87" s="5">
        <v>83</v>
      </c>
      <c r="C87" s="5" t="s">
        <v>209</v>
      </c>
      <c r="D87" s="5" t="s">
        <v>210</v>
      </c>
      <c r="E87" s="5" t="s">
        <v>18</v>
      </c>
      <c r="F87" s="6">
        <v>0</v>
      </c>
      <c r="G87" s="7">
        <v>64030</v>
      </c>
      <c r="H87" s="7">
        <f t="shared" si="1"/>
        <v>0</v>
      </c>
      <c r="I87" s="5" t="s">
        <v>13</v>
      </c>
      <c r="J87" s="5" t="s">
        <v>175</v>
      </c>
      <c r="K87" s="5" t="s">
        <v>211</v>
      </c>
    </row>
    <row r="88" spans="2:18" hidden="1" x14ac:dyDescent="0.2">
      <c r="B88" s="5">
        <v>84</v>
      </c>
      <c r="C88" s="5" t="s">
        <v>212</v>
      </c>
      <c r="D88" s="5" t="s">
        <v>213</v>
      </c>
      <c r="E88" s="5" t="s">
        <v>18</v>
      </c>
      <c r="F88" s="6">
        <v>0</v>
      </c>
      <c r="G88" s="7">
        <v>65670</v>
      </c>
      <c r="H88" s="7">
        <f t="shared" si="1"/>
        <v>0</v>
      </c>
      <c r="I88" s="5" t="s">
        <v>13</v>
      </c>
      <c r="J88" s="5" t="s">
        <v>175</v>
      </c>
      <c r="K88" s="5" t="s">
        <v>214</v>
      </c>
    </row>
    <row r="89" spans="2:18" x14ac:dyDescent="0.2">
      <c r="B89" s="5">
        <v>85</v>
      </c>
      <c r="C89" s="16" t="s">
        <v>215</v>
      </c>
      <c r="D89" s="5" t="s">
        <v>216</v>
      </c>
      <c r="E89" s="5" t="s">
        <v>12</v>
      </c>
      <c r="F89" s="6">
        <v>0</v>
      </c>
      <c r="G89" s="7">
        <v>18700</v>
      </c>
      <c r="H89" s="7">
        <f t="shared" si="1"/>
        <v>0</v>
      </c>
      <c r="I89" s="5" t="s">
        <v>13</v>
      </c>
      <c r="J89" s="5" t="s">
        <v>217</v>
      </c>
      <c r="K89" s="5" t="s">
        <v>218</v>
      </c>
      <c r="N89" s="29"/>
      <c r="O89" s="30"/>
      <c r="P89" s="31"/>
      <c r="Q89" s="32"/>
      <c r="R89" s="32"/>
    </row>
    <row r="90" spans="2:18" x14ac:dyDescent="0.2">
      <c r="B90" s="5">
        <v>86</v>
      </c>
      <c r="C90" s="16" t="s">
        <v>219</v>
      </c>
      <c r="D90" s="5" t="s">
        <v>220</v>
      </c>
      <c r="E90" s="5" t="s">
        <v>12</v>
      </c>
      <c r="F90" s="6">
        <v>0</v>
      </c>
      <c r="G90" s="7">
        <v>47080</v>
      </c>
      <c r="H90" s="7">
        <f t="shared" si="1"/>
        <v>0</v>
      </c>
      <c r="I90" s="5" t="s">
        <v>13</v>
      </c>
      <c r="J90" s="5" t="s">
        <v>217</v>
      </c>
      <c r="K90" s="5" t="s">
        <v>218</v>
      </c>
      <c r="N90" s="29"/>
      <c r="O90" s="30"/>
      <c r="P90" s="31"/>
      <c r="Q90" s="32"/>
      <c r="R90" s="32"/>
    </row>
    <row r="91" spans="2:18" hidden="1" x14ac:dyDescent="0.2">
      <c r="B91" s="5">
        <v>87</v>
      </c>
      <c r="C91" s="5" t="s">
        <v>221</v>
      </c>
      <c r="D91" s="5" t="s">
        <v>222</v>
      </c>
      <c r="E91" s="5" t="s">
        <v>3</v>
      </c>
      <c r="F91" s="6">
        <v>0</v>
      </c>
      <c r="G91" s="7">
        <v>11530</v>
      </c>
      <c r="H91" s="7">
        <f t="shared" si="1"/>
        <v>0</v>
      </c>
      <c r="I91" s="5" t="s">
        <v>13</v>
      </c>
      <c r="J91" s="5" t="s">
        <v>223</v>
      </c>
      <c r="K91" s="5" t="s">
        <v>224</v>
      </c>
    </row>
    <row r="92" spans="2:18" hidden="1" x14ac:dyDescent="0.2">
      <c r="B92" s="5">
        <v>88</v>
      </c>
      <c r="C92" s="5" t="s">
        <v>225</v>
      </c>
      <c r="D92" s="5" t="s">
        <v>226</v>
      </c>
      <c r="E92" s="5" t="s">
        <v>3</v>
      </c>
      <c r="F92" s="6">
        <v>0</v>
      </c>
      <c r="G92" s="7">
        <v>9150</v>
      </c>
      <c r="H92" s="7">
        <f t="shared" si="1"/>
        <v>0</v>
      </c>
      <c r="I92" s="5" t="s">
        <v>13</v>
      </c>
      <c r="J92" s="5" t="s">
        <v>223</v>
      </c>
      <c r="K92" s="5" t="s">
        <v>224</v>
      </c>
    </row>
    <row r="93" spans="2:18" hidden="1" x14ac:dyDescent="0.2">
      <c r="B93" s="5">
        <v>89</v>
      </c>
      <c r="C93" s="5" t="s">
        <v>227</v>
      </c>
      <c r="D93" s="5" t="s">
        <v>228</v>
      </c>
      <c r="E93" s="5" t="s">
        <v>3</v>
      </c>
      <c r="F93" s="6">
        <v>0</v>
      </c>
      <c r="G93" s="7">
        <v>7600</v>
      </c>
      <c r="H93" s="7">
        <f t="shared" si="1"/>
        <v>0</v>
      </c>
      <c r="I93" s="5" t="s">
        <v>13</v>
      </c>
      <c r="J93" s="5" t="s">
        <v>223</v>
      </c>
      <c r="K93" s="5" t="s">
        <v>224</v>
      </c>
    </row>
    <row r="94" spans="2:18" hidden="1" x14ac:dyDescent="0.2">
      <c r="B94" s="5">
        <v>90</v>
      </c>
      <c r="C94" s="5" t="s">
        <v>229</v>
      </c>
      <c r="D94" s="5" t="s">
        <v>230</v>
      </c>
      <c r="E94" s="5" t="s">
        <v>3</v>
      </c>
      <c r="F94" s="6">
        <v>0</v>
      </c>
      <c r="G94" s="7">
        <v>5670</v>
      </c>
      <c r="H94" s="7">
        <f t="shared" si="1"/>
        <v>0</v>
      </c>
      <c r="I94" s="5" t="s">
        <v>13</v>
      </c>
      <c r="J94" s="5" t="s">
        <v>223</v>
      </c>
      <c r="K94" s="5" t="s">
        <v>224</v>
      </c>
    </row>
    <row r="95" spans="2:18" hidden="1" x14ac:dyDescent="0.2">
      <c r="B95" s="5">
        <v>91</v>
      </c>
      <c r="C95" s="5" t="s">
        <v>231</v>
      </c>
      <c r="D95" s="5" t="s">
        <v>232</v>
      </c>
      <c r="E95" s="5" t="s">
        <v>3</v>
      </c>
      <c r="F95" s="6">
        <v>0</v>
      </c>
      <c r="G95" s="7">
        <v>5460</v>
      </c>
      <c r="H95" s="7">
        <f t="shared" si="1"/>
        <v>0</v>
      </c>
      <c r="I95" s="5" t="s">
        <v>13</v>
      </c>
      <c r="J95" s="5" t="s">
        <v>223</v>
      </c>
      <c r="K95" s="5" t="s">
        <v>224</v>
      </c>
    </row>
    <row r="96" spans="2:18" hidden="1" x14ac:dyDescent="0.2">
      <c r="B96" s="5">
        <v>92</v>
      </c>
      <c r="C96" s="5" t="s">
        <v>233</v>
      </c>
      <c r="D96" s="5" t="s">
        <v>234</v>
      </c>
      <c r="E96" s="5" t="s">
        <v>3</v>
      </c>
      <c r="F96" s="6">
        <v>0</v>
      </c>
      <c r="G96" s="7">
        <v>4540</v>
      </c>
      <c r="H96" s="7">
        <f t="shared" si="1"/>
        <v>0</v>
      </c>
      <c r="I96" s="5" t="s">
        <v>13</v>
      </c>
      <c r="J96" s="5" t="s">
        <v>223</v>
      </c>
      <c r="K96" s="5" t="s">
        <v>224</v>
      </c>
    </row>
    <row r="97" spans="2:18" hidden="1" x14ac:dyDescent="0.2">
      <c r="B97" s="5">
        <v>93</v>
      </c>
      <c r="C97" s="5" t="s">
        <v>235</v>
      </c>
      <c r="D97" s="5" t="s">
        <v>236</v>
      </c>
      <c r="E97" s="5" t="s">
        <v>3</v>
      </c>
      <c r="F97" s="6">
        <v>0</v>
      </c>
      <c r="G97" s="7">
        <v>11030</v>
      </c>
      <c r="H97" s="7">
        <f t="shared" si="1"/>
        <v>0</v>
      </c>
      <c r="I97" s="5" t="s">
        <v>13</v>
      </c>
      <c r="J97" s="5" t="s">
        <v>223</v>
      </c>
      <c r="K97" s="5" t="s">
        <v>224</v>
      </c>
    </row>
    <row r="98" spans="2:18" hidden="1" x14ac:dyDescent="0.2">
      <c r="B98" s="5">
        <v>94</v>
      </c>
      <c r="C98" s="5" t="s">
        <v>237</v>
      </c>
      <c r="D98" s="5" t="s">
        <v>238</v>
      </c>
      <c r="E98" s="5" t="s">
        <v>3</v>
      </c>
      <c r="F98" s="6">
        <v>0</v>
      </c>
      <c r="G98" s="7">
        <v>8350</v>
      </c>
      <c r="H98" s="7">
        <f t="shared" si="1"/>
        <v>0</v>
      </c>
      <c r="I98" s="5" t="s">
        <v>13</v>
      </c>
      <c r="J98" s="5" t="s">
        <v>223</v>
      </c>
      <c r="K98" s="5" t="s">
        <v>224</v>
      </c>
    </row>
    <row r="99" spans="2:18" hidden="1" x14ac:dyDescent="0.2">
      <c r="B99" s="5">
        <v>95</v>
      </c>
      <c r="C99" s="5" t="s">
        <v>239</v>
      </c>
      <c r="D99" s="5" t="s">
        <v>240</v>
      </c>
      <c r="E99" s="5" t="s">
        <v>3</v>
      </c>
      <c r="F99" s="6">
        <v>0</v>
      </c>
      <c r="G99" s="7">
        <v>7300</v>
      </c>
      <c r="H99" s="7">
        <f t="shared" si="1"/>
        <v>0</v>
      </c>
      <c r="I99" s="5" t="s">
        <v>13</v>
      </c>
      <c r="J99" s="5" t="s">
        <v>223</v>
      </c>
      <c r="K99" s="5" t="s">
        <v>224</v>
      </c>
    </row>
    <row r="100" spans="2:18" hidden="1" x14ac:dyDescent="0.2">
      <c r="B100" s="5">
        <v>96</v>
      </c>
      <c r="C100" s="5" t="s">
        <v>241</v>
      </c>
      <c r="D100" s="5" t="s">
        <v>242</v>
      </c>
      <c r="E100" s="5" t="s">
        <v>3</v>
      </c>
      <c r="F100" s="6">
        <v>0</v>
      </c>
      <c r="G100" s="7">
        <v>5370</v>
      </c>
      <c r="H100" s="7">
        <f t="shared" si="1"/>
        <v>0</v>
      </c>
      <c r="I100" s="5" t="s">
        <v>13</v>
      </c>
      <c r="J100" s="5" t="s">
        <v>223</v>
      </c>
      <c r="K100" s="5" t="s">
        <v>224</v>
      </c>
    </row>
    <row r="101" spans="2:18" hidden="1" x14ac:dyDescent="0.2">
      <c r="B101" s="5">
        <v>97</v>
      </c>
      <c r="C101" s="5" t="s">
        <v>243</v>
      </c>
      <c r="D101" s="5" t="s">
        <v>244</v>
      </c>
      <c r="E101" s="5" t="s">
        <v>3</v>
      </c>
      <c r="F101" s="6">
        <v>0</v>
      </c>
      <c r="G101" s="7">
        <v>4930</v>
      </c>
      <c r="H101" s="7">
        <f t="shared" si="1"/>
        <v>0</v>
      </c>
      <c r="I101" s="5" t="s">
        <v>13</v>
      </c>
      <c r="J101" s="5" t="s">
        <v>223</v>
      </c>
      <c r="K101" s="5" t="s">
        <v>224</v>
      </c>
    </row>
    <row r="102" spans="2:18" hidden="1" x14ac:dyDescent="0.2">
      <c r="B102" s="5">
        <v>98</v>
      </c>
      <c r="C102" s="5" t="s">
        <v>245</v>
      </c>
      <c r="D102" s="5" t="s">
        <v>246</v>
      </c>
      <c r="E102" s="5" t="s">
        <v>3</v>
      </c>
      <c r="F102" s="6">
        <v>0</v>
      </c>
      <c r="G102" s="7">
        <v>4370</v>
      </c>
      <c r="H102" s="7">
        <f t="shared" si="1"/>
        <v>0</v>
      </c>
      <c r="I102" s="5" t="s">
        <v>13</v>
      </c>
      <c r="J102" s="5" t="s">
        <v>223</v>
      </c>
      <c r="K102" s="5" t="s">
        <v>224</v>
      </c>
    </row>
    <row r="103" spans="2:18" hidden="1" x14ac:dyDescent="0.2">
      <c r="B103" s="5">
        <v>99</v>
      </c>
      <c r="C103" s="5" t="s">
        <v>247</v>
      </c>
      <c r="D103" s="5" t="s">
        <v>248</v>
      </c>
      <c r="E103" s="5" t="s">
        <v>3</v>
      </c>
      <c r="F103" s="6">
        <v>0</v>
      </c>
      <c r="G103" s="7">
        <v>214770</v>
      </c>
      <c r="H103" s="7">
        <f t="shared" si="1"/>
        <v>0</v>
      </c>
      <c r="I103" s="5" t="s">
        <v>13</v>
      </c>
      <c r="J103" s="5" t="s">
        <v>223</v>
      </c>
      <c r="K103" s="5" t="s">
        <v>249</v>
      </c>
    </row>
    <row r="104" spans="2:18" hidden="1" x14ac:dyDescent="0.2">
      <c r="B104" s="5">
        <v>100</v>
      </c>
      <c r="C104" s="5" t="s">
        <v>250</v>
      </c>
      <c r="D104" s="5" t="s">
        <v>251</v>
      </c>
      <c r="E104" s="5" t="s">
        <v>3</v>
      </c>
      <c r="F104" s="6">
        <v>0</v>
      </c>
      <c r="G104" s="7">
        <v>20510</v>
      </c>
      <c r="H104" s="7">
        <f t="shared" si="1"/>
        <v>0</v>
      </c>
      <c r="I104" s="5" t="s">
        <v>13</v>
      </c>
      <c r="J104" s="5" t="s">
        <v>223</v>
      </c>
      <c r="K104" s="5" t="s">
        <v>249</v>
      </c>
    </row>
    <row r="105" spans="2:18" hidden="1" x14ac:dyDescent="0.2">
      <c r="B105" s="5">
        <v>101</v>
      </c>
      <c r="C105" s="5" t="s">
        <v>252</v>
      </c>
      <c r="D105" s="5" t="s">
        <v>253</v>
      </c>
      <c r="E105" s="5" t="s">
        <v>3</v>
      </c>
      <c r="F105" s="6">
        <v>0</v>
      </c>
      <c r="G105" s="7">
        <v>23530</v>
      </c>
      <c r="H105" s="7">
        <f t="shared" si="1"/>
        <v>0</v>
      </c>
      <c r="I105" s="5" t="s">
        <v>13</v>
      </c>
      <c r="J105" s="5" t="s">
        <v>223</v>
      </c>
      <c r="K105" s="5" t="s">
        <v>249</v>
      </c>
    </row>
    <row r="106" spans="2:18" hidden="1" x14ac:dyDescent="0.2">
      <c r="B106" s="5">
        <v>102</v>
      </c>
      <c r="C106" s="5" t="s">
        <v>254</v>
      </c>
      <c r="D106" s="5" t="s">
        <v>255</v>
      </c>
      <c r="E106" s="5" t="s">
        <v>3</v>
      </c>
      <c r="F106" s="6">
        <v>0</v>
      </c>
      <c r="G106" s="7">
        <v>16520</v>
      </c>
      <c r="H106" s="7">
        <f t="shared" si="1"/>
        <v>0</v>
      </c>
      <c r="I106" s="5" t="s">
        <v>13</v>
      </c>
      <c r="J106" s="5" t="s">
        <v>223</v>
      </c>
      <c r="K106" s="5" t="s">
        <v>249</v>
      </c>
    </row>
    <row r="107" spans="2:18" x14ac:dyDescent="0.2">
      <c r="B107" s="5"/>
      <c r="C107" s="16"/>
      <c r="D107" s="5" t="s">
        <v>1526</v>
      </c>
      <c r="E107" s="5" t="s">
        <v>353</v>
      </c>
      <c r="F107" s="6">
        <v>0.33</v>
      </c>
      <c r="G107" s="7">
        <v>4350000</v>
      </c>
      <c r="H107" s="7">
        <f t="shared" si="1"/>
        <v>1435500</v>
      </c>
      <c r="I107" s="5"/>
      <c r="J107" s="5"/>
      <c r="K107" s="5"/>
    </row>
    <row r="108" spans="2:18" x14ac:dyDescent="0.2">
      <c r="B108" s="5"/>
      <c r="C108" s="16"/>
      <c r="D108" s="5" t="s">
        <v>1525</v>
      </c>
      <c r="E108" s="5" t="s">
        <v>353</v>
      </c>
      <c r="F108" s="6">
        <v>0.33</v>
      </c>
      <c r="G108" s="7">
        <v>1885000</v>
      </c>
      <c r="H108" s="7">
        <f t="shared" si="1"/>
        <v>622050</v>
      </c>
      <c r="I108" s="5"/>
      <c r="J108" s="5"/>
      <c r="K108" s="5"/>
    </row>
    <row r="109" spans="2:18" x14ac:dyDescent="0.2">
      <c r="B109" s="5">
        <v>103</v>
      </c>
      <c r="C109" s="16" t="s">
        <v>256</v>
      </c>
      <c r="D109" s="5" t="s">
        <v>257</v>
      </c>
      <c r="E109" s="5" t="s">
        <v>353</v>
      </c>
      <c r="F109" s="6">
        <v>0.4</v>
      </c>
      <c r="G109" s="7">
        <v>1450000</v>
      </c>
      <c r="H109" s="7">
        <f t="shared" si="1"/>
        <v>580000</v>
      </c>
      <c r="I109" s="5" t="s">
        <v>13</v>
      </c>
      <c r="J109" s="5" t="s">
        <v>258</v>
      </c>
      <c r="K109" s="5" t="s">
        <v>259</v>
      </c>
    </row>
    <row r="110" spans="2:18" hidden="1" x14ac:dyDescent="0.2">
      <c r="B110" s="5">
        <v>104</v>
      </c>
      <c r="C110" s="5" t="s">
        <v>260</v>
      </c>
      <c r="D110" s="5" t="s">
        <v>261</v>
      </c>
      <c r="E110" s="5" t="s">
        <v>74</v>
      </c>
      <c r="F110" s="6">
        <v>0</v>
      </c>
      <c r="G110" s="7">
        <v>11052</v>
      </c>
      <c r="H110" s="7">
        <f t="shared" si="1"/>
        <v>0</v>
      </c>
      <c r="I110" s="5" t="s">
        <v>13</v>
      </c>
      <c r="J110" s="5" t="s">
        <v>258</v>
      </c>
      <c r="K110" s="5" t="s">
        <v>79</v>
      </c>
    </row>
    <row r="111" spans="2:18" x14ac:dyDescent="0.2">
      <c r="B111" s="5">
        <v>105</v>
      </c>
      <c r="C111" s="16" t="s">
        <v>262</v>
      </c>
      <c r="D111" s="5" t="s">
        <v>263</v>
      </c>
      <c r="E111" s="5" t="s">
        <v>353</v>
      </c>
      <c r="F111" s="6">
        <v>1</v>
      </c>
      <c r="G111" s="7">
        <v>2610000</v>
      </c>
      <c r="H111" s="7">
        <f t="shared" si="1"/>
        <v>2610000</v>
      </c>
      <c r="I111" s="5" t="s">
        <v>13</v>
      </c>
      <c r="J111" s="5" t="s">
        <v>258</v>
      </c>
      <c r="K111" s="5" t="s">
        <v>79</v>
      </c>
    </row>
    <row r="112" spans="2:18" x14ac:dyDescent="0.2">
      <c r="B112" s="5">
        <v>106</v>
      </c>
      <c r="C112" s="16" t="s">
        <v>264</v>
      </c>
      <c r="D112" s="5" t="s">
        <v>265</v>
      </c>
      <c r="E112" s="5" t="s">
        <v>353</v>
      </c>
      <c r="F112" s="6">
        <v>0</v>
      </c>
      <c r="G112" s="7">
        <v>1305000</v>
      </c>
      <c r="H112" s="7">
        <f t="shared" si="1"/>
        <v>0</v>
      </c>
      <c r="I112" s="5" t="s">
        <v>13</v>
      </c>
      <c r="J112" s="5" t="s">
        <v>258</v>
      </c>
      <c r="K112" s="5" t="s">
        <v>79</v>
      </c>
      <c r="N112" s="29"/>
      <c r="O112" s="30"/>
      <c r="P112" s="31"/>
      <c r="Q112" s="32"/>
      <c r="R112" s="32"/>
    </row>
    <row r="113" spans="2:11" x14ac:dyDescent="0.2">
      <c r="B113" s="5">
        <v>107</v>
      </c>
      <c r="C113" s="16" t="s">
        <v>266</v>
      </c>
      <c r="D113" s="5" t="s">
        <v>267</v>
      </c>
      <c r="E113" s="5" t="s">
        <v>353</v>
      </c>
      <c r="F113" s="6">
        <f>3*2</f>
        <v>6</v>
      </c>
      <c r="G113" s="24">
        <f>750000*1.45</f>
        <v>1087500</v>
      </c>
      <c r="H113" s="7">
        <f t="shared" si="1"/>
        <v>6525000</v>
      </c>
      <c r="I113" s="5" t="s">
        <v>13</v>
      </c>
      <c r="J113" s="5" t="s">
        <v>258</v>
      </c>
      <c r="K113" s="5" t="s">
        <v>79</v>
      </c>
    </row>
    <row r="114" spans="2:11" x14ac:dyDescent="0.2">
      <c r="B114" s="5">
        <v>108</v>
      </c>
      <c r="C114" s="16" t="s">
        <v>268</v>
      </c>
      <c r="D114" s="5" t="s">
        <v>269</v>
      </c>
      <c r="E114" s="5" t="s">
        <v>353</v>
      </c>
      <c r="F114" s="6">
        <v>1</v>
      </c>
      <c r="G114" s="24">
        <f>750000*1.45</f>
        <v>1087500</v>
      </c>
      <c r="H114" s="7">
        <f t="shared" si="1"/>
        <v>1087500</v>
      </c>
      <c r="I114" s="5" t="s">
        <v>13</v>
      </c>
      <c r="J114" s="5" t="s">
        <v>258</v>
      </c>
      <c r="K114" s="5" t="s">
        <v>79</v>
      </c>
    </row>
    <row r="115" spans="2:11" x14ac:dyDescent="0.2">
      <c r="B115" s="5">
        <v>109</v>
      </c>
      <c r="C115" s="16" t="s">
        <v>270</v>
      </c>
      <c r="D115" s="5" t="s">
        <v>271</v>
      </c>
      <c r="E115" s="5" t="s">
        <v>22</v>
      </c>
      <c r="F115" s="6">
        <v>2</v>
      </c>
      <c r="G115" s="7">
        <v>20630</v>
      </c>
      <c r="H115" s="7">
        <f t="shared" si="1"/>
        <v>41260</v>
      </c>
      <c r="I115" s="5" t="s">
        <v>13</v>
      </c>
      <c r="J115" s="5" t="s">
        <v>272</v>
      </c>
      <c r="K115" s="5" t="s">
        <v>273</v>
      </c>
    </row>
    <row r="116" spans="2:11" x14ac:dyDescent="0.2">
      <c r="B116" s="5">
        <v>110</v>
      </c>
      <c r="C116" s="16" t="s">
        <v>274</v>
      </c>
      <c r="D116" s="5" t="s">
        <v>275</v>
      </c>
      <c r="E116" s="5" t="s">
        <v>276</v>
      </c>
      <c r="F116" s="6">
        <v>0</v>
      </c>
      <c r="G116" s="7">
        <v>3650</v>
      </c>
      <c r="H116" s="7">
        <f t="shared" si="1"/>
        <v>0</v>
      </c>
      <c r="I116" s="5" t="s">
        <v>13</v>
      </c>
      <c r="J116" s="5" t="s">
        <v>272</v>
      </c>
      <c r="K116" s="5" t="s">
        <v>277</v>
      </c>
    </row>
    <row r="117" spans="2:11" x14ac:dyDescent="0.2">
      <c r="B117" s="5">
        <v>111</v>
      </c>
      <c r="C117" s="16" t="s">
        <v>278</v>
      </c>
      <c r="D117" s="5" t="s">
        <v>279</v>
      </c>
      <c r="E117" s="5" t="s">
        <v>3</v>
      </c>
      <c r="F117" s="6">
        <v>0</v>
      </c>
      <c r="G117" s="7">
        <v>4622823</v>
      </c>
      <c r="H117" s="7">
        <f t="shared" si="1"/>
        <v>0</v>
      </c>
      <c r="I117" s="5" t="s">
        <v>13</v>
      </c>
      <c r="J117" s="5" t="s">
        <v>280</v>
      </c>
      <c r="K117" s="5" t="s">
        <v>281</v>
      </c>
    </row>
    <row r="118" spans="2:11" x14ac:dyDescent="0.2">
      <c r="B118" s="5">
        <v>112</v>
      </c>
      <c r="C118" s="16" t="s">
        <v>282</v>
      </c>
      <c r="D118" s="5" t="s">
        <v>283</v>
      </c>
      <c r="E118" s="5" t="s">
        <v>3</v>
      </c>
      <c r="F118" s="6">
        <v>0</v>
      </c>
      <c r="G118" s="7">
        <v>4204270</v>
      </c>
      <c r="H118" s="7">
        <f t="shared" si="1"/>
        <v>0</v>
      </c>
      <c r="I118" s="5" t="s">
        <v>13</v>
      </c>
      <c r="J118" s="5" t="s">
        <v>280</v>
      </c>
      <c r="K118" s="5" t="s">
        <v>281</v>
      </c>
    </row>
    <row r="119" spans="2:11" x14ac:dyDescent="0.2">
      <c r="B119" s="5">
        <v>113</v>
      </c>
      <c r="C119" s="16" t="s">
        <v>284</v>
      </c>
      <c r="D119" s="5" t="s">
        <v>285</v>
      </c>
      <c r="E119" s="5" t="s">
        <v>3</v>
      </c>
      <c r="F119" s="6">
        <v>0</v>
      </c>
      <c r="G119" s="7">
        <v>3900550</v>
      </c>
      <c r="H119" s="7">
        <f t="shared" si="1"/>
        <v>0</v>
      </c>
      <c r="I119" s="5" t="s">
        <v>13</v>
      </c>
      <c r="J119" s="5" t="s">
        <v>280</v>
      </c>
      <c r="K119" s="5" t="s">
        <v>281</v>
      </c>
    </row>
    <row r="120" spans="2:11" x14ac:dyDescent="0.2">
      <c r="B120" s="5">
        <v>114</v>
      </c>
      <c r="C120" s="16" t="s">
        <v>286</v>
      </c>
      <c r="D120" s="5" t="s">
        <v>287</v>
      </c>
      <c r="E120" s="5" t="s">
        <v>18</v>
      </c>
      <c r="F120" s="6">
        <v>0</v>
      </c>
      <c r="G120" s="7">
        <v>180000</v>
      </c>
      <c r="H120" s="7">
        <f t="shared" si="1"/>
        <v>0</v>
      </c>
      <c r="I120" s="5" t="s">
        <v>13</v>
      </c>
      <c r="J120" s="5" t="s">
        <v>280</v>
      </c>
      <c r="K120" s="5" t="s">
        <v>281</v>
      </c>
    </row>
    <row r="121" spans="2:11" x14ac:dyDescent="0.2">
      <c r="B121" s="5">
        <v>115</v>
      </c>
      <c r="C121" s="16" t="s">
        <v>288</v>
      </c>
      <c r="D121" s="5" t="s">
        <v>289</v>
      </c>
      <c r="E121" s="5" t="s">
        <v>3</v>
      </c>
      <c r="F121" s="6">
        <v>0</v>
      </c>
      <c r="G121" s="7">
        <v>3066350</v>
      </c>
      <c r="H121" s="7">
        <f t="shared" si="1"/>
        <v>0</v>
      </c>
      <c r="I121" s="5" t="s">
        <v>13</v>
      </c>
      <c r="J121" s="5" t="s">
        <v>280</v>
      </c>
      <c r="K121" s="5" t="s">
        <v>281</v>
      </c>
    </row>
    <row r="122" spans="2:11" x14ac:dyDescent="0.2">
      <c r="B122" s="5">
        <v>116</v>
      </c>
      <c r="C122" s="16" t="s">
        <v>290</v>
      </c>
      <c r="D122" s="5" t="s">
        <v>291</v>
      </c>
      <c r="E122" s="5" t="s">
        <v>3</v>
      </c>
      <c r="F122" s="6">
        <v>0</v>
      </c>
      <c r="G122" s="7">
        <v>2594950</v>
      </c>
      <c r="H122" s="7">
        <f t="shared" si="1"/>
        <v>0</v>
      </c>
      <c r="I122" s="5" t="s">
        <v>13</v>
      </c>
      <c r="J122" s="5" t="s">
        <v>280</v>
      </c>
      <c r="K122" s="5" t="s">
        <v>281</v>
      </c>
    </row>
    <row r="123" spans="2:11" x14ac:dyDescent="0.2">
      <c r="B123" s="5">
        <v>117</v>
      </c>
      <c r="C123" s="16" t="s">
        <v>292</v>
      </c>
      <c r="D123" s="5" t="s">
        <v>293</v>
      </c>
      <c r="E123" s="5" t="s">
        <v>3</v>
      </c>
      <c r="F123" s="6">
        <v>0</v>
      </c>
      <c r="G123" s="7">
        <v>2188410</v>
      </c>
      <c r="H123" s="7">
        <f t="shared" si="1"/>
        <v>0</v>
      </c>
      <c r="I123" s="5" t="s">
        <v>13</v>
      </c>
      <c r="J123" s="5" t="s">
        <v>280</v>
      </c>
      <c r="K123" s="5" t="s">
        <v>281</v>
      </c>
    </row>
    <row r="124" spans="2:11" x14ac:dyDescent="0.2">
      <c r="B124" s="5">
        <v>118</v>
      </c>
      <c r="C124" s="16" t="s">
        <v>294</v>
      </c>
      <c r="D124" s="5" t="s">
        <v>295</v>
      </c>
      <c r="E124" s="5" t="s">
        <v>3</v>
      </c>
      <c r="F124" s="6">
        <v>0</v>
      </c>
      <c r="G124" s="7">
        <v>1753520</v>
      </c>
      <c r="H124" s="7">
        <f t="shared" si="1"/>
        <v>0</v>
      </c>
      <c r="I124" s="5" t="s">
        <v>13</v>
      </c>
      <c r="J124" s="5" t="s">
        <v>280</v>
      </c>
      <c r="K124" s="5" t="s">
        <v>281</v>
      </c>
    </row>
    <row r="125" spans="2:11" x14ac:dyDescent="0.2">
      <c r="B125" s="5">
        <v>119</v>
      </c>
      <c r="C125" s="16" t="s">
        <v>296</v>
      </c>
      <c r="D125" s="5" t="s">
        <v>297</v>
      </c>
      <c r="E125" s="5" t="s">
        <v>3</v>
      </c>
      <c r="F125" s="6">
        <v>0</v>
      </c>
      <c r="G125" s="7">
        <v>1456920</v>
      </c>
      <c r="H125" s="7">
        <f t="shared" si="1"/>
        <v>0</v>
      </c>
      <c r="I125" s="5" t="s">
        <v>13</v>
      </c>
      <c r="J125" s="5" t="s">
        <v>280</v>
      </c>
      <c r="K125" s="5" t="s">
        <v>281</v>
      </c>
    </row>
    <row r="126" spans="2:11" x14ac:dyDescent="0.2">
      <c r="B126" s="5">
        <v>120</v>
      </c>
      <c r="C126" s="16" t="s">
        <v>298</v>
      </c>
      <c r="D126" s="5" t="s">
        <v>299</v>
      </c>
      <c r="E126" s="5" t="s">
        <v>3</v>
      </c>
      <c r="F126" s="6">
        <v>0</v>
      </c>
      <c r="G126" s="7">
        <v>1043560</v>
      </c>
      <c r="H126" s="7">
        <f t="shared" si="1"/>
        <v>0</v>
      </c>
      <c r="I126" s="5" t="s">
        <v>13</v>
      </c>
      <c r="J126" s="5" t="s">
        <v>280</v>
      </c>
      <c r="K126" s="5" t="s">
        <v>281</v>
      </c>
    </row>
    <row r="127" spans="2:11" x14ac:dyDescent="0.2">
      <c r="B127" s="5">
        <v>121</v>
      </c>
      <c r="C127" s="16" t="s">
        <v>300</v>
      </c>
      <c r="D127" s="5" t="s">
        <v>301</v>
      </c>
      <c r="E127" s="5" t="s">
        <v>3</v>
      </c>
      <c r="F127" s="6">
        <v>0</v>
      </c>
      <c r="G127" s="7">
        <v>3085900</v>
      </c>
      <c r="H127" s="7">
        <f t="shared" si="1"/>
        <v>0</v>
      </c>
      <c r="I127" s="5" t="s">
        <v>13</v>
      </c>
      <c r="J127" s="5" t="s">
        <v>280</v>
      </c>
      <c r="K127" s="5" t="s">
        <v>281</v>
      </c>
    </row>
    <row r="128" spans="2:11" x14ac:dyDescent="0.2">
      <c r="B128" s="5">
        <v>122</v>
      </c>
      <c r="C128" s="16" t="s">
        <v>302</v>
      </c>
      <c r="D128" s="5" t="s">
        <v>303</v>
      </c>
      <c r="E128" s="5" t="s">
        <v>3</v>
      </c>
      <c r="F128" s="6">
        <v>0</v>
      </c>
      <c r="G128" s="7">
        <v>2829820</v>
      </c>
      <c r="H128" s="7">
        <f t="shared" si="1"/>
        <v>0</v>
      </c>
      <c r="I128" s="5" t="s">
        <v>13</v>
      </c>
      <c r="J128" s="5" t="s">
        <v>280</v>
      </c>
      <c r="K128" s="5" t="s">
        <v>281</v>
      </c>
    </row>
    <row r="129" spans="2:11" x14ac:dyDescent="0.2">
      <c r="B129" s="5">
        <v>123</v>
      </c>
      <c r="C129" s="16" t="s">
        <v>304</v>
      </c>
      <c r="D129" s="5" t="s">
        <v>305</v>
      </c>
      <c r="E129" s="5" t="s">
        <v>3</v>
      </c>
      <c r="F129" s="6">
        <v>0</v>
      </c>
      <c r="G129" s="7">
        <v>150000</v>
      </c>
      <c r="H129" s="7">
        <f t="shared" si="1"/>
        <v>0</v>
      </c>
      <c r="I129" s="5" t="s">
        <v>13</v>
      </c>
      <c r="J129" s="5" t="s">
        <v>280</v>
      </c>
      <c r="K129" s="5" t="s">
        <v>306</v>
      </c>
    </row>
    <row r="130" spans="2:11" x14ac:dyDescent="0.2">
      <c r="B130" s="5">
        <v>124</v>
      </c>
      <c r="C130" s="16" t="s">
        <v>307</v>
      </c>
      <c r="D130" s="5" t="s">
        <v>308</v>
      </c>
      <c r="E130" s="5" t="s">
        <v>3</v>
      </c>
      <c r="F130" s="6">
        <v>0</v>
      </c>
      <c r="G130" s="7">
        <v>2300190</v>
      </c>
      <c r="H130" s="7">
        <f t="shared" si="1"/>
        <v>0</v>
      </c>
      <c r="I130" s="5" t="s">
        <v>13</v>
      </c>
      <c r="J130" s="5" t="s">
        <v>280</v>
      </c>
      <c r="K130" s="5" t="s">
        <v>281</v>
      </c>
    </row>
    <row r="131" spans="2:11" x14ac:dyDescent="0.2">
      <c r="B131" s="5">
        <v>125</v>
      </c>
      <c r="C131" s="16" t="s">
        <v>309</v>
      </c>
      <c r="D131" s="5" t="s">
        <v>310</v>
      </c>
      <c r="E131" s="5" t="s">
        <v>18</v>
      </c>
      <c r="F131" s="6">
        <v>0</v>
      </c>
      <c r="G131" s="7">
        <v>150000</v>
      </c>
      <c r="H131" s="7">
        <f t="shared" si="1"/>
        <v>0</v>
      </c>
      <c r="I131" s="5" t="s">
        <v>13</v>
      </c>
      <c r="J131" s="5" t="s">
        <v>280</v>
      </c>
      <c r="K131" s="5" t="s">
        <v>281</v>
      </c>
    </row>
    <row r="132" spans="2:11" x14ac:dyDescent="0.2">
      <c r="B132" s="5">
        <v>126</v>
      </c>
      <c r="C132" s="16" t="s">
        <v>311</v>
      </c>
      <c r="D132" s="5" t="s">
        <v>312</v>
      </c>
      <c r="E132" s="5" t="s">
        <v>3</v>
      </c>
      <c r="F132" s="6">
        <v>42</v>
      </c>
      <c r="G132" s="7">
        <v>150000</v>
      </c>
      <c r="H132" s="7">
        <f t="shared" si="1"/>
        <v>6300000</v>
      </c>
      <c r="I132" s="5" t="s">
        <v>13</v>
      </c>
      <c r="J132" s="5" t="s">
        <v>280</v>
      </c>
      <c r="K132" s="5" t="s">
        <v>281</v>
      </c>
    </row>
    <row r="133" spans="2:11" x14ac:dyDescent="0.2">
      <c r="B133" s="5">
        <v>127</v>
      </c>
      <c r="C133" s="16" t="s">
        <v>313</v>
      </c>
      <c r="D133" s="5" t="s">
        <v>314</v>
      </c>
      <c r="E133" s="5" t="s">
        <v>3</v>
      </c>
      <c r="F133" s="6">
        <v>0</v>
      </c>
      <c r="G133" s="7">
        <v>150000</v>
      </c>
      <c r="H133" s="7">
        <f t="shared" si="1"/>
        <v>0</v>
      </c>
      <c r="I133" s="5" t="s">
        <v>13</v>
      </c>
      <c r="J133" s="5" t="s">
        <v>280</v>
      </c>
      <c r="K133" s="5" t="s">
        <v>281</v>
      </c>
    </row>
    <row r="134" spans="2:11" x14ac:dyDescent="0.2">
      <c r="B134" s="5">
        <v>128</v>
      </c>
      <c r="C134" s="16" t="s">
        <v>315</v>
      </c>
      <c r="D134" s="5" t="s">
        <v>316</v>
      </c>
      <c r="E134" s="5" t="s">
        <v>3</v>
      </c>
      <c r="F134" s="6">
        <v>0</v>
      </c>
      <c r="G134" s="7">
        <v>1450360</v>
      </c>
      <c r="H134" s="7">
        <f t="shared" ref="H134:H197" si="2">IF(F134&lt;&gt;"",G134*F134,0)</f>
        <v>0</v>
      </c>
      <c r="I134" s="5" t="s">
        <v>13</v>
      </c>
      <c r="J134" s="5" t="s">
        <v>280</v>
      </c>
      <c r="K134" s="5" t="s">
        <v>281</v>
      </c>
    </row>
    <row r="135" spans="2:11" x14ac:dyDescent="0.2">
      <c r="B135" s="5">
        <v>129</v>
      </c>
      <c r="C135" s="16" t="s">
        <v>317</v>
      </c>
      <c r="D135" s="5" t="s">
        <v>318</v>
      </c>
      <c r="E135" s="5" t="s">
        <v>3</v>
      </c>
      <c r="F135" s="6">
        <v>0</v>
      </c>
      <c r="G135" s="7">
        <v>1183340</v>
      </c>
      <c r="H135" s="7">
        <f t="shared" si="2"/>
        <v>0</v>
      </c>
      <c r="I135" s="5" t="s">
        <v>13</v>
      </c>
      <c r="J135" s="5" t="s">
        <v>280</v>
      </c>
      <c r="K135" s="5" t="s">
        <v>281</v>
      </c>
    </row>
    <row r="136" spans="2:11" x14ac:dyDescent="0.2">
      <c r="B136" s="5">
        <v>130</v>
      </c>
      <c r="C136" s="16" t="s">
        <v>319</v>
      </c>
      <c r="D136" s="5" t="s">
        <v>320</v>
      </c>
      <c r="E136" s="5" t="s">
        <v>3</v>
      </c>
      <c r="F136" s="6">
        <v>0</v>
      </c>
      <c r="G136" s="7">
        <v>899890</v>
      </c>
      <c r="H136" s="7">
        <f t="shared" si="2"/>
        <v>0</v>
      </c>
      <c r="I136" s="5" t="s">
        <v>13</v>
      </c>
      <c r="J136" s="5" t="s">
        <v>280</v>
      </c>
      <c r="K136" s="5" t="s">
        <v>281</v>
      </c>
    </row>
    <row r="137" spans="2:11" x14ac:dyDescent="0.2">
      <c r="B137" s="5">
        <v>131</v>
      </c>
      <c r="C137" s="16" t="s">
        <v>321</v>
      </c>
      <c r="D137" s="5" t="s">
        <v>322</v>
      </c>
      <c r="E137" s="5" t="s">
        <v>3</v>
      </c>
      <c r="F137" s="6">
        <v>0</v>
      </c>
      <c r="G137" s="7">
        <v>2045410</v>
      </c>
      <c r="H137" s="7">
        <f t="shared" si="2"/>
        <v>0</v>
      </c>
      <c r="I137" s="5" t="s">
        <v>13</v>
      </c>
      <c r="J137" s="5" t="s">
        <v>280</v>
      </c>
      <c r="K137" s="5" t="s">
        <v>281</v>
      </c>
    </row>
    <row r="138" spans="2:11" x14ac:dyDescent="0.2">
      <c r="B138" s="5">
        <v>132</v>
      </c>
      <c r="C138" s="16" t="s">
        <v>323</v>
      </c>
      <c r="D138" s="5" t="s">
        <v>324</v>
      </c>
      <c r="E138" s="5" t="s">
        <v>3</v>
      </c>
      <c r="F138" s="6">
        <v>0</v>
      </c>
      <c r="G138" s="7">
        <v>1784810</v>
      </c>
      <c r="H138" s="7">
        <f t="shared" si="2"/>
        <v>0</v>
      </c>
      <c r="I138" s="5" t="s">
        <v>13</v>
      </c>
      <c r="J138" s="5" t="s">
        <v>280</v>
      </c>
      <c r="K138" s="5" t="s">
        <v>281</v>
      </c>
    </row>
    <row r="139" spans="2:11" x14ac:dyDescent="0.2">
      <c r="B139" s="5">
        <v>133</v>
      </c>
      <c r="C139" s="16" t="s">
        <v>325</v>
      </c>
      <c r="D139" s="5" t="s">
        <v>326</v>
      </c>
      <c r="E139" s="5" t="s">
        <v>3</v>
      </c>
      <c r="F139" s="6">
        <v>0</v>
      </c>
      <c r="G139" s="7">
        <v>1640930</v>
      </c>
      <c r="H139" s="7">
        <f t="shared" si="2"/>
        <v>0</v>
      </c>
      <c r="I139" s="5" t="s">
        <v>13</v>
      </c>
      <c r="J139" s="5" t="s">
        <v>280</v>
      </c>
      <c r="K139" s="5" t="s">
        <v>281</v>
      </c>
    </row>
    <row r="140" spans="2:11" x14ac:dyDescent="0.2">
      <c r="B140" s="5">
        <v>134</v>
      </c>
      <c r="C140" s="16" t="s">
        <v>327</v>
      </c>
      <c r="D140" s="5" t="s">
        <v>328</v>
      </c>
      <c r="E140" s="5" t="s">
        <v>3</v>
      </c>
      <c r="F140" s="6">
        <v>0</v>
      </c>
      <c r="G140" s="7">
        <v>1553620</v>
      </c>
      <c r="H140" s="7">
        <f t="shared" si="2"/>
        <v>0</v>
      </c>
      <c r="I140" s="5" t="s">
        <v>13</v>
      </c>
      <c r="J140" s="5" t="s">
        <v>280</v>
      </c>
      <c r="K140" s="5" t="s">
        <v>281</v>
      </c>
    </row>
    <row r="141" spans="2:11" x14ac:dyDescent="0.2">
      <c r="B141" s="5">
        <v>135</v>
      </c>
      <c r="C141" s="16" t="s">
        <v>329</v>
      </c>
      <c r="D141" s="5" t="s">
        <v>330</v>
      </c>
      <c r="E141" s="5" t="s">
        <v>3</v>
      </c>
      <c r="F141" s="6">
        <v>0</v>
      </c>
      <c r="G141" s="7">
        <v>1450070</v>
      </c>
      <c r="H141" s="7">
        <f t="shared" si="2"/>
        <v>0</v>
      </c>
      <c r="I141" s="5" t="s">
        <v>13</v>
      </c>
      <c r="J141" s="5" t="s">
        <v>280</v>
      </c>
      <c r="K141" s="5" t="s">
        <v>281</v>
      </c>
    </row>
    <row r="142" spans="2:11" x14ac:dyDescent="0.2">
      <c r="B142" s="5">
        <v>136</v>
      </c>
      <c r="C142" s="16" t="s">
        <v>331</v>
      </c>
      <c r="D142" s="5" t="s">
        <v>332</v>
      </c>
      <c r="E142" s="5" t="s">
        <v>3</v>
      </c>
      <c r="F142" s="6">
        <v>0</v>
      </c>
      <c r="G142" s="7">
        <v>1354640</v>
      </c>
      <c r="H142" s="7">
        <f t="shared" si="2"/>
        <v>0</v>
      </c>
      <c r="I142" s="5" t="s">
        <v>13</v>
      </c>
      <c r="J142" s="5" t="s">
        <v>280</v>
      </c>
      <c r="K142" s="5" t="s">
        <v>281</v>
      </c>
    </row>
    <row r="143" spans="2:11" x14ac:dyDescent="0.2">
      <c r="B143" s="5">
        <v>137</v>
      </c>
      <c r="C143" s="16" t="s">
        <v>333</v>
      </c>
      <c r="D143" s="5" t="s">
        <v>334</v>
      </c>
      <c r="E143" s="5" t="s">
        <v>3</v>
      </c>
      <c r="F143" s="6">
        <v>0</v>
      </c>
      <c r="G143" s="7">
        <v>1259210</v>
      </c>
      <c r="H143" s="7">
        <f t="shared" si="2"/>
        <v>0</v>
      </c>
      <c r="I143" s="5" t="s">
        <v>13</v>
      </c>
      <c r="J143" s="5" t="s">
        <v>280</v>
      </c>
      <c r="K143" s="5" t="s">
        <v>281</v>
      </c>
    </row>
    <row r="144" spans="2:11" x14ac:dyDescent="0.2">
      <c r="B144" s="5">
        <v>138</v>
      </c>
      <c r="C144" s="16" t="s">
        <v>335</v>
      </c>
      <c r="D144" s="5" t="s">
        <v>336</v>
      </c>
      <c r="E144" s="5" t="s">
        <v>3</v>
      </c>
      <c r="F144" s="6">
        <v>0</v>
      </c>
      <c r="G144" s="7">
        <v>1163780</v>
      </c>
      <c r="H144" s="7">
        <f t="shared" si="2"/>
        <v>0</v>
      </c>
      <c r="I144" s="5" t="s">
        <v>13</v>
      </c>
      <c r="J144" s="5" t="s">
        <v>280</v>
      </c>
      <c r="K144" s="5" t="s">
        <v>281</v>
      </c>
    </row>
    <row r="145" spans="2:11" hidden="1" x14ac:dyDescent="0.2">
      <c r="B145" s="5">
        <v>139</v>
      </c>
      <c r="C145" s="5" t="s">
        <v>337</v>
      </c>
      <c r="D145" s="5" t="s">
        <v>338</v>
      </c>
      <c r="E145" s="5" t="s">
        <v>3</v>
      </c>
      <c r="F145" s="6">
        <v>0</v>
      </c>
      <c r="G145" s="7">
        <v>957000</v>
      </c>
      <c r="H145" s="7">
        <f t="shared" si="2"/>
        <v>0</v>
      </c>
      <c r="I145" s="5" t="s">
        <v>13</v>
      </c>
      <c r="J145" s="5" t="s">
        <v>339</v>
      </c>
      <c r="K145" s="5" t="s">
        <v>340</v>
      </c>
    </row>
    <row r="146" spans="2:11" hidden="1" x14ac:dyDescent="0.2">
      <c r="B146" s="5">
        <v>140</v>
      </c>
      <c r="C146" s="5" t="s">
        <v>341</v>
      </c>
      <c r="D146" s="5" t="s">
        <v>342</v>
      </c>
      <c r="E146" s="5" t="s">
        <v>22</v>
      </c>
      <c r="F146" s="6">
        <v>0</v>
      </c>
      <c r="G146" s="7">
        <v>2130</v>
      </c>
      <c r="H146" s="7">
        <f t="shared" si="2"/>
        <v>0</v>
      </c>
      <c r="I146" s="5" t="s">
        <v>13</v>
      </c>
      <c r="J146" s="5" t="s">
        <v>343</v>
      </c>
      <c r="K146" s="5" t="s">
        <v>344</v>
      </c>
    </row>
    <row r="147" spans="2:11" hidden="1" x14ac:dyDescent="0.2">
      <c r="B147" s="5">
        <v>141</v>
      </c>
      <c r="C147" s="5" t="s">
        <v>345</v>
      </c>
      <c r="D147" s="5" t="s">
        <v>346</v>
      </c>
      <c r="E147" s="5" t="s">
        <v>22</v>
      </c>
      <c r="F147" s="6">
        <v>0</v>
      </c>
      <c r="G147" s="7">
        <v>5030</v>
      </c>
      <c r="H147" s="7">
        <f t="shared" si="2"/>
        <v>0</v>
      </c>
      <c r="I147" s="5" t="s">
        <v>13</v>
      </c>
      <c r="J147" s="5" t="s">
        <v>343</v>
      </c>
      <c r="K147" s="5" t="s">
        <v>347</v>
      </c>
    </row>
    <row r="148" spans="2:11" hidden="1" x14ac:dyDescent="0.2">
      <c r="B148" s="5">
        <v>142</v>
      </c>
      <c r="C148" s="5" t="s">
        <v>348</v>
      </c>
      <c r="D148" s="5" t="s">
        <v>349</v>
      </c>
      <c r="E148" s="5" t="s">
        <v>22</v>
      </c>
      <c r="F148" s="6">
        <v>0</v>
      </c>
      <c r="G148" s="7">
        <v>1980</v>
      </c>
      <c r="H148" s="7">
        <f t="shared" si="2"/>
        <v>0</v>
      </c>
      <c r="I148" s="5" t="s">
        <v>13</v>
      </c>
      <c r="J148" s="5" t="s">
        <v>343</v>
      </c>
      <c r="K148" s="5" t="s">
        <v>350</v>
      </c>
    </row>
    <row r="149" spans="2:11" x14ac:dyDescent="0.2">
      <c r="B149" s="5">
        <v>143</v>
      </c>
      <c r="C149" s="16" t="s">
        <v>351</v>
      </c>
      <c r="D149" s="5" t="s">
        <v>352</v>
      </c>
      <c r="E149" s="5" t="s">
        <v>353</v>
      </c>
      <c r="F149" s="6">
        <v>1</v>
      </c>
      <c r="G149" s="7">
        <v>9439780</v>
      </c>
      <c r="H149" s="7">
        <f t="shared" si="2"/>
        <v>9439780</v>
      </c>
      <c r="I149" s="5" t="s">
        <v>13</v>
      </c>
      <c r="J149" s="5" t="s">
        <v>343</v>
      </c>
      <c r="K149" s="5"/>
    </row>
    <row r="150" spans="2:11" hidden="1" x14ac:dyDescent="0.2">
      <c r="B150" s="5">
        <v>144</v>
      </c>
      <c r="C150" s="5" t="s">
        <v>354</v>
      </c>
      <c r="D150" s="5" t="s">
        <v>355</v>
      </c>
      <c r="E150" s="5" t="s">
        <v>356</v>
      </c>
      <c r="F150" s="6">
        <v>0</v>
      </c>
      <c r="G150" s="7">
        <v>2145400</v>
      </c>
      <c r="H150" s="7">
        <f t="shared" si="2"/>
        <v>0</v>
      </c>
      <c r="I150" s="5" t="s">
        <v>13</v>
      </c>
      <c r="J150" s="5" t="s">
        <v>343</v>
      </c>
      <c r="K150" s="5"/>
    </row>
    <row r="151" spans="2:11" hidden="1" x14ac:dyDescent="0.2">
      <c r="B151" s="5">
        <v>145</v>
      </c>
      <c r="C151" s="5" t="s">
        <v>357</v>
      </c>
      <c r="D151" s="5" t="s">
        <v>358</v>
      </c>
      <c r="E151" s="5" t="s">
        <v>359</v>
      </c>
      <c r="F151" s="6">
        <v>0</v>
      </c>
      <c r="G151" s="7">
        <v>410000</v>
      </c>
      <c r="H151" s="7">
        <f t="shared" si="2"/>
        <v>0</v>
      </c>
      <c r="I151" s="5" t="s">
        <v>13</v>
      </c>
      <c r="J151" s="5" t="s">
        <v>343</v>
      </c>
      <c r="K151" s="5"/>
    </row>
    <row r="152" spans="2:11" hidden="1" x14ac:dyDescent="0.2">
      <c r="B152" s="5">
        <v>146</v>
      </c>
      <c r="C152" s="5" t="s">
        <v>360</v>
      </c>
      <c r="D152" s="5" t="s">
        <v>361</v>
      </c>
      <c r="E152" s="5" t="s">
        <v>3</v>
      </c>
      <c r="F152" s="6">
        <v>0</v>
      </c>
      <c r="G152" s="7">
        <v>1</v>
      </c>
      <c r="H152" s="7">
        <f t="shared" si="2"/>
        <v>0</v>
      </c>
      <c r="I152" s="5" t="s">
        <v>13</v>
      </c>
      <c r="J152" s="5" t="s">
        <v>343</v>
      </c>
      <c r="K152" s="5"/>
    </row>
    <row r="153" spans="2:11" hidden="1" x14ac:dyDescent="0.2">
      <c r="B153" s="5">
        <v>147</v>
      </c>
      <c r="C153" s="5" t="s">
        <v>362</v>
      </c>
      <c r="D153" s="5" t="s">
        <v>363</v>
      </c>
      <c r="E153" s="5" t="s">
        <v>3</v>
      </c>
      <c r="F153" s="6">
        <v>0</v>
      </c>
      <c r="G153" s="7">
        <v>350000</v>
      </c>
      <c r="H153" s="7">
        <f t="shared" si="2"/>
        <v>0</v>
      </c>
      <c r="I153" s="5" t="s">
        <v>13</v>
      </c>
      <c r="J153" s="5" t="s">
        <v>343</v>
      </c>
      <c r="K153" s="5"/>
    </row>
    <row r="154" spans="2:11" x14ac:dyDescent="0.2">
      <c r="B154" s="5">
        <v>148</v>
      </c>
      <c r="C154" s="16" t="s">
        <v>364</v>
      </c>
      <c r="D154" s="5" t="s">
        <v>365</v>
      </c>
      <c r="E154" s="5" t="s">
        <v>3</v>
      </c>
      <c r="F154" s="6">
        <v>1</v>
      </c>
      <c r="G154" s="7">
        <v>450000</v>
      </c>
      <c r="H154" s="7">
        <f t="shared" si="2"/>
        <v>450000</v>
      </c>
      <c r="I154" s="5" t="s">
        <v>13</v>
      </c>
      <c r="J154" s="5" t="s">
        <v>343</v>
      </c>
      <c r="K154" s="5"/>
    </row>
    <row r="155" spans="2:11" x14ac:dyDescent="0.2">
      <c r="B155" s="5">
        <v>149</v>
      </c>
      <c r="C155" s="16" t="s">
        <v>366</v>
      </c>
      <c r="D155" s="5" t="s">
        <v>367</v>
      </c>
      <c r="E155" s="5" t="s">
        <v>3</v>
      </c>
      <c r="F155" s="6">
        <v>1</v>
      </c>
      <c r="G155" s="7">
        <v>350000</v>
      </c>
      <c r="H155" s="7">
        <f t="shared" si="2"/>
        <v>350000</v>
      </c>
      <c r="I155" s="5" t="s">
        <v>13</v>
      </c>
      <c r="J155" s="5" t="s">
        <v>343</v>
      </c>
      <c r="K155" s="5"/>
    </row>
    <row r="156" spans="2:11" x14ac:dyDescent="0.2">
      <c r="B156" s="5">
        <v>150</v>
      </c>
      <c r="C156" s="16" t="s">
        <v>368</v>
      </c>
      <c r="D156" s="5" t="s">
        <v>369</v>
      </c>
      <c r="E156" s="5" t="s">
        <v>3</v>
      </c>
      <c r="F156" s="6">
        <v>2</v>
      </c>
      <c r="G156" s="7">
        <v>250000</v>
      </c>
      <c r="H156" s="7">
        <f t="shared" si="2"/>
        <v>500000</v>
      </c>
      <c r="I156" s="5" t="s">
        <v>13</v>
      </c>
      <c r="J156" s="5" t="s">
        <v>343</v>
      </c>
      <c r="K156" s="5"/>
    </row>
    <row r="157" spans="2:11" hidden="1" x14ac:dyDescent="0.2">
      <c r="B157" s="5">
        <v>151</v>
      </c>
      <c r="C157" s="5" t="s">
        <v>370</v>
      </c>
      <c r="D157" s="5" t="s">
        <v>371</v>
      </c>
      <c r="E157" s="5" t="s">
        <v>22</v>
      </c>
      <c r="F157" s="6">
        <v>0</v>
      </c>
      <c r="G157" s="7">
        <v>16200</v>
      </c>
      <c r="H157" s="7">
        <f t="shared" si="2"/>
        <v>0</v>
      </c>
      <c r="I157" s="5" t="s">
        <v>13</v>
      </c>
      <c r="J157" s="5" t="s">
        <v>372</v>
      </c>
      <c r="K157" s="5" t="s">
        <v>373</v>
      </c>
    </row>
    <row r="158" spans="2:11" hidden="1" x14ac:dyDescent="0.2">
      <c r="B158" s="5">
        <v>152</v>
      </c>
      <c r="C158" s="5" t="s">
        <v>374</v>
      </c>
      <c r="D158" s="5" t="s">
        <v>375</v>
      </c>
      <c r="E158" s="5" t="s">
        <v>18</v>
      </c>
      <c r="F158" s="6">
        <v>0</v>
      </c>
      <c r="G158" s="7">
        <v>3470</v>
      </c>
      <c r="H158" s="7">
        <f t="shared" si="2"/>
        <v>0</v>
      </c>
      <c r="I158" s="5" t="s">
        <v>13</v>
      </c>
      <c r="J158" s="5" t="s">
        <v>372</v>
      </c>
      <c r="K158" s="5" t="s">
        <v>376</v>
      </c>
    </row>
    <row r="159" spans="2:11" hidden="1" x14ac:dyDescent="0.2">
      <c r="B159" s="5">
        <v>153</v>
      </c>
      <c r="C159" s="5" t="s">
        <v>377</v>
      </c>
      <c r="D159" s="5" t="s">
        <v>378</v>
      </c>
      <c r="E159" s="5" t="s">
        <v>276</v>
      </c>
      <c r="F159" s="6">
        <v>0</v>
      </c>
      <c r="G159" s="7">
        <v>330</v>
      </c>
      <c r="H159" s="7">
        <f t="shared" si="2"/>
        <v>0</v>
      </c>
      <c r="I159" s="5" t="s">
        <v>13</v>
      </c>
      <c r="J159" s="5" t="s">
        <v>372</v>
      </c>
      <c r="K159" s="5" t="s">
        <v>379</v>
      </c>
    </row>
    <row r="160" spans="2:11" hidden="1" x14ac:dyDescent="0.2">
      <c r="B160" s="5">
        <v>154</v>
      </c>
      <c r="C160" s="5" t="s">
        <v>380</v>
      </c>
      <c r="D160" s="5" t="s">
        <v>381</v>
      </c>
      <c r="E160" s="5" t="s">
        <v>22</v>
      </c>
      <c r="F160" s="6">
        <v>0</v>
      </c>
      <c r="G160" s="7">
        <v>7640</v>
      </c>
      <c r="H160" s="7">
        <f t="shared" si="2"/>
        <v>0</v>
      </c>
      <c r="I160" s="5" t="s">
        <v>13</v>
      </c>
      <c r="J160" s="5" t="s">
        <v>372</v>
      </c>
      <c r="K160" s="5" t="s">
        <v>382</v>
      </c>
    </row>
    <row r="161" spans="2:11" hidden="1" x14ac:dyDescent="0.2">
      <c r="B161" s="5">
        <v>155</v>
      </c>
      <c r="C161" s="5" t="s">
        <v>383</v>
      </c>
      <c r="D161" s="5" t="s">
        <v>384</v>
      </c>
      <c r="E161" s="5" t="s">
        <v>22</v>
      </c>
      <c r="F161" s="6">
        <v>0</v>
      </c>
      <c r="G161" s="7">
        <v>4850</v>
      </c>
      <c r="H161" s="7">
        <f t="shared" si="2"/>
        <v>0</v>
      </c>
      <c r="I161" s="5" t="s">
        <v>13</v>
      </c>
      <c r="J161" s="5" t="s">
        <v>372</v>
      </c>
      <c r="K161" s="5" t="s">
        <v>183</v>
      </c>
    </row>
    <row r="162" spans="2:11" hidden="1" x14ac:dyDescent="0.2">
      <c r="B162" s="5">
        <v>156</v>
      </c>
      <c r="C162" s="5" t="s">
        <v>385</v>
      </c>
      <c r="D162" s="5" t="s">
        <v>386</v>
      </c>
      <c r="E162" s="5" t="s">
        <v>276</v>
      </c>
      <c r="F162" s="6">
        <v>0</v>
      </c>
      <c r="G162" s="7">
        <v>730</v>
      </c>
      <c r="H162" s="7">
        <f t="shared" si="2"/>
        <v>0</v>
      </c>
      <c r="I162" s="5" t="s">
        <v>13</v>
      </c>
      <c r="J162" s="5" t="s">
        <v>372</v>
      </c>
      <c r="K162" s="5" t="s">
        <v>183</v>
      </c>
    </row>
    <row r="163" spans="2:11" hidden="1" x14ac:dyDescent="0.2">
      <c r="B163" s="5">
        <v>157</v>
      </c>
      <c r="C163" s="5" t="s">
        <v>387</v>
      </c>
      <c r="D163" s="5" t="s">
        <v>388</v>
      </c>
      <c r="E163" s="5" t="s">
        <v>3</v>
      </c>
      <c r="F163" s="6">
        <v>0</v>
      </c>
      <c r="G163" s="7">
        <v>52350</v>
      </c>
      <c r="H163" s="7">
        <f t="shared" si="2"/>
        <v>0</v>
      </c>
      <c r="I163" s="5" t="s">
        <v>13</v>
      </c>
      <c r="J163" s="5" t="s">
        <v>372</v>
      </c>
      <c r="K163" s="5" t="s">
        <v>389</v>
      </c>
    </row>
    <row r="164" spans="2:11" x14ac:dyDescent="0.2">
      <c r="B164" s="5">
        <v>158</v>
      </c>
      <c r="C164" s="16" t="s">
        <v>390</v>
      </c>
      <c r="D164" s="5" t="s">
        <v>391</v>
      </c>
      <c r="E164" s="5" t="s">
        <v>3</v>
      </c>
      <c r="F164" s="6">
        <v>1</v>
      </c>
      <c r="G164" s="7">
        <v>55000</v>
      </c>
      <c r="H164" s="7">
        <f t="shared" si="2"/>
        <v>55000</v>
      </c>
      <c r="I164" s="5" t="s">
        <v>13</v>
      </c>
      <c r="J164" s="5" t="s">
        <v>392</v>
      </c>
      <c r="K164" s="5" t="s">
        <v>393</v>
      </c>
    </row>
    <row r="165" spans="2:11" x14ac:dyDescent="0.2">
      <c r="B165" s="5">
        <v>159</v>
      </c>
      <c r="C165" s="16" t="s">
        <v>394</v>
      </c>
      <c r="D165" s="5" t="s">
        <v>395</v>
      </c>
      <c r="E165" s="5" t="s">
        <v>18</v>
      </c>
      <c r="F165" s="6">
        <v>20</v>
      </c>
      <c r="G165" s="7">
        <v>81040</v>
      </c>
      <c r="H165" s="7">
        <f t="shared" si="2"/>
        <v>1620800</v>
      </c>
      <c r="I165" s="5" t="s">
        <v>13</v>
      </c>
      <c r="J165" s="5" t="s">
        <v>392</v>
      </c>
      <c r="K165" s="5" t="s">
        <v>396</v>
      </c>
    </row>
    <row r="166" spans="2:11" x14ac:dyDescent="0.2">
      <c r="B166" s="5">
        <v>160</v>
      </c>
      <c r="C166" s="16" t="s">
        <v>397</v>
      </c>
      <c r="D166" s="5" t="s">
        <v>398</v>
      </c>
      <c r="E166" s="5" t="s">
        <v>18</v>
      </c>
      <c r="F166" s="6">
        <f>18</f>
        <v>18</v>
      </c>
      <c r="G166" s="7">
        <v>15440</v>
      </c>
      <c r="H166" s="7">
        <f t="shared" si="2"/>
        <v>277920</v>
      </c>
      <c r="I166" s="5" t="s">
        <v>13</v>
      </c>
      <c r="J166" s="5" t="s">
        <v>392</v>
      </c>
      <c r="K166" s="5" t="s">
        <v>399</v>
      </c>
    </row>
    <row r="167" spans="2:11" x14ac:dyDescent="0.2">
      <c r="B167" s="5">
        <v>161</v>
      </c>
      <c r="C167" s="16" t="s">
        <v>400</v>
      </c>
      <c r="D167" s="5" t="s">
        <v>401</v>
      </c>
      <c r="E167" s="5" t="s">
        <v>18</v>
      </c>
      <c r="F167" s="6">
        <v>20</v>
      </c>
      <c r="G167" s="7">
        <v>9130</v>
      </c>
      <c r="H167" s="7">
        <f t="shared" si="2"/>
        <v>182600</v>
      </c>
      <c r="I167" s="5" t="s">
        <v>13</v>
      </c>
      <c r="J167" s="5" t="s">
        <v>392</v>
      </c>
      <c r="K167" s="5" t="s">
        <v>402</v>
      </c>
    </row>
    <row r="168" spans="2:11" x14ac:dyDescent="0.2">
      <c r="B168" s="5">
        <v>162</v>
      </c>
      <c r="C168" s="16" t="s">
        <v>403</v>
      </c>
      <c r="D168" s="5" t="s">
        <v>404</v>
      </c>
      <c r="E168" s="5" t="s">
        <v>18</v>
      </c>
      <c r="F168" s="6">
        <f>20*3</f>
        <v>60</v>
      </c>
      <c r="G168" s="7">
        <v>680</v>
      </c>
      <c r="H168" s="7">
        <f t="shared" si="2"/>
        <v>40800</v>
      </c>
      <c r="I168" s="5" t="s">
        <v>13</v>
      </c>
      <c r="J168" s="5" t="s">
        <v>392</v>
      </c>
      <c r="K168" s="5" t="s">
        <v>402</v>
      </c>
    </row>
    <row r="169" spans="2:11" x14ac:dyDescent="0.2">
      <c r="B169" s="5">
        <v>163</v>
      </c>
      <c r="C169" s="16" t="s">
        <v>405</v>
      </c>
      <c r="D169" s="5" t="s">
        <v>406</v>
      </c>
      <c r="E169" s="5" t="s">
        <v>3</v>
      </c>
      <c r="F169" s="6">
        <v>1</v>
      </c>
      <c r="G169" s="7">
        <v>432400</v>
      </c>
      <c r="H169" s="7">
        <f t="shared" si="2"/>
        <v>432400</v>
      </c>
      <c r="I169" s="5" t="s">
        <v>13</v>
      </c>
      <c r="J169" s="5" t="s">
        <v>392</v>
      </c>
      <c r="K169" s="5" t="s">
        <v>407</v>
      </c>
    </row>
    <row r="170" spans="2:11" x14ac:dyDescent="0.2">
      <c r="B170" s="5">
        <v>164</v>
      </c>
      <c r="C170" s="16" t="s">
        <v>408</v>
      </c>
      <c r="D170" s="5" t="s">
        <v>409</v>
      </c>
      <c r="E170" s="5" t="s">
        <v>3</v>
      </c>
      <c r="F170" s="6">
        <v>0</v>
      </c>
      <c r="G170" s="7">
        <v>679380</v>
      </c>
      <c r="H170" s="7">
        <f t="shared" si="2"/>
        <v>0</v>
      </c>
      <c r="I170" s="5" t="s">
        <v>13</v>
      </c>
      <c r="J170" s="5" t="s">
        <v>392</v>
      </c>
      <c r="K170" s="5" t="s">
        <v>410</v>
      </c>
    </row>
    <row r="171" spans="2:11" x14ac:dyDescent="0.2">
      <c r="B171" s="5">
        <v>165</v>
      </c>
      <c r="C171" s="16" t="s">
        <v>411</v>
      </c>
      <c r="D171" s="5" t="s">
        <v>412</v>
      </c>
      <c r="E171" s="5" t="s">
        <v>3</v>
      </c>
      <c r="F171" s="6">
        <v>0</v>
      </c>
      <c r="G171" s="7">
        <v>58570</v>
      </c>
      <c r="H171" s="7">
        <f t="shared" si="2"/>
        <v>0</v>
      </c>
      <c r="I171" s="5" t="s">
        <v>13</v>
      </c>
      <c r="J171" s="5" t="s">
        <v>392</v>
      </c>
      <c r="K171" s="5" t="s">
        <v>413</v>
      </c>
    </row>
    <row r="172" spans="2:11" x14ac:dyDescent="0.2">
      <c r="B172" s="5">
        <v>166</v>
      </c>
      <c r="C172" s="16" t="s">
        <v>414</v>
      </c>
      <c r="D172" s="5" t="s">
        <v>415</v>
      </c>
      <c r="E172" s="5" t="s">
        <v>12</v>
      </c>
      <c r="F172" s="6">
        <v>1.1000000000000001</v>
      </c>
      <c r="G172" s="7">
        <v>295970</v>
      </c>
      <c r="H172" s="7">
        <f t="shared" si="2"/>
        <v>325567</v>
      </c>
      <c r="I172" s="5" t="s">
        <v>13</v>
      </c>
      <c r="J172" s="5" t="s">
        <v>416</v>
      </c>
      <c r="K172" s="5" t="s">
        <v>417</v>
      </c>
    </row>
    <row r="173" spans="2:11" hidden="1" x14ac:dyDescent="0.2">
      <c r="B173" s="5">
        <v>167</v>
      </c>
      <c r="C173" s="5" t="s">
        <v>418</v>
      </c>
      <c r="D173" s="5" t="s">
        <v>419</v>
      </c>
      <c r="E173" s="5" t="s">
        <v>12</v>
      </c>
      <c r="F173" s="6">
        <v>0</v>
      </c>
      <c r="G173" s="7">
        <v>228750</v>
      </c>
      <c r="H173" s="7">
        <f t="shared" si="2"/>
        <v>0</v>
      </c>
      <c r="I173" s="5" t="s">
        <v>13</v>
      </c>
      <c r="J173" s="5" t="s">
        <v>416</v>
      </c>
      <c r="K173" s="5" t="s">
        <v>420</v>
      </c>
    </row>
    <row r="174" spans="2:11" x14ac:dyDescent="0.2">
      <c r="B174" s="5">
        <v>168</v>
      </c>
      <c r="C174" s="16" t="s">
        <v>421</v>
      </c>
      <c r="D174" s="5" t="s">
        <v>422</v>
      </c>
      <c r="E174" s="5" t="s">
        <v>12</v>
      </c>
      <c r="F174" s="6">
        <v>10</v>
      </c>
      <c r="G174" s="7">
        <v>399755</v>
      </c>
      <c r="H174" s="7">
        <f t="shared" si="2"/>
        <v>3997550</v>
      </c>
      <c r="I174" s="5" t="s">
        <v>13</v>
      </c>
      <c r="J174" s="5" t="s">
        <v>416</v>
      </c>
      <c r="K174" s="5" t="s">
        <v>423</v>
      </c>
    </row>
    <row r="175" spans="2:11" hidden="1" x14ac:dyDescent="0.2">
      <c r="B175" s="5">
        <v>169</v>
      </c>
      <c r="C175" s="5" t="s">
        <v>424</v>
      </c>
      <c r="D175" s="5" t="s">
        <v>425</v>
      </c>
      <c r="E175" s="5" t="s">
        <v>12</v>
      </c>
      <c r="F175" s="6">
        <v>0</v>
      </c>
      <c r="G175" s="7">
        <v>320380</v>
      </c>
      <c r="H175" s="7">
        <f t="shared" si="2"/>
        <v>0</v>
      </c>
      <c r="I175" s="5" t="s">
        <v>13</v>
      </c>
      <c r="J175" s="5" t="s">
        <v>416</v>
      </c>
      <c r="K175" s="5" t="s">
        <v>426</v>
      </c>
    </row>
    <row r="176" spans="2:11" hidden="1" x14ac:dyDescent="0.2">
      <c r="B176" s="5">
        <v>170</v>
      </c>
      <c r="C176" s="5" t="s">
        <v>427</v>
      </c>
      <c r="D176" s="5" t="s">
        <v>428</v>
      </c>
      <c r="E176" s="5" t="s">
        <v>12</v>
      </c>
      <c r="F176" s="6">
        <v>0</v>
      </c>
      <c r="G176" s="7">
        <v>291860</v>
      </c>
      <c r="H176" s="7">
        <f t="shared" si="2"/>
        <v>0</v>
      </c>
      <c r="I176" s="5" t="s">
        <v>13</v>
      </c>
      <c r="J176" s="5" t="s">
        <v>416</v>
      </c>
      <c r="K176" s="5" t="s">
        <v>429</v>
      </c>
    </row>
    <row r="177" spans="2:11" x14ac:dyDescent="0.2">
      <c r="B177" s="5">
        <v>171</v>
      </c>
      <c r="C177" s="16" t="s">
        <v>430</v>
      </c>
      <c r="D177" s="5" t="s">
        <v>431</v>
      </c>
      <c r="E177" s="5" t="s">
        <v>22</v>
      </c>
      <c r="F177" s="6">
        <v>1</v>
      </c>
      <c r="G177" s="7">
        <v>5850</v>
      </c>
      <c r="H177" s="7">
        <f t="shared" si="2"/>
        <v>5850</v>
      </c>
      <c r="I177" s="5" t="s">
        <v>13</v>
      </c>
      <c r="J177" s="5" t="s">
        <v>416</v>
      </c>
      <c r="K177" s="5" t="s">
        <v>432</v>
      </c>
    </row>
    <row r="178" spans="2:11" hidden="1" x14ac:dyDescent="0.2">
      <c r="B178" s="5">
        <v>172</v>
      </c>
      <c r="C178" s="5" t="s">
        <v>433</v>
      </c>
      <c r="D178" s="5" t="s">
        <v>434</v>
      </c>
      <c r="E178" s="5" t="s">
        <v>12</v>
      </c>
      <c r="F178" s="6">
        <v>0</v>
      </c>
      <c r="G178" s="7">
        <v>174380</v>
      </c>
      <c r="H178" s="7">
        <f t="shared" si="2"/>
        <v>0</v>
      </c>
      <c r="I178" s="5" t="s">
        <v>13</v>
      </c>
      <c r="J178" s="5" t="s">
        <v>416</v>
      </c>
      <c r="K178" s="5" t="s">
        <v>435</v>
      </c>
    </row>
    <row r="179" spans="2:11" x14ac:dyDescent="0.2">
      <c r="B179" s="5">
        <v>173</v>
      </c>
      <c r="C179" s="16" t="s">
        <v>436</v>
      </c>
      <c r="D179" s="5" t="s">
        <v>437</v>
      </c>
      <c r="E179" s="5" t="s">
        <v>18</v>
      </c>
      <c r="F179" s="6">
        <v>20</v>
      </c>
      <c r="G179" s="7">
        <v>8550</v>
      </c>
      <c r="H179" s="7">
        <f t="shared" si="2"/>
        <v>171000</v>
      </c>
      <c r="I179" s="5" t="s">
        <v>13</v>
      </c>
      <c r="J179" s="5" t="s">
        <v>438</v>
      </c>
      <c r="K179" s="5" t="s">
        <v>439</v>
      </c>
    </row>
    <row r="180" spans="2:11" x14ac:dyDescent="0.2">
      <c r="B180" s="5">
        <v>174</v>
      </c>
      <c r="C180" s="16" t="s">
        <v>440</v>
      </c>
      <c r="D180" s="5" t="s">
        <v>441</v>
      </c>
      <c r="E180" s="5" t="s">
        <v>12</v>
      </c>
      <c r="F180" s="6">
        <f>(25)*0.07</f>
        <v>1.7500000000000002</v>
      </c>
      <c r="G180" s="7">
        <v>34300</v>
      </c>
      <c r="H180" s="7">
        <f t="shared" si="2"/>
        <v>60025.000000000007</v>
      </c>
      <c r="I180" s="5" t="s">
        <v>13</v>
      </c>
      <c r="J180" s="5" t="s">
        <v>438</v>
      </c>
      <c r="K180" s="5" t="s">
        <v>439</v>
      </c>
    </row>
    <row r="181" spans="2:11" hidden="1" x14ac:dyDescent="0.2">
      <c r="B181" s="5">
        <v>175</v>
      </c>
      <c r="C181" s="5" t="s">
        <v>442</v>
      </c>
      <c r="D181" s="5" t="s">
        <v>443</v>
      </c>
      <c r="E181" s="5" t="s">
        <v>3</v>
      </c>
      <c r="F181" s="6">
        <v>0</v>
      </c>
      <c r="G181" s="7">
        <v>292070</v>
      </c>
      <c r="H181" s="7">
        <f t="shared" si="2"/>
        <v>0</v>
      </c>
      <c r="I181" s="5" t="s">
        <v>13</v>
      </c>
      <c r="J181" s="5" t="s">
        <v>444</v>
      </c>
      <c r="K181" s="5" t="s">
        <v>445</v>
      </c>
    </row>
    <row r="182" spans="2:11" hidden="1" x14ac:dyDescent="0.2">
      <c r="B182" s="5">
        <v>176</v>
      </c>
      <c r="C182" s="5" t="s">
        <v>446</v>
      </c>
      <c r="D182" s="5" t="s">
        <v>447</v>
      </c>
      <c r="E182" s="5" t="s">
        <v>3</v>
      </c>
      <c r="F182" s="6">
        <v>0</v>
      </c>
      <c r="G182" s="7">
        <v>312180</v>
      </c>
      <c r="H182" s="7">
        <f t="shared" si="2"/>
        <v>0</v>
      </c>
      <c r="I182" s="5" t="s">
        <v>13</v>
      </c>
      <c r="J182" s="5" t="s">
        <v>444</v>
      </c>
      <c r="K182" s="5" t="s">
        <v>448</v>
      </c>
    </row>
    <row r="183" spans="2:11" hidden="1" x14ac:dyDescent="0.2">
      <c r="B183" s="5">
        <v>177</v>
      </c>
      <c r="C183" s="5" t="s">
        <v>449</v>
      </c>
      <c r="D183" s="5" t="s">
        <v>450</v>
      </c>
      <c r="E183" s="5" t="s">
        <v>3</v>
      </c>
      <c r="F183" s="6">
        <v>0</v>
      </c>
      <c r="G183" s="7">
        <v>676480</v>
      </c>
      <c r="H183" s="7">
        <f t="shared" si="2"/>
        <v>0</v>
      </c>
      <c r="I183" s="5" t="s">
        <v>13</v>
      </c>
      <c r="J183" s="5" t="s">
        <v>444</v>
      </c>
      <c r="K183" s="5" t="s">
        <v>451</v>
      </c>
    </row>
    <row r="184" spans="2:11" hidden="1" x14ac:dyDescent="0.2">
      <c r="B184" s="5">
        <v>178</v>
      </c>
      <c r="C184" s="5" t="s">
        <v>452</v>
      </c>
      <c r="D184" s="5" t="s">
        <v>453</v>
      </c>
      <c r="E184" s="5" t="s">
        <v>3</v>
      </c>
      <c r="F184" s="6">
        <v>0</v>
      </c>
      <c r="G184" s="7">
        <v>867210</v>
      </c>
      <c r="H184" s="7">
        <f t="shared" si="2"/>
        <v>0</v>
      </c>
      <c r="I184" s="5" t="s">
        <v>13</v>
      </c>
      <c r="J184" s="5" t="s">
        <v>444</v>
      </c>
      <c r="K184" s="5" t="s">
        <v>451</v>
      </c>
    </row>
    <row r="185" spans="2:11" hidden="1" x14ac:dyDescent="0.2">
      <c r="B185" s="5">
        <v>179</v>
      </c>
      <c r="C185" s="5" t="s">
        <v>454</v>
      </c>
      <c r="D185" s="5" t="s">
        <v>455</v>
      </c>
      <c r="E185" s="5" t="s">
        <v>3</v>
      </c>
      <c r="F185" s="6">
        <v>0</v>
      </c>
      <c r="G185" s="7">
        <v>841930</v>
      </c>
      <c r="H185" s="7">
        <f t="shared" si="2"/>
        <v>0</v>
      </c>
      <c r="I185" s="5" t="s">
        <v>13</v>
      </c>
      <c r="J185" s="5" t="s">
        <v>444</v>
      </c>
      <c r="K185" s="5" t="s">
        <v>456</v>
      </c>
    </row>
    <row r="186" spans="2:11" hidden="1" x14ac:dyDescent="0.2">
      <c r="B186" s="5">
        <v>180</v>
      </c>
      <c r="C186" s="5" t="s">
        <v>457</v>
      </c>
      <c r="D186" s="5" t="s">
        <v>458</v>
      </c>
      <c r="E186" s="5" t="s">
        <v>3</v>
      </c>
      <c r="F186" s="6">
        <v>0</v>
      </c>
      <c r="G186" s="7">
        <v>391510</v>
      </c>
      <c r="H186" s="7">
        <f t="shared" si="2"/>
        <v>0</v>
      </c>
      <c r="I186" s="5" t="s">
        <v>13</v>
      </c>
      <c r="J186" s="5" t="s">
        <v>444</v>
      </c>
      <c r="K186" s="5" t="s">
        <v>456</v>
      </c>
    </row>
    <row r="187" spans="2:11" hidden="1" x14ac:dyDescent="0.2">
      <c r="B187" s="5">
        <v>181</v>
      </c>
      <c r="C187" s="5" t="s">
        <v>459</v>
      </c>
      <c r="D187" s="5" t="s">
        <v>460</v>
      </c>
      <c r="E187" s="5" t="s">
        <v>3</v>
      </c>
      <c r="F187" s="6">
        <v>0</v>
      </c>
      <c r="G187" s="7">
        <v>1893110</v>
      </c>
      <c r="H187" s="7">
        <f t="shared" si="2"/>
        <v>0</v>
      </c>
      <c r="I187" s="5" t="s">
        <v>13</v>
      </c>
      <c r="J187" s="5" t="s">
        <v>444</v>
      </c>
      <c r="K187" s="5" t="s">
        <v>451</v>
      </c>
    </row>
    <row r="188" spans="2:11" hidden="1" x14ac:dyDescent="0.2">
      <c r="B188" s="5">
        <v>182</v>
      </c>
      <c r="C188" s="5" t="s">
        <v>461</v>
      </c>
      <c r="D188" s="5" t="s">
        <v>462</v>
      </c>
      <c r="E188" s="5" t="s">
        <v>3</v>
      </c>
      <c r="F188" s="6">
        <v>0</v>
      </c>
      <c r="G188" s="7">
        <v>1911340</v>
      </c>
      <c r="H188" s="7">
        <f t="shared" si="2"/>
        <v>0</v>
      </c>
      <c r="I188" s="5" t="s">
        <v>13</v>
      </c>
      <c r="J188" s="5" t="s">
        <v>444</v>
      </c>
      <c r="K188" s="5" t="s">
        <v>451</v>
      </c>
    </row>
    <row r="189" spans="2:11" hidden="1" x14ac:dyDescent="0.2">
      <c r="B189" s="5">
        <v>183</v>
      </c>
      <c r="C189" s="5" t="s">
        <v>463</v>
      </c>
      <c r="D189" s="5" t="s">
        <v>464</v>
      </c>
      <c r="E189" s="5" t="s">
        <v>3</v>
      </c>
      <c r="F189" s="6">
        <v>0</v>
      </c>
      <c r="G189" s="7">
        <v>1636260</v>
      </c>
      <c r="H189" s="7">
        <f t="shared" si="2"/>
        <v>0</v>
      </c>
      <c r="I189" s="5" t="s">
        <v>13</v>
      </c>
      <c r="J189" s="5" t="s">
        <v>444</v>
      </c>
      <c r="K189" s="5" t="s">
        <v>465</v>
      </c>
    </row>
    <row r="190" spans="2:11" hidden="1" x14ac:dyDescent="0.2">
      <c r="B190" s="5">
        <v>184</v>
      </c>
      <c r="C190" s="5" t="s">
        <v>466</v>
      </c>
      <c r="D190" s="5" t="s">
        <v>467</v>
      </c>
      <c r="E190" s="5" t="s">
        <v>3</v>
      </c>
      <c r="F190" s="6">
        <v>0</v>
      </c>
      <c r="G190" s="7">
        <v>248940</v>
      </c>
      <c r="H190" s="7">
        <f t="shared" si="2"/>
        <v>0</v>
      </c>
      <c r="I190" s="5" t="s">
        <v>13</v>
      </c>
      <c r="J190" s="5" t="s">
        <v>444</v>
      </c>
      <c r="K190" s="5" t="s">
        <v>468</v>
      </c>
    </row>
    <row r="191" spans="2:11" hidden="1" x14ac:dyDescent="0.2">
      <c r="B191" s="5">
        <v>185</v>
      </c>
      <c r="C191" s="5" t="s">
        <v>469</v>
      </c>
      <c r="D191" s="5" t="s">
        <v>470</v>
      </c>
      <c r="E191" s="5" t="s">
        <v>3</v>
      </c>
      <c r="F191" s="6">
        <v>0</v>
      </c>
      <c r="G191" s="7">
        <v>282880</v>
      </c>
      <c r="H191" s="7">
        <f t="shared" si="2"/>
        <v>0</v>
      </c>
      <c r="I191" s="5" t="s">
        <v>13</v>
      </c>
      <c r="J191" s="5" t="s">
        <v>444</v>
      </c>
      <c r="K191" s="5" t="s">
        <v>468</v>
      </c>
    </row>
    <row r="192" spans="2:11" hidden="1" x14ac:dyDescent="0.2">
      <c r="B192" s="5">
        <v>186</v>
      </c>
      <c r="C192" s="5" t="s">
        <v>471</v>
      </c>
      <c r="D192" s="5" t="s">
        <v>472</v>
      </c>
      <c r="E192" s="5" t="s">
        <v>3</v>
      </c>
      <c r="F192" s="6">
        <v>0</v>
      </c>
      <c r="G192" s="7">
        <v>238140</v>
      </c>
      <c r="H192" s="7">
        <f t="shared" si="2"/>
        <v>0</v>
      </c>
      <c r="I192" s="5" t="s">
        <v>13</v>
      </c>
      <c r="J192" s="5" t="s">
        <v>444</v>
      </c>
      <c r="K192" s="5" t="s">
        <v>468</v>
      </c>
    </row>
    <row r="193" spans="2:11" hidden="1" x14ac:dyDescent="0.2">
      <c r="B193" s="5">
        <v>187</v>
      </c>
      <c r="C193" s="5" t="s">
        <v>473</v>
      </c>
      <c r="D193" s="5" t="s">
        <v>474</v>
      </c>
      <c r="E193" s="5" t="s">
        <v>3</v>
      </c>
      <c r="F193" s="6">
        <v>0</v>
      </c>
      <c r="G193" s="7">
        <v>405100</v>
      </c>
      <c r="H193" s="7">
        <f t="shared" si="2"/>
        <v>0</v>
      </c>
      <c r="I193" s="5" t="s">
        <v>13</v>
      </c>
      <c r="J193" s="5" t="s">
        <v>444</v>
      </c>
      <c r="K193" s="5" t="s">
        <v>475</v>
      </c>
    </row>
    <row r="194" spans="2:11" hidden="1" x14ac:dyDescent="0.2">
      <c r="B194" s="5">
        <v>188</v>
      </c>
      <c r="C194" s="5" t="s">
        <v>476</v>
      </c>
      <c r="D194" s="5" t="s">
        <v>477</v>
      </c>
      <c r="E194" s="5" t="s">
        <v>3</v>
      </c>
      <c r="F194" s="6">
        <v>0</v>
      </c>
      <c r="G194" s="7">
        <v>502040</v>
      </c>
      <c r="H194" s="7">
        <f t="shared" si="2"/>
        <v>0</v>
      </c>
      <c r="I194" s="5" t="s">
        <v>13</v>
      </c>
      <c r="J194" s="5" t="s">
        <v>444</v>
      </c>
      <c r="K194" s="5" t="s">
        <v>478</v>
      </c>
    </row>
    <row r="195" spans="2:11" hidden="1" x14ac:dyDescent="0.2">
      <c r="B195" s="5">
        <v>189</v>
      </c>
      <c r="C195" s="5" t="s">
        <v>479</v>
      </c>
      <c r="D195" s="5" t="s">
        <v>480</v>
      </c>
      <c r="E195" s="5" t="s">
        <v>3</v>
      </c>
      <c r="F195" s="6">
        <v>0</v>
      </c>
      <c r="G195" s="7">
        <v>610440</v>
      </c>
      <c r="H195" s="7">
        <f t="shared" si="2"/>
        <v>0</v>
      </c>
      <c r="I195" s="5" t="s">
        <v>13</v>
      </c>
      <c r="J195" s="5" t="s">
        <v>444</v>
      </c>
      <c r="K195" s="5" t="s">
        <v>481</v>
      </c>
    </row>
    <row r="196" spans="2:11" hidden="1" x14ac:dyDescent="0.2">
      <c r="B196" s="5">
        <v>190</v>
      </c>
      <c r="C196" s="5" t="s">
        <v>482</v>
      </c>
      <c r="D196" s="5" t="s">
        <v>483</v>
      </c>
      <c r="E196" s="5" t="s">
        <v>3</v>
      </c>
      <c r="F196" s="6">
        <v>0</v>
      </c>
      <c r="G196" s="7">
        <v>243420</v>
      </c>
      <c r="H196" s="7">
        <f t="shared" si="2"/>
        <v>0</v>
      </c>
      <c r="I196" s="5" t="s">
        <v>13</v>
      </c>
      <c r="J196" s="5" t="s">
        <v>444</v>
      </c>
      <c r="K196" s="5" t="s">
        <v>484</v>
      </c>
    </row>
    <row r="197" spans="2:11" hidden="1" x14ac:dyDescent="0.2">
      <c r="B197" s="5">
        <v>191</v>
      </c>
      <c r="C197" s="5" t="s">
        <v>485</v>
      </c>
      <c r="D197" s="5" t="s">
        <v>486</v>
      </c>
      <c r="E197" s="5" t="s">
        <v>18</v>
      </c>
      <c r="F197" s="6">
        <v>0</v>
      </c>
      <c r="G197" s="7">
        <v>139570</v>
      </c>
      <c r="H197" s="7">
        <f t="shared" si="2"/>
        <v>0</v>
      </c>
      <c r="I197" s="5" t="s">
        <v>13</v>
      </c>
      <c r="J197" s="5" t="s">
        <v>444</v>
      </c>
      <c r="K197" s="5" t="s">
        <v>487</v>
      </c>
    </row>
    <row r="198" spans="2:11" hidden="1" x14ac:dyDescent="0.2">
      <c r="B198" s="5">
        <v>192</v>
      </c>
      <c r="C198" s="5" t="s">
        <v>488</v>
      </c>
      <c r="D198" s="5" t="s">
        <v>489</v>
      </c>
      <c r="E198" s="5" t="s">
        <v>3</v>
      </c>
      <c r="F198" s="6">
        <v>0</v>
      </c>
      <c r="G198" s="7">
        <v>710750</v>
      </c>
      <c r="H198" s="7">
        <f t="shared" ref="H198:H261" si="3">IF(F198&lt;&gt;"",G198*F198,0)</f>
        <v>0</v>
      </c>
      <c r="I198" s="5" t="s">
        <v>13</v>
      </c>
      <c r="J198" s="5" t="s">
        <v>444</v>
      </c>
      <c r="K198" s="5" t="s">
        <v>468</v>
      </c>
    </row>
    <row r="199" spans="2:11" x14ac:dyDescent="0.2">
      <c r="B199" s="5">
        <v>193</v>
      </c>
      <c r="C199" s="16" t="s">
        <v>490</v>
      </c>
      <c r="D199" s="5" t="s">
        <v>491</v>
      </c>
      <c r="E199" s="5" t="s">
        <v>3</v>
      </c>
      <c r="F199" s="6">
        <v>1</v>
      </c>
      <c r="G199" s="7">
        <v>173390</v>
      </c>
      <c r="H199" s="7">
        <f t="shared" si="3"/>
        <v>173390</v>
      </c>
      <c r="I199" s="5" t="s">
        <v>13</v>
      </c>
      <c r="J199" s="5" t="s">
        <v>444</v>
      </c>
      <c r="K199" s="5" t="s">
        <v>492</v>
      </c>
    </row>
    <row r="200" spans="2:11" hidden="1" x14ac:dyDescent="0.2">
      <c r="B200" s="5">
        <v>194</v>
      </c>
      <c r="C200" s="5" t="s">
        <v>493</v>
      </c>
      <c r="D200" s="5" t="s">
        <v>494</v>
      </c>
      <c r="E200" s="5" t="s">
        <v>3</v>
      </c>
      <c r="F200" s="6">
        <v>0</v>
      </c>
      <c r="G200" s="7">
        <v>858090</v>
      </c>
      <c r="H200" s="7">
        <f t="shared" si="3"/>
        <v>0</v>
      </c>
      <c r="I200" s="5" t="s">
        <v>13</v>
      </c>
      <c r="J200" s="5" t="s">
        <v>444</v>
      </c>
      <c r="K200" s="5" t="s">
        <v>495</v>
      </c>
    </row>
    <row r="201" spans="2:11" hidden="1" x14ac:dyDescent="0.2">
      <c r="B201" s="5">
        <v>195</v>
      </c>
      <c r="C201" s="5" t="s">
        <v>496</v>
      </c>
      <c r="D201" s="5" t="s">
        <v>497</v>
      </c>
      <c r="E201" s="5" t="s">
        <v>3</v>
      </c>
      <c r="F201" s="6">
        <v>0</v>
      </c>
      <c r="G201" s="7">
        <v>466480</v>
      </c>
      <c r="H201" s="7">
        <f t="shared" si="3"/>
        <v>0</v>
      </c>
      <c r="I201" s="5" t="s">
        <v>13</v>
      </c>
      <c r="J201" s="5" t="s">
        <v>444</v>
      </c>
      <c r="K201" s="5" t="s">
        <v>498</v>
      </c>
    </row>
    <row r="202" spans="2:11" hidden="1" x14ac:dyDescent="0.2">
      <c r="B202" s="5">
        <v>196</v>
      </c>
      <c r="C202" s="5" t="s">
        <v>499</v>
      </c>
      <c r="D202" s="5" t="s">
        <v>500</v>
      </c>
      <c r="E202" s="5" t="s">
        <v>3</v>
      </c>
      <c r="F202" s="6">
        <v>0</v>
      </c>
      <c r="G202" s="7">
        <v>363400</v>
      </c>
      <c r="H202" s="7">
        <f t="shared" si="3"/>
        <v>0</v>
      </c>
      <c r="I202" s="5" t="s">
        <v>13</v>
      </c>
      <c r="J202" s="5" t="s">
        <v>444</v>
      </c>
      <c r="K202" s="5" t="s">
        <v>498</v>
      </c>
    </row>
    <row r="203" spans="2:11" hidden="1" x14ac:dyDescent="0.2">
      <c r="B203" s="5">
        <v>197</v>
      </c>
      <c r="C203" s="5" t="s">
        <v>501</v>
      </c>
      <c r="D203" s="5" t="s">
        <v>502</v>
      </c>
      <c r="E203" s="5" t="s">
        <v>3</v>
      </c>
      <c r="F203" s="6">
        <v>0</v>
      </c>
      <c r="G203" s="7">
        <v>400540</v>
      </c>
      <c r="H203" s="7">
        <f t="shared" si="3"/>
        <v>0</v>
      </c>
      <c r="I203" s="5" t="s">
        <v>13</v>
      </c>
      <c r="J203" s="5" t="s">
        <v>444</v>
      </c>
      <c r="K203" s="5" t="s">
        <v>498</v>
      </c>
    </row>
    <row r="204" spans="2:11" hidden="1" x14ac:dyDescent="0.2">
      <c r="B204" s="5">
        <v>198</v>
      </c>
      <c r="C204" s="5" t="s">
        <v>503</v>
      </c>
      <c r="D204" s="5" t="s">
        <v>504</v>
      </c>
      <c r="E204" s="5" t="s">
        <v>3</v>
      </c>
      <c r="F204" s="6">
        <v>0</v>
      </c>
      <c r="G204" s="7">
        <v>1440920</v>
      </c>
      <c r="H204" s="7">
        <f t="shared" si="3"/>
        <v>0</v>
      </c>
      <c r="I204" s="5" t="s">
        <v>13</v>
      </c>
      <c r="J204" s="5" t="s">
        <v>444</v>
      </c>
      <c r="K204" s="5" t="s">
        <v>505</v>
      </c>
    </row>
    <row r="205" spans="2:11" hidden="1" x14ac:dyDescent="0.2">
      <c r="B205" s="5">
        <v>199</v>
      </c>
      <c r="C205" s="5" t="s">
        <v>506</v>
      </c>
      <c r="D205" s="5" t="s">
        <v>507</v>
      </c>
      <c r="E205" s="5" t="s">
        <v>3</v>
      </c>
      <c r="F205" s="6">
        <v>0</v>
      </c>
      <c r="G205" s="7">
        <v>2187710</v>
      </c>
      <c r="H205" s="7">
        <f t="shared" si="3"/>
        <v>0</v>
      </c>
      <c r="I205" s="5" t="s">
        <v>13</v>
      </c>
      <c r="J205" s="5" t="s">
        <v>444</v>
      </c>
      <c r="K205" s="5" t="s">
        <v>505</v>
      </c>
    </row>
    <row r="206" spans="2:11" hidden="1" x14ac:dyDescent="0.2">
      <c r="B206" s="5">
        <v>200</v>
      </c>
      <c r="C206" s="5" t="s">
        <v>508</v>
      </c>
      <c r="D206" s="5" t="s">
        <v>509</v>
      </c>
      <c r="E206" s="5" t="s">
        <v>3</v>
      </c>
      <c r="F206" s="6">
        <v>0</v>
      </c>
      <c r="G206" s="7">
        <v>2396750</v>
      </c>
      <c r="H206" s="7">
        <f t="shared" si="3"/>
        <v>0</v>
      </c>
      <c r="I206" s="5" t="s">
        <v>13</v>
      </c>
      <c r="J206" s="5" t="s">
        <v>444</v>
      </c>
      <c r="K206" s="5" t="s">
        <v>510</v>
      </c>
    </row>
    <row r="207" spans="2:11" hidden="1" x14ac:dyDescent="0.2">
      <c r="B207" s="5">
        <v>201</v>
      </c>
      <c r="C207" s="5" t="s">
        <v>511</v>
      </c>
      <c r="D207" s="5" t="s">
        <v>512</v>
      </c>
      <c r="E207" s="5" t="s">
        <v>3</v>
      </c>
      <c r="F207" s="6">
        <v>0</v>
      </c>
      <c r="G207" s="7">
        <v>2995870</v>
      </c>
      <c r="H207" s="7">
        <f t="shared" si="3"/>
        <v>0</v>
      </c>
      <c r="I207" s="5" t="s">
        <v>13</v>
      </c>
      <c r="J207" s="5" t="s">
        <v>444</v>
      </c>
      <c r="K207" s="5" t="s">
        <v>510</v>
      </c>
    </row>
    <row r="208" spans="2:11" hidden="1" x14ac:dyDescent="0.2">
      <c r="B208" s="5">
        <v>202</v>
      </c>
      <c r="C208" s="5" t="s">
        <v>513</v>
      </c>
      <c r="D208" s="5" t="s">
        <v>514</v>
      </c>
      <c r="E208" s="5" t="s">
        <v>3</v>
      </c>
      <c r="F208" s="6">
        <v>0</v>
      </c>
      <c r="G208" s="7">
        <v>3900970</v>
      </c>
      <c r="H208" s="7">
        <f t="shared" si="3"/>
        <v>0</v>
      </c>
      <c r="I208" s="5" t="s">
        <v>13</v>
      </c>
      <c r="J208" s="5" t="s">
        <v>444</v>
      </c>
      <c r="K208" s="5" t="s">
        <v>510</v>
      </c>
    </row>
    <row r="209" spans="2:11" hidden="1" x14ac:dyDescent="0.2">
      <c r="B209" s="5">
        <v>203</v>
      </c>
      <c r="C209" s="5" t="s">
        <v>515</v>
      </c>
      <c r="D209" s="5" t="s">
        <v>516</v>
      </c>
      <c r="E209" s="5" t="s">
        <v>3</v>
      </c>
      <c r="F209" s="6">
        <v>0</v>
      </c>
      <c r="G209" s="7">
        <v>5405490</v>
      </c>
      <c r="H209" s="7">
        <f t="shared" si="3"/>
        <v>0</v>
      </c>
      <c r="I209" s="5" t="s">
        <v>13</v>
      </c>
      <c r="J209" s="5" t="s">
        <v>444</v>
      </c>
      <c r="K209" s="5" t="s">
        <v>510</v>
      </c>
    </row>
    <row r="210" spans="2:11" hidden="1" x14ac:dyDescent="0.2">
      <c r="B210" s="5">
        <v>204</v>
      </c>
      <c r="C210" s="5" t="s">
        <v>517</v>
      </c>
      <c r="D210" s="5" t="s">
        <v>518</v>
      </c>
      <c r="E210" s="5" t="s">
        <v>3</v>
      </c>
      <c r="F210" s="6">
        <v>0</v>
      </c>
      <c r="G210" s="7">
        <v>345130</v>
      </c>
      <c r="H210" s="7">
        <f t="shared" si="3"/>
        <v>0</v>
      </c>
      <c r="I210" s="5" t="s">
        <v>13</v>
      </c>
      <c r="J210" s="5" t="s">
        <v>444</v>
      </c>
      <c r="K210" s="5" t="s">
        <v>519</v>
      </c>
    </row>
    <row r="211" spans="2:11" hidden="1" x14ac:dyDescent="0.2">
      <c r="B211" s="5">
        <v>205</v>
      </c>
      <c r="C211" s="5" t="s">
        <v>520</v>
      </c>
      <c r="D211" s="5" t="s">
        <v>521</v>
      </c>
      <c r="E211" s="5" t="s">
        <v>3</v>
      </c>
      <c r="F211" s="6">
        <v>0</v>
      </c>
      <c r="G211" s="7">
        <v>811250</v>
      </c>
      <c r="H211" s="7">
        <f t="shared" si="3"/>
        <v>0</v>
      </c>
      <c r="I211" s="5" t="s">
        <v>13</v>
      </c>
      <c r="J211" s="5" t="s">
        <v>444</v>
      </c>
      <c r="K211" s="5" t="s">
        <v>522</v>
      </c>
    </row>
    <row r="212" spans="2:11" hidden="1" x14ac:dyDescent="0.2">
      <c r="B212" s="5">
        <v>206</v>
      </c>
      <c r="C212" s="5" t="s">
        <v>523</v>
      </c>
      <c r="D212" s="5" t="s">
        <v>524</v>
      </c>
      <c r="E212" s="5" t="s">
        <v>3</v>
      </c>
      <c r="F212" s="6">
        <v>0</v>
      </c>
      <c r="G212" s="7">
        <v>884610</v>
      </c>
      <c r="H212" s="7">
        <f t="shared" si="3"/>
        <v>0</v>
      </c>
      <c r="I212" s="5" t="s">
        <v>13</v>
      </c>
      <c r="J212" s="5" t="s">
        <v>444</v>
      </c>
      <c r="K212" s="5" t="s">
        <v>510</v>
      </c>
    </row>
    <row r="213" spans="2:11" hidden="1" x14ac:dyDescent="0.2">
      <c r="B213" s="5">
        <v>207</v>
      </c>
      <c r="C213" s="5" t="s">
        <v>525</v>
      </c>
      <c r="D213" s="5" t="s">
        <v>526</v>
      </c>
      <c r="E213" s="5" t="s">
        <v>3</v>
      </c>
      <c r="F213" s="6">
        <v>0</v>
      </c>
      <c r="G213" s="7">
        <v>816970</v>
      </c>
      <c r="H213" s="7">
        <f t="shared" si="3"/>
        <v>0</v>
      </c>
      <c r="I213" s="5" t="s">
        <v>13</v>
      </c>
      <c r="J213" s="5" t="s">
        <v>444</v>
      </c>
      <c r="K213" s="5" t="s">
        <v>527</v>
      </c>
    </row>
    <row r="214" spans="2:11" hidden="1" x14ac:dyDescent="0.2">
      <c r="B214" s="5">
        <v>208</v>
      </c>
      <c r="C214" s="5" t="s">
        <v>528</v>
      </c>
      <c r="D214" s="5" t="s">
        <v>529</v>
      </c>
      <c r="E214" s="5" t="s">
        <v>3</v>
      </c>
      <c r="F214" s="6">
        <v>0</v>
      </c>
      <c r="G214" s="7">
        <v>977240</v>
      </c>
      <c r="H214" s="7">
        <f t="shared" si="3"/>
        <v>0</v>
      </c>
      <c r="I214" s="5" t="s">
        <v>13</v>
      </c>
      <c r="J214" s="5" t="s">
        <v>444</v>
      </c>
      <c r="K214" s="5" t="s">
        <v>527</v>
      </c>
    </row>
    <row r="215" spans="2:11" hidden="1" x14ac:dyDescent="0.2">
      <c r="B215" s="5">
        <v>209</v>
      </c>
      <c r="C215" s="5" t="s">
        <v>530</v>
      </c>
      <c r="D215" s="5" t="s">
        <v>531</v>
      </c>
      <c r="E215" s="5" t="s">
        <v>276</v>
      </c>
      <c r="F215" s="6">
        <v>0</v>
      </c>
      <c r="G215" s="7">
        <v>7070</v>
      </c>
      <c r="H215" s="7">
        <f t="shared" si="3"/>
        <v>0</v>
      </c>
      <c r="I215" s="5" t="s">
        <v>13</v>
      </c>
      <c r="J215" s="5" t="s">
        <v>444</v>
      </c>
      <c r="K215" s="5" t="s">
        <v>532</v>
      </c>
    </row>
    <row r="216" spans="2:11" hidden="1" x14ac:dyDescent="0.2">
      <c r="B216" s="5">
        <v>210</v>
      </c>
      <c r="C216" s="5" t="s">
        <v>533</v>
      </c>
      <c r="D216" s="5" t="s">
        <v>534</v>
      </c>
      <c r="E216" s="5" t="s">
        <v>276</v>
      </c>
      <c r="F216" s="6">
        <v>0</v>
      </c>
      <c r="G216" s="7">
        <v>2360</v>
      </c>
      <c r="H216" s="7">
        <f t="shared" si="3"/>
        <v>0</v>
      </c>
      <c r="I216" s="5" t="s">
        <v>13</v>
      </c>
      <c r="J216" s="5" t="s">
        <v>444</v>
      </c>
      <c r="K216" s="5" t="s">
        <v>535</v>
      </c>
    </row>
    <row r="217" spans="2:11" hidden="1" x14ac:dyDescent="0.2">
      <c r="B217" s="5">
        <v>211</v>
      </c>
      <c r="C217" s="5" t="s">
        <v>536</v>
      </c>
      <c r="D217" s="5" t="s">
        <v>537</v>
      </c>
      <c r="E217" s="5" t="s">
        <v>276</v>
      </c>
      <c r="F217" s="6">
        <v>0</v>
      </c>
      <c r="G217" s="7">
        <v>3920</v>
      </c>
      <c r="H217" s="7">
        <f t="shared" si="3"/>
        <v>0</v>
      </c>
      <c r="I217" s="5" t="s">
        <v>13</v>
      </c>
      <c r="J217" s="5" t="s">
        <v>444</v>
      </c>
      <c r="K217" s="5" t="s">
        <v>519</v>
      </c>
    </row>
    <row r="218" spans="2:11" hidden="1" x14ac:dyDescent="0.2">
      <c r="B218" s="5">
        <v>212</v>
      </c>
      <c r="C218" s="5" t="s">
        <v>538</v>
      </c>
      <c r="D218" s="5" t="s">
        <v>539</v>
      </c>
      <c r="E218" s="5" t="s">
        <v>3</v>
      </c>
      <c r="F218" s="6">
        <v>0</v>
      </c>
      <c r="G218" s="7">
        <v>5670</v>
      </c>
      <c r="H218" s="7">
        <f t="shared" si="3"/>
        <v>0</v>
      </c>
      <c r="I218" s="5" t="s">
        <v>13</v>
      </c>
      <c r="J218" s="5" t="s">
        <v>444</v>
      </c>
      <c r="K218" s="5" t="s">
        <v>540</v>
      </c>
    </row>
    <row r="219" spans="2:11" hidden="1" x14ac:dyDescent="0.2">
      <c r="B219" s="5">
        <v>213</v>
      </c>
      <c r="C219" s="5" t="s">
        <v>541</v>
      </c>
      <c r="D219" s="5" t="s">
        <v>542</v>
      </c>
      <c r="E219" s="5" t="s">
        <v>3</v>
      </c>
      <c r="F219" s="6">
        <v>0</v>
      </c>
      <c r="G219" s="7">
        <v>131180</v>
      </c>
      <c r="H219" s="7">
        <f t="shared" si="3"/>
        <v>0</v>
      </c>
      <c r="I219" s="5" t="s">
        <v>13</v>
      </c>
      <c r="J219" s="5" t="s">
        <v>444</v>
      </c>
      <c r="K219" s="5" t="s">
        <v>543</v>
      </c>
    </row>
    <row r="220" spans="2:11" hidden="1" x14ac:dyDescent="0.2">
      <c r="B220" s="5">
        <v>214</v>
      </c>
      <c r="C220" s="5" t="s">
        <v>544</v>
      </c>
      <c r="D220" s="5" t="s">
        <v>545</v>
      </c>
      <c r="E220" s="5" t="s">
        <v>3</v>
      </c>
      <c r="F220" s="6">
        <v>0</v>
      </c>
      <c r="G220" s="7">
        <v>680000</v>
      </c>
      <c r="H220" s="7">
        <f t="shared" si="3"/>
        <v>0</v>
      </c>
      <c r="I220" s="5" t="s">
        <v>13</v>
      </c>
      <c r="J220" s="5" t="s">
        <v>444</v>
      </c>
      <c r="K220" s="5"/>
    </row>
    <row r="221" spans="2:11" x14ac:dyDescent="0.2">
      <c r="B221" s="5">
        <v>215</v>
      </c>
      <c r="C221" s="16" t="s">
        <v>546</v>
      </c>
      <c r="D221" s="5" t="s">
        <v>547</v>
      </c>
      <c r="E221" s="5" t="s">
        <v>12</v>
      </c>
      <c r="F221" s="6">
        <v>35</v>
      </c>
      <c r="G221" s="7">
        <v>38220</v>
      </c>
      <c r="H221" s="7">
        <f t="shared" si="3"/>
        <v>1337700</v>
      </c>
      <c r="I221" s="5" t="s">
        <v>13</v>
      </c>
      <c r="J221" s="5" t="s">
        <v>548</v>
      </c>
      <c r="K221" s="5" t="s">
        <v>549</v>
      </c>
    </row>
    <row r="222" spans="2:11" hidden="1" x14ac:dyDescent="0.2">
      <c r="B222" s="5">
        <v>216</v>
      </c>
      <c r="C222" s="5" t="s">
        <v>550</v>
      </c>
      <c r="D222" s="5" t="s">
        <v>551</v>
      </c>
      <c r="E222" s="5" t="s">
        <v>22</v>
      </c>
      <c r="F222" s="6">
        <v>0</v>
      </c>
      <c r="G222" s="7">
        <v>7940</v>
      </c>
      <c r="H222" s="7">
        <f t="shared" si="3"/>
        <v>0</v>
      </c>
      <c r="I222" s="5" t="s">
        <v>13</v>
      </c>
      <c r="J222" s="5" t="s">
        <v>552</v>
      </c>
      <c r="K222" s="5" t="s">
        <v>553</v>
      </c>
    </row>
    <row r="223" spans="2:11" hidden="1" x14ac:dyDescent="0.2">
      <c r="B223" s="5">
        <v>217</v>
      </c>
      <c r="C223" s="5" t="s">
        <v>554</v>
      </c>
      <c r="D223" s="5" t="s">
        <v>555</v>
      </c>
      <c r="E223" s="5" t="s">
        <v>22</v>
      </c>
      <c r="F223" s="6">
        <v>0</v>
      </c>
      <c r="G223" s="7">
        <v>7050</v>
      </c>
      <c r="H223" s="7">
        <f t="shared" si="3"/>
        <v>0</v>
      </c>
      <c r="I223" s="5" t="s">
        <v>13</v>
      </c>
      <c r="J223" s="5" t="s">
        <v>552</v>
      </c>
      <c r="K223" s="5" t="s">
        <v>553</v>
      </c>
    </row>
    <row r="224" spans="2:11" hidden="1" x14ac:dyDescent="0.2">
      <c r="B224" s="5">
        <v>218</v>
      </c>
      <c r="C224" s="5" t="s">
        <v>556</v>
      </c>
      <c r="D224" s="5" t="s">
        <v>557</v>
      </c>
      <c r="E224" s="5" t="s">
        <v>22</v>
      </c>
      <c r="F224" s="6">
        <v>0</v>
      </c>
      <c r="G224" s="7">
        <v>18360</v>
      </c>
      <c r="H224" s="7">
        <f t="shared" si="3"/>
        <v>0</v>
      </c>
      <c r="I224" s="5" t="s">
        <v>13</v>
      </c>
      <c r="J224" s="5" t="s">
        <v>552</v>
      </c>
      <c r="K224" s="5" t="s">
        <v>558</v>
      </c>
    </row>
    <row r="225" spans="2:11" hidden="1" x14ac:dyDescent="0.2">
      <c r="B225" s="5">
        <v>219</v>
      </c>
      <c r="C225" s="5" t="s">
        <v>559</v>
      </c>
      <c r="D225" s="5" t="s">
        <v>560</v>
      </c>
      <c r="E225" s="5" t="s">
        <v>22</v>
      </c>
      <c r="F225" s="6">
        <v>0</v>
      </c>
      <c r="G225" s="7">
        <v>8770</v>
      </c>
      <c r="H225" s="7">
        <f t="shared" si="3"/>
        <v>0</v>
      </c>
      <c r="I225" s="5" t="s">
        <v>13</v>
      </c>
      <c r="J225" s="5" t="s">
        <v>552</v>
      </c>
      <c r="K225" s="5" t="s">
        <v>553</v>
      </c>
    </row>
    <row r="226" spans="2:11" hidden="1" x14ac:dyDescent="0.2">
      <c r="B226" s="5">
        <v>220</v>
      </c>
      <c r="C226" s="5" t="s">
        <v>561</v>
      </c>
      <c r="D226" s="5" t="s">
        <v>562</v>
      </c>
      <c r="E226" s="5" t="s">
        <v>22</v>
      </c>
      <c r="F226" s="6">
        <v>0</v>
      </c>
      <c r="G226" s="7">
        <v>21760</v>
      </c>
      <c r="H226" s="7">
        <f t="shared" si="3"/>
        <v>0</v>
      </c>
      <c r="I226" s="5" t="s">
        <v>13</v>
      </c>
      <c r="J226" s="5" t="s">
        <v>552</v>
      </c>
      <c r="K226" s="5" t="s">
        <v>563</v>
      </c>
    </row>
    <row r="227" spans="2:11" hidden="1" x14ac:dyDescent="0.2">
      <c r="B227" s="5">
        <v>221</v>
      </c>
      <c r="C227" s="5" t="s">
        <v>564</v>
      </c>
      <c r="D227" s="5" t="s">
        <v>565</v>
      </c>
      <c r="E227" s="5" t="s">
        <v>22</v>
      </c>
      <c r="F227" s="6">
        <v>0</v>
      </c>
      <c r="G227" s="7">
        <v>30570</v>
      </c>
      <c r="H227" s="7">
        <f t="shared" si="3"/>
        <v>0</v>
      </c>
      <c r="I227" s="5" t="s">
        <v>13</v>
      </c>
      <c r="J227" s="5" t="s">
        <v>552</v>
      </c>
      <c r="K227" s="5" t="s">
        <v>566</v>
      </c>
    </row>
    <row r="228" spans="2:11" hidden="1" x14ac:dyDescent="0.2">
      <c r="B228" s="5">
        <v>222</v>
      </c>
      <c r="C228" s="5" t="s">
        <v>567</v>
      </c>
      <c r="D228" s="5" t="s">
        <v>568</v>
      </c>
      <c r="E228" s="5" t="s">
        <v>22</v>
      </c>
      <c r="F228" s="6">
        <v>0</v>
      </c>
      <c r="G228" s="7">
        <v>23290</v>
      </c>
      <c r="H228" s="7">
        <f t="shared" si="3"/>
        <v>0</v>
      </c>
      <c r="I228" s="5" t="s">
        <v>13</v>
      </c>
      <c r="J228" s="5" t="s">
        <v>552</v>
      </c>
      <c r="K228" s="5" t="s">
        <v>569</v>
      </c>
    </row>
    <row r="229" spans="2:11" hidden="1" x14ac:dyDescent="0.2">
      <c r="B229" s="5">
        <v>223</v>
      </c>
      <c r="C229" s="5" t="s">
        <v>570</v>
      </c>
      <c r="D229" s="5" t="s">
        <v>571</v>
      </c>
      <c r="E229" s="5" t="s">
        <v>22</v>
      </c>
      <c r="F229" s="6">
        <v>0</v>
      </c>
      <c r="G229" s="7">
        <v>10320</v>
      </c>
      <c r="H229" s="7">
        <f t="shared" si="3"/>
        <v>0</v>
      </c>
      <c r="I229" s="5" t="s">
        <v>13</v>
      </c>
      <c r="J229" s="5" t="s">
        <v>552</v>
      </c>
      <c r="K229" s="5" t="s">
        <v>572</v>
      </c>
    </row>
    <row r="230" spans="2:11" hidden="1" x14ac:dyDescent="0.2">
      <c r="B230" s="5">
        <v>224</v>
      </c>
      <c r="C230" s="5" t="s">
        <v>573</v>
      </c>
      <c r="D230" s="5" t="s">
        <v>574</v>
      </c>
      <c r="E230" s="5" t="s">
        <v>22</v>
      </c>
      <c r="F230" s="6">
        <v>0</v>
      </c>
      <c r="G230" s="7">
        <v>13410</v>
      </c>
      <c r="H230" s="7">
        <f t="shared" si="3"/>
        <v>0</v>
      </c>
      <c r="I230" s="5" t="s">
        <v>13</v>
      </c>
      <c r="J230" s="5" t="s">
        <v>552</v>
      </c>
      <c r="K230" s="5" t="s">
        <v>572</v>
      </c>
    </row>
    <row r="231" spans="2:11" hidden="1" x14ac:dyDescent="0.2">
      <c r="B231" s="5">
        <v>225</v>
      </c>
      <c r="C231" s="5" t="s">
        <v>575</v>
      </c>
      <c r="D231" s="5" t="s">
        <v>576</v>
      </c>
      <c r="E231" s="5" t="s">
        <v>22</v>
      </c>
      <c r="F231" s="6">
        <v>0</v>
      </c>
      <c r="G231" s="7">
        <v>10100</v>
      </c>
      <c r="H231" s="7">
        <f t="shared" si="3"/>
        <v>0</v>
      </c>
      <c r="I231" s="5" t="s">
        <v>13</v>
      </c>
      <c r="J231" s="5" t="s">
        <v>552</v>
      </c>
      <c r="K231" s="5" t="s">
        <v>572</v>
      </c>
    </row>
    <row r="232" spans="2:11" hidden="1" x14ac:dyDescent="0.2">
      <c r="B232" s="5">
        <v>226</v>
      </c>
      <c r="C232" s="5" t="s">
        <v>577</v>
      </c>
      <c r="D232" s="5" t="s">
        <v>578</v>
      </c>
      <c r="E232" s="5" t="s">
        <v>22</v>
      </c>
      <c r="F232" s="6">
        <v>0</v>
      </c>
      <c r="G232" s="7">
        <v>8740</v>
      </c>
      <c r="H232" s="7">
        <f t="shared" si="3"/>
        <v>0</v>
      </c>
      <c r="I232" s="5" t="s">
        <v>13</v>
      </c>
      <c r="J232" s="5" t="s">
        <v>552</v>
      </c>
      <c r="K232" s="5" t="s">
        <v>572</v>
      </c>
    </row>
    <row r="233" spans="2:11" hidden="1" x14ac:dyDescent="0.2">
      <c r="B233" s="5">
        <v>227</v>
      </c>
      <c r="C233" s="5" t="s">
        <v>579</v>
      </c>
      <c r="D233" s="5" t="s">
        <v>580</v>
      </c>
      <c r="E233" s="5" t="s">
        <v>22</v>
      </c>
      <c r="F233" s="6">
        <v>0</v>
      </c>
      <c r="G233" s="7">
        <v>20070</v>
      </c>
      <c r="H233" s="7">
        <f t="shared" si="3"/>
        <v>0</v>
      </c>
      <c r="I233" s="5" t="s">
        <v>13</v>
      </c>
      <c r="J233" s="5" t="s">
        <v>552</v>
      </c>
      <c r="K233" s="5" t="s">
        <v>581</v>
      </c>
    </row>
    <row r="234" spans="2:11" x14ac:dyDescent="0.2">
      <c r="B234" s="5">
        <v>228</v>
      </c>
      <c r="C234" s="16" t="s">
        <v>582</v>
      </c>
      <c r="D234" s="5" t="s">
        <v>583</v>
      </c>
      <c r="E234" s="5" t="s">
        <v>22</v>
      </c>
      <c r="F234" s="6">
        <v>0</v>
      </c>
      <c r="G234" s="7">
        <v>12350</v>
      </c>
      <c r="H234" s="7">
        <f t="shared" si="3"/>
        <v>0</v>
      </c>
      <c r="I234" s="5" t="s">
        <v>13</v>
      </c>
      <c r="J234" s="5" t="s">
        <v>552</v>
      </c>
      <c r="K234" s="5"/>
    </row>
    <row r="235" spans="2:11" hidden="1" x14ac:dyDescent="0.2">
      <c r="B235" s="5">
        <v>229</v>
      </c>
      <c r="C235" s="5" t="s">
        <v>584</v>
      </c>
      <c r="D235" s="5" t="s">
        <v>585</v>
      </c>
      <c r="E235" s="5" t="s">
        <v>22</v>
      </c>
      <c r="F235" s="6">
        <v>0</v>
      </c>
      <c r="G235" s="7">
        <v>32480</v>
      </c>
      <c r="H235" s="7">
        <f t="shared" si="3"/>
        <v>0</v>
      </c>
      <c r="I235" s="5" t="s">
        <v>13</v>
      </c>
      <c r="J235" s="5" t="s">
        <v>586</v>
      </c>
      <c r="K235" s="5" t="s">
        <v>587</v>
      </c>
    </row>
    <row r="236" spans="2:11" hidden="1" x14ac:dyDescent="0.2">
      <c r="B236" s="5">
        <v>230</v>
      </c>
      <c r="C236" s="5" t="s">
        <v>588</v>
      </c>
      <c r="D236" s="5" t="s">
        <v>589</v>
      </c>
      <c r="E236" s="5" t="s">
        <v>22</v>
      </c>
      <c r="F236" s="6">
        <v>0</v>
      </c>
      <c r="G236" s="7">
        <v>11680</v>
      </c>
      <c r="H236" s="7">
        <f t="shared" si="3"/>
        <v>0</v>
      </c>
      <c r="I236" s="5" t="s">
        <v>13</v>
      </c>
      <c r="J236" s="5" t="s">
        <v>586</v>
      </c>
      <c r="K236" s="5" t="s">
        <v>590</v>
      </c>
    </row>
    <row r="237" spans="2:11" hidden="1" x14ac:dyDescent="0.2">
      <c r="B237" s="5">
        <v>231</v>
      </c>
      <c r="C237" s="5" t="s">
        <v>591</v>
      </c>
      <c r="D237" s="5" t="s">
        <v>592</v>
      </c>
      <c r="E237" s="5" t="s">
        <v>18</v>
      </c>
      <c r="F237" s="6">
        <v>0</v>
      </c>
      <c r="G237" s="7">
        <v>8530</v>
      </c>
      <c r="H237" s="7">
        <f t="shared" si="3"/>
        <v>0</v>
      </c>
      <c r="I237" s="5" t="s">
        <v>13</v>
      </c>
      <c r="J237" s="5" t="s">
        <v>586</v>
      </c>
      <c r="K237" s="5" t="s">
        <v>593</v>
      </c>
    </row>
    <row r="238" spans="2:11" hidden="1" x14ac:dyDescent="0.2">
      <c r="B238" s="5">
        <v>232</v>
      </c>
      <c r="C238" s="5" t="s">
        <v>594</v>
      </c>
      <c r="D238" s="5" t="s">
        <v>595</v>
      </c>
      <c r="E238" s="5" t="s">
        <v>18</v>
      </c>
      <c r="F238" s="6">
        <v>0</v>
      </c>
      <c r="G238" s="7">
        <v>8400</v>
      </c>
      <c r="H238" s="7">
        <f t="shared" si="3"/>
        <v>0</v>
      </c>
      <c r="I238" s="5" t="s">
        <v>13</v>
      </c>
      <c r="J238" s="5" t="s">
        <v>586</v>
      </c>
      <c r="K238" s="5" t="s">
        <v>593</v>
      </c>
    </row>
    <row r="239" spans="2:11" hidden="1" x14ac:dyDescent="0.2">
      <c r="B239" s="5">
        <v>233</v>
      </c>
      <c r="C239" s="5" t="s">
        <v>596</v>
      </c>
      <c r="D239" s="5" t="s">
        <v>597</v>
      </c>
      <c r="E239" s="5" t="s">
        <v>22</v>
      </c>
      <c r="F239" s="6">
        <v>0</v>
      </c>
      <c r="G239" s="7">
        <v>14880</v>
      </c>
      <c r="H239" s="7">
        <f t="shared" si="3"/>
        <v>0</v>
      </c>
      <c r="I239" s="5" t="s">
        <v>13</v>
      </c>
      <c r="J239" s="5" t="s">
        <v>586</v>
      </c>
      <c r="K239" s="5" t="s">
        <v>598</v>
      </c>
    </row>
    <row r="240" spans="2:11" hidden="1" x14ac:dyDescent="0.2">
      <c r="B240" s="5">
        <v>234</v>
      </c>
      <c r="C240" s="5" t="s">
        <v>599</v>
      </c>
      <c r="D240" s="5" t="s">
        <v>600</v>
      </c>
      <c r="E240" s="5" t="s">
        <v>22</v>
      </c>
      <c r="F240" s="6">
        <v>0</v>
      </c>
      <c r="G240" s="7">
        <v>14890</v>
      </c>
      <c r="H240" s="7">
        <f t="shared" si="3"/>
        <v>0</v>
      </c>
      <c r="I240" s="5" t="s">
        <v>13</v>
      </c>
      <c r="J240" s="5" t="s">
        <v>586</v>
      </c>
      <c r="K240" s="5" t="s">
        <v>598</v>
      </c>
    </row>
    <row r="241" spans="2:11" hidden="1" x14ac:dyDescent="0.2">
      <c r="B241" s="5">
        <v>235</v>
      </c>
      <c r="C241" s="5" t="s">
        <v>601</v>
      </c>
      <c r="D241" s="5" t="s">
        <v>602</v>
      </c>
      <c r="E241" s="5" t="s">
        <v>22</v>
      </c>
      <c r="F241" s="6">
        <v>0</v>
      </c>
      <c r="G241" s="7">
        <v>21920</v>
      </c>
      <c r="H241" s="7">
        <f t="shared" si="3"/>
        <v>0</v>
      </c>
      <c r="I241" s="5" t="s">
        <v>13</v>
      </c>
      <c r="J241" s="5" t="s">
        <v>586</v>
      </c>
      <c r="K241" s="5" t="s">
        <v>603</v>
      </c>
    </row>
    <row r="242" spans="2:11" hidden="1" x14ac:dyDescent="0.2">
      <c r="B242" s="5">
        <v>236</v>
      </c>
      <c r="C242" s="5" t="s">
        <v>604</v>
      </c>
      <c r="D242" s="5" t="s">
        <v>605</v>
      </c>
      <c r="E242" s="5" t="s">
        <v>22</v>
      </c>
      <c r="F242" s="6">
        <v>0</v>
      </c>
      <c r="G242" s="7">
        <v>8150</v>
      </c>
      <c r="H242" s="7">
        <f t="shared" si="3"/>
        <v>0</v>
      </c>
      <c r="I242" s="5" t="s">
        <v>13</v>
      </c>
      <c r="J242" s="5" t="s">
        <v>586</v>
      </c>
      <c r="K242" s="5" t="s">
        <v>606</v>
      </c>
    </row>
    <row r="243" spans="2:11" hidden="1" x14ac:dyDescent="0.2">
      <c r="B243" s="5">
        <v>237</v>
      </c>
      <c r="C243" s="5" t="s">
        <v>607</v>
      </c>
      <c r="D243" s="5" t="s">
        <v>608</v>
      </c>
      <c r="E243" s="5" t="s">
        <v>22</v>
      </c>
      <c r="F243" s="6">
        <v>0</v>
      </c>
      <c r="G243" s="7">
        <v>12520</v>
      </c>
      <c r="H243" s="7">
        <f t="shared" si="3"/>
        <v>0</v>
      </c>
      <c r="I243" s="5" t="s">
        <v>13</v>
      </c>
      <c r="J243" s="5" t="s">
        <v>586</v>
      </c>
      <c r="K243" s="5" t="s">
        <v>609</v>
      </c>
    </row>
    <row r="244" spans="2:11" hidden="1" x14ac:dyDescent="0.2">
      <c r="B244" s="5">
        <v>238</v>
      </c>
      <c r="C244" s="5" t="s">
        <v>610</v>
      </c>
      <c r="D244" s="5" t="s">
        <v>611</v>
      </c>
      <c r="E244" s="5" t="s">
        <v>22</v>
      </c>
      <c r="F244" s="6">
        <v>0</v>
      </c>
      <c r="G244" s="7">
        <v>16220</v>
      </c>
      <c r="H244" s="7">
        <f t="shared" si="3"/>
        <v>0</v>
      </c>
      <c r="I244" s="5" t="s">
        <v>13</v>
      </c>
      <c r="J244" s="5" t="s">
        <v>586</v>
      </c>
      <c r="K244" s="5" t="s">
        <v>15</v>
      </c>
    </row>
    <row r="245" spans="2:11" hidden="1" x14ac:dyDescent="0.2">
      <c r="B245" s="5">
        <v>239</v>
      </c>
      <c r="C245" s="5" t="s">
        <v>612</v>
      </c>
      <c r="D245" s="5" t="s">
        <v>613</v>
      </c>
      <c r="E245" s="5" t="s">
        <v>18</v>
      </c>
      <c r="F245" s="6">
        <v>0</v>
      </c>
      <c r="G245" s="7">
        <v>3740</v>
      </c>
      <c r="H245" s="7">
        <f t="shared" si="3"/>
        <v>0</v>
      </c>
      <c r="I245" s="5" t="s">
        <v>13</v>
      </c>
      <c r="J245" s="5" t="s">
        <v>586</v>
      </c>
      <c r="K245" s="5" t="s">
        <v>614</v>
      </c>
    </row>
    <row r="246" spans="2:11" hidden="1" x14ac:dyDescent="0.2">
      <c r="B246" s="5">
        <v>240</v>
      </c>
      <c r="C246" s="5" t="s">
        <v>615</v>
      </c>
      <c r="D246" s="5" t="s">
        <v>616</v>
      </c>
      <c r="E246" s="5" t="s">
        <v>18</v>
      </c>
      <c r="F246" s="6">
        <v>0</v>
      </c>
      <c r="G246" s="7">
        <v>23280</v>
      </c>
      <c r="H246" s="7">
        <f t="shared" si="3"/>
        <v>0</v>
      </c>
      <c r="I246" s="5" t="s">
        <v>13</v>
      </c>
      <c r="J246" s="5" t="s">
        <v>586</v>
      </c>
      <c r="K246" s="5" t="s">
        <v>617</v>
      </c>
    </row>
    <row r="247" spans="2:11" x14ac:dyDescent="0.2">
      <c r="B247" s="5">
        <v>241</v>
      </c>
      <c r="C247" s="16" t="s">
        <v>618</v>
      </c>
      <c r="D247" s="5" t="s">
        <v>619</v>
      </c>
      <c r="E247" s="5" t="s">
        <v>620</v>
      </c>
      <c r="F247" s="6">
        <v>175</v>
      </c>
      <c r="G247" s="7">
        <v>2190</v>
      </c>
      <c r="H247" s="7">
        <f t="shared" si="3"/>
        <v>383250</v>
      </c>
      <c r="I247" s="5" t="s">
        <v>13</v>
      </c>
      <c r="J247" s="5" t="s">
        <v>621</v>
      </c>
      <c r="K247" s="5" t="s">
        <v>622</v>
      </c>
    </row>
    <row r="248" spans="2:11" x14ac:dyDescent="0.2">
      <c r="B248" s="5">
        <v>242</v>
      </c>
      <c r="C248" s="16" t="s">
        <v>623</v>
      </c>
      <c r="D248" s="5" t="s">
        <v>624</v>
      </c>
      <c r="E248" s="5" t="s">
        <v>620</v>
      </c>
      <c r="F248" s="6">
        <v>175</v>
      </c>
      <c r="G248" s="7">
        <v>1050</v>
      </c>
      <c r="H248" s="7">
        <f t="shared" si="3"/>
        <v>183750</v>
      </c>
      <c r="I248" s="5" t="s">
        <v>13</v>
      </c>
      <c r="J248" s="5" t="s">
        <v>621</v>
      </c>
      <c r="K248" s="5" t="s">
        <v>625</v>
      </c>
    </row>
    <row r="249" spans="2:11" x14ac:dyDescent="0.2">
      <c r="B249" s="5">
        <v>243</v>
      </c>
      <c r="C249" s="16" t="s">
        <v>626</v>
      </c>
      <c r="D249" s="5" t="s">
        <v>627</v>
      </c>
      <c r="E249" s="5" t="s">
        <v>74</v>
      </c>
      <c r="F249" s="6">
        <v>0</v>
      </c>
      <c r="G249" s="7">
        <v>42090</v>
      </c>
      <c r="H249" s="7">
        <f t="shared" si="3"/>
        <v>0</v>
      </c>
      <c r="I249" s="5" t="s">
        <v>13</v>
      </c>
      <c r="J249" s="5" t="s">
        <v>628</v>
      </c>
      <c r="K249" s="5" t="s">
        <v>629</v>
      </c>
    </row>
    <row r="250" spans="2:11" x14ac:dyDescent="0.2">
      <c r="B250" s="5">
        <v>244</v>
      </c>
      <c r="C250" s="16" t="s">
        <v>630</v>
      </c>
      <c r="D250" s="5" t="s">
        <v>631</v>
      </c>
      <c r="E250" s="5" t="s">
        <v>74</v>
      </c>
      <c r="F250" s="6">
        <v>120</v>
      </c>
      <c r="G250" s="7">
        <v>38680</v>
      </c>
      <c r="H250" s="7">
        <f t="shared" si="3"/>
        <v>4641600</v>
      </c>
      <c r="I250" s="5" t="s">
        <v>13</v>
      </c>
      <c r="J250" s="5" t="s">
        <v>628</v>
      </c>
      <c r="K250" s="5" t="s">
        <v>629</v>
      </c>
    </row>
    <row r="251" spans="2:11" hidden="1" x14ac:dyDescent="0.2">
      <c r="B251" s="5">
        <v>245</v>
      </c>
      <c r="C251" s="5" t="s">
        <v>632</v>
      </c>
      <c r="D251" s="5" t="s">
        <v>633</v>
      </c>
      <c r="E251" s="5" t="s">
        <v>74</v>
      </c>
      <c r="F251" s="6">
        <v>0</v>
      </c>
      <c r="G251" s="7">
        <v>37860</v>
      </c>
      <c r="H251" s="7">
        <f t="shared" si="3"/>
        <v>0</v>
      </c>
      <c r="I251" s="5" t="s">
        <v>13</v>
      </c>
      <c r="J251" s="5" t="s">
        <v>628</v>
      </c>
      <c r="K251" s="5" t="s">
        <v>629</v>
      </c>
    </row>
    <row r="252" spans="2:11" x14ac:dyDescent="0.2">
      <c r="B252" s="5">
        <v>246</v>
      </c>
      <c r="C252" s="16" t="s">
        <v>634</v>
      </c>
      <c r="D252" s="5" t="s">
        <v>635</v>
      </c>
      <c r="E252" s="5" t="s">
        <v>74</v>
      </c>
      <c r="F252" s="6">
        <v>48</v>
      </c>
      <c r="G252" s="7">
        <v>56880</v>
      </c>
      <c r="H252" s="7">
        <f t="shared" si="3"/>
        <v>2730240</v>
      </c>
      <c r="I252" s="5" t="s">
        <v>13</v>
      </c>
      <c r="J252" s="5" t="s">
        <v>628</v>
      </c>
      <c r="K252" s="5" t="s">
        <v>629</v>
      </c>
    </row>
    <row r="253" spans="2:11" x14ac:dyDescent="0.2">
      <c r="B253" s="5">
        <v>247</v>
      </c>
      <c r="C253" s="16" t="s">
        <v>636</v>
      </c>
      <c r="D253" s="5" t="s">
        <v>637</v>
      </c>
      <c r="E253" s="5" t="s">
        <v>74</v>
      </c>
      <c r="F253" s="6">
        <v>0</v>
      </c>
      <c r="G253" s="7">
        <v>78740</v>
      </c>
      <c r="H253" s="7">
        <f t="shared" si="3"/>
        <v>0</v>
      </c>
      <c r="I253" s="5" t="s">
        <v>13</v>
      </c>
      <c r="J253" s="5" t="s">
        <v>628</v>
      </c>
      <c r="K253" s="5" t="s">
        <v>638</v>
      </c>
    </row>
    <row r="254" spans="2:11" x14ac:dyDescent="0.2">
      <c r="B254" s="5">
        <v>248</v>
      </c>
      <c r="C254" s="16" t="s">
        <v>639</v>
      </c>
      <c r="D254" s="5" t="s">
        <v>640</v>
      </c>
      <c r="E254" s="5" t="s">
        <v>74</v>
      </c>
      <c r="F254" s="6">
        <v>0</v>
      </c>
      <c r="G254" s="7">
        <v>90850</v>
      </c>
      <c r="H254" s="7">
        <f t="shared" si="3"/>
        <v>0</v>
      </c>
      <c r="I254" s="5" t="s">
        <v>13</v>
      </c>
      <c r="J254" s="5" t="s">
        <v>628</v>
      </c>
      <c r="K254" s="5" t="s">
        <v>638</v>
      </c>
    </row>
    <row r="255" spans="2:11" x14ac:dyDescent="0.2">
      <c r="B255" s="5">
        <v>249</v>
      </c>
      <c r="C255" s="16" t="s">
        <v>641</v>
      </c>
      <c r="D255" s="5" t="s">
        <v>642</v>
      </c>
      <c r="E255" s="5" t="s">
        <v>74</v>
      </c>
      <c r="F255" s="6">
        <v>0</v>
      </c>
      <c r="G255" s="7">
        <v>107050</v>
      </c>
      <c r="H255" s="7">
        <f t="shared" si="3"/>
        <v>0</v>
      </c>
      <c r="I255" s="5" t="s">
        <v>13</v>
      </c>
      <c r="J255" s="5" t="s">
        <v>628</v>
      </c>
      <c r="K255" s="5" t="s">
        <v>638</v>
      </c>
    </row>
    <row r="256" spans="2:11" x14ac:dyDescent="0.2">
      <c r="B256" s="5">
        <v>250</v>
      </c>
      <c r="C256" s="16" t="s">
        <v>643</v>
      </c>
      <c r="D256" s="5" t="s">
        <v>644</v>
      </c>
      <c r="E256" s="5" t="s">
        <v>74</v>
      </c>
      <c r="F256" s="6">
        <v>0</v>
      </c>
      <c r="G256" s="7">
        <v>119260</v>
      </c>
      <c r="H256" s="7">
        <f t="shared" si="3"/>
        <v>0</v>
      </c>
      <c r="I256" s="5" t="s">
        <v>13</v>
      </c>
      <c r="J256" s="5" t="s">
        <v>628</v>
      </c>
      <c r="K256" s="5" t="s">
        <v>638</v>
      </c>
    </row>
    <row r="257" spans="2:11" x14ac:dyDescent="0.2">
      <c r="B257" s="5">
        <v>251</v>
      </c>
      <c r="C257" s="16" t="s">
        <v>645</v>
      </c>
      <c r="D257" s="5" t="s">
        <v>646</v>
      </c>
      <c r="E257" s="5" t="s">
        <v>74</v>
      </c>
      <c r="F257" s="6">
        <v>0</v>
      </c>
      <c r="G257" s="7">
        <v>131830</v>
      </c>
      <c r="H257" s="7">
        <f t="shared" si="3"/>
        <v>0</v>
      </c>
      <c r="I257" s="5" t="s">
        <v>13</v>
      </c>
      <c r="J257" s="5" t="s">
        <v>628</v>
      </c>
      <c r="K257" s="5" t="s">
        <v>638</v>
      </c>
    </row>
    <row r="258" spans="2:11" hidden="1" x14ac:dyDescent="0.2">
      <c r="B258" s="5">
        <v>252</v>
      </c>
      <c r="C258" s="5" t="s">
        <v>647</v>
      </c>
      <c r="D258" s="5" t="s">
        <v>648</v>
      </c>
      <c r="E258" s="5" t="s">
        <v>74</v>
      </c>
      <c r="F258" s="6">
        <v>0</v>
      </c>
      <c r="G258" s="7">
        <v>37460</v>
      </c>
      <c r="H258" s="7">
        <f t="shared" si="3"/>
        <v>0</v>
      </c>
      <c r="I258" s="5" t="s">
        <v>13</v>
      </c>
      <c r="J258" s="5" t="s">
        <v>628</v>
      </c>
      <c r="K258" s="5" t="s">
        <v>638</v>
      </c>
    </row>
    <row r="259" spans="2:11" hidden="1" x14ac:dyDescent="0.2">
      <c r="B259" s="5">
        <v>253</v>
      </c>
      <c r="C259" s="5" t="s">
        <v>649</v>
      </c>
      <c r="D259" s="5" t="s">
        <v>650</v>
      </c>
      <c r="E259" s="5" t="s">
        <v>74</v>
      </c>
      <c r="F259" s="6">
        <v>0</v>
      </c>
      <c r="G259" s="7">
        <v>57870</v>
      </c>
      <c r="H259" s="7">
        <f t="shared" si="3"/>
        <v>0</v>
      </c>
      <c r="I259" s="5" t="s">
        <v>13</v>
      </c>
      <c r="J259" s="5" t="s">
        <v>628</v>
      </c>
      <c r="K259" s="5" t="s">
        <v>638</v>
      </c>
    </row>
    <row r="260" spans="2:11" x14ac:dyDescent="0.2">
      <c r="B260" s="5">
        <v>254</v>
      </c>
      <c r="C260" s="16" t="s">
        <v>651</v>
      </c>
      <c r="D260" s="5" t="s">
        <v>652</v>
      </c>
      <c r="E260" s="5" t="s">
        <v>3</v>
      </c>
      <c r="F260" s="6">
        <v>0</v>
      </c>
      <c r="G260" s="7">
        <v>160990</v>
      </c>
      <c r="H260" s="7">
        <f t="shared" si="3"/>
        <v>0</v>
      </c>
      <c r="I260" s="5" t="s">
        <v>13</v>
      </c>
      <c r="J260" s="5" t="s">
        <v>628</v>
      </c>
      <c r="K260" s="5" t="s">
        <v>653</v>
      </c>
    </row>
    <row r="261" spans="2:11" hidden="1" x14ac:dyDescent="0.2">
      <c r="B261" s="5">
        <v>255</v>
      </c>
      <c r="C261" s="5" t="s">
        <v>654</v>
      </c>
      <c r="D261" s="5" t="s">
        <v>655</v>
      </c>
      <c r="E261" s="5" t="s">
        <v>620</v>
      </c>
      <c r="F261" s="6">
        <v>0</v>
      </c>
      <c r="G261" s="7">
        <v>47100</v>
      </c>
      <c r="H261" s="7">
        <f t="shared" si="3"/>
        <v>0</v>
      </c>
      <c r="I261" s="5" t="s">
        <v>13</v>
      </c>
      <c r="J261" s="5" t="s">
        <v>628</v>
      </c>
      <c r="K261" s="5"/>
    </row>
    <row r="262" spans="2:11" hidden="1" x14ac:dyDescent="0.2">
      <c r="B262" s="5">
        <v>256</v>
      </c>
      <c r="C262" s="5" t="s">
        <v>656</v>
      </c>
      <c r="D262" s="5" t="s">
        <v>657</v>
      </c>
      <c r="E262" s="5" t="s">
        <v>3</v>
      </c>
      <c r="F262" s="6">
        <v>0</v>
      </c>
      <c r="G262" s="7">
        <v>1222270</v>
      </c>
      <c r="H262" s="7">
        <f t="shared" ref="H262:H325" si="4">IF(F262&lt;&gt;"",G262*F262,0)</f>
        <v>0</v>
      </c>
      <c r="I262" s="5" t="s">
        <v>13</v>
      </c>
      <c r="J262" s="5"/>
      <c r="K262" s="5"/>
    </row>
    <row r="263" spans="2:11" hidden="1" x14ac:dyDescent="0.2">
      <c r="B263" s="5">
        <v>257</v>
      </c>
      <c r="C263" s="5" t="s">
        <v>658</v>
      </c>
      <c r="D263" s="5" t="s">
        <v>659</v>
      </c>
      <c r="E263" s="5" t="s">
        <v>3</v>
      </c>
      <c r="F263" s="6">
        <v>0</v>
      </c>
      <c r="G263" s="7">
        <v>974580</v>
      </c>
      <c r="H263" s="7">
        <f t="shared" si="4"/>
        <v>0</v>
      </c>
      <c r="I263" s="5" t="s">
        <v>13</v>
      </c>
      <c r="J263" s="5"/>
      <c r="K263" s="5"/>
    </row>
    <row r="264" spans="2:11" hidden="1" x14ac:dyDescent="0.2">
      <c r="B264" s="5">
        <v>258</v>
      </c>
      <c r="C264" s="5" t="s">
        <v>660</v>
      </c>
      <c r="D264" s="5" t="s">
        <v>661</v>
      </c>
      <c r="E264" s="5" t="s">
        <v>3</v>
      </c>
      <c r="F264" s="6">
        <v>0</v>
      </c>
      <c r="G264" s="7">
        <v>739210</v>
      </c>
      <c r="H264" s="7">
        <f t="shared" si="4"/>
        <v>0</v>
      </c>
      <c r="I264" s="5" t="s">
        <v>13</v>
      </c>
      <c r="J264" s="5"/>
      <c r="K264" s="5"/>
    </row>
    <row r="265" spans="2:11" hidden="1" x14ac:dyDescent="0.2">
      <c r="B265" s="5">
        <v>259</v>
      </c>
      <c r="C265" s="5" t="s">
        <v>662</v>
      </c>
      <c r="D265" s="5" t="s">
        <v>663</v>
      </c>
      <c r="E265" s="5" t="s">
        <v>3</v>
      </c>
      <c r="F265" s="6">
        <v>0</v>
      </c>
      <c r="G265" s="7">
        <v>402280</v>
      </c>
      <c r="H265" s="7">
        <f t="shared" si="4"/>
        <v>0</v>
      </c>
      <c r="I265" s="5" t="s">
        <v>13</v>
      </c>
      <c r="J265" s="5"/>
      <c r="K265" s="5"/>
    </row>
    <row r="266" spans="2:11" hidden="1" x14ac:dyDescent="0.2">
      <c r="B266" s="5">
        <v>260</v>
      </c>
      <c r="C266" s="5" t="s">
        <v>664</v>
      </c>
      <c r="D266" s="5" t="s">
        <v>665</v>
      </c>
      <c r="E266" s="5" t="s">
        <v>3</v>
      </c>
      <c r="F266" s="6">
        <v>0</v>
      </c>
      <c r="G266" s="7">
        <v>689970</v>
      </c>
      <c r="H266" s="7">
        <f t="shared" si="4"/>
        <v>0</v>
      </c>
      <c r="I266" s="5" t="s">
        <v>666</v>
      </c>
      <c r="J266" s="5" t="s">
        <v>667</v>
      </c>
      <c r="K266" s="5" t="s">
        <v>668</v>
      </c>
    </row>
    <row r="267" spans="2:11" x14ac:dyDescent="0.2">
      <c r="B267" s="5">
        <v>261</v>
      </c>
      <c r="C267" s="16" t="s">
        <v>669</v>
      </c>
      <c r="D267" s="5" t="s">
        <v>670</v>
      </c>
      <c r="E267" s="5" t="s">
        <v>3</v>
      </c>
      <c r="F267" s="6">
        <v>1</v>
      </c>
      <c r="G267" s="7">
        <v>613480</v>
      </c>
      <c r="H267" s="7">
        <f t="shared" si="4"/>
        <v>613480</v>
      </c>
      <c r="I267" s="5" t="s">
        <v>666</v>
      </c>
      <c r="J267" s="5" t="s">
        <v>667</v>
      </c>
      <c r="K267" s="5" t="s">
        <v>671</v>
      </c>
    </row>
    <row r="268" spans="2:11" hidden="1" x14ac:dyDescent="0.2">
      <c r="B268" s="5">
        <v>262</v>
      </c>
      <c r="C268" s="5" t="s">
        <v>672</v>
      </c>
      <c r="D268" s="5" t="s">
        <v>673</v>
      </c>
      <c r="E268" s="5" t="s">
        <v>3</v>
      </c>
      <c r="F268" s="6">
        <v>0</v>
      </c>
      <c r="G268" s="7">
        <v>186420</v>
      </c>
      <c r="H268" s="7">
        <f t="shared" si="4"/>
        <v>0</v>
      </c>
      <c r="I268" s="5" t="s">
        <v>666</v>
      </c>
      <c r="J268" s="5" t="s">
        <v>667</v>
      </c>
      <c r="K268" s="5" t="s">
        <v>674</v>
      </c>
    </row>
    <row r="269" spans="2:11" x14ac:dyDescent="0.2">
      <c r="B269" s="5">
        <v>263</v>
      </c>
      <c r="C269" s="16" t="s">
        <v>675</v>
      </c>
      <c r="D269" s="5" t="s">
        <v>676</v>
      </c>
      <c r="E269" s="5" t="s">
        <v>3</v>
      </c>
      <c r="F269" s="6">
        <v>6</v>
      </c>
      <c r="G269" s="7">
        <v>12780</v>
      </c>
      <c r="H269" s="7">
        <f t="shared" si="4"/>
        <v>76680</v>
      </c>
      <c r="I269" s="5" t="s">
        <v>666</v>
      </c>
      <c r="J269" s="5" t="s">
        <v>667</v>
      </c>
      <c r="K269" s="5" t="s">
        <v>677</v>
      </c>
    </row>
    <row r="270" spans="2:11" hidden="1" x14ac:dyDescent="0.2">
      <c r="B270" s="5">
        <v>264</v>
      </c>
      <c r="C270" s="5" t="s">
        <v>678</v>
      </c>
      <c r="D270" s="5" t="s">
        <v>679</v>
      </c>
      <c r="E270" s="5" t="s">
        <v>3</v>
      </c>
      <c r="F270" s="6">
        <v>0</v>
      </c>
      <c r="G270" s="7">
        <v>64760</v>
      </c>
      <c r="H270" s="7">
        <f t="shared" si="4"/>
        <v>0</v>
      </c>
      <c r="I270" s="5" t="s">
        <v>666</v>
      </c>
      <c r="J270" s="5" t="s">
        <v>667</v>
      </c>
      <c r="K270" s="5" t="s">
        <v>680</v>
      </c>
    </row>
    <row r="271" spans="2:11" hidden="1" x14ac:dyDescent="0.2">
      <c r="B271" s="5">
        <v>265</v>
      </c>
      <c r="C271" s="5" t="s">
        <v>681</v>
      </c>
      <c r="D271" s="5" t="s">
        <v>682</v>
      </c>
      <c r="E271" s="5" t="s">
        <v>3</v>
      </c>
      <c r="F271" s="6">
        <v>0</v>
      </c>
      <c r="G271" s="7">
        <v>55360</v>
      </c>
      <c r="H271" s="7">
        <f t="shared" si="4"/>
        <v>0</v>
      </c>
      <c r="I271" s="5" t="s">
        <v>666</v>
      </c>
      <c r="J271" s="5" t="s">
        <v>667</v>
      </c>
      <c r="K271" s="5" t="s">
        <v>683</v>
      </c>
    </row>
    <row r="272" spans="2:11" hidden="1" x14ac:dyDescent="0.2">
      <c r="B272" s="5">
        <v>266</v>
      </c>
      <c r="C272" s="5" t="s">
        <v>684</v>
      </c>
      <c r="D272" s="5" t="s">
        <v>685</v>
      </c>
      <c r="E272" s="5" t="s">
        <v>3</v>
      </c>
      <c r="F272" s="6">
        <v>0</v>
      </c>
      <c r="G272" s="7">
        <v>43470</v>
      </c>
      <c r="H272" s="7">
        <f t="shared" si="4"/>
        <v>0</v>
      </c>
      <c r="I272" s="5" t="s">
        <v>666</v>
      </c>
      <c r="J272" s="5" t="s">
        <v>667</v>
      </c>
      <c r="K272" s="5" t="s">
        <v>686</v>
      </c>
    </row>
    <row r="273" spans="2:11" x14ac:dyDescent="0.2">
      <c r="B273" s="5">
        <v>267</v>
      </c>
      <c r="C273" s="16" t="s">
        <v>687</v>
      </c>
      <c r="D273" s="5" t="s">
        <v>688</v>
      </c>
      <c r="E273" s="5" t="s">
        <v>3</v>
      </c>
      <c r="F273" s="6">
        <v>1</v>
      </c>
      <c r="G273" s="7">
        <v>301780</v>
      </c>
      <c r="H273" s="7">
        <f t="shared" si="4"/>
        <v>301780</v>
      </c>
      <c r="I273" s="5" t="s">
        <v>666</v>
      </c>
      <c r="J273" s="5" t="s">
        <v>667</v>
      </c>
      <c r="K273" s="5" t="s">
        <v>686</v>
      </c>
    </row>
    <row r="274" spans="2:11" x14ac:dyDescent="0.2">
      <c r="B274" s="5">
        <v>268</v>
      </c>
      <c r="C274" s="16" t="s">
        <v>689</v>
      </c>
      <c r="D274" s="5" t="s">
        <v>690</v>
      </c>
      <c r="E274" s="5" t="s">
        <v>3</v>
      </c>
      <c r="F274" s="6">
        <f>42*2</f>
        <v>84</v>
      </c>
      <c r="G274" s="7">
        <v>5170</v>
      </c>
      <c r="H274" s="7">
        <f t="shared" si="4"/>
        <v>434280</v>
      </c>
      <c r="I274" s="5" t="s">
        <v>666</v>
      </c>
      <c r="J274" s="5" t="s">
        <v>667</v>
      </c>
      <c r="K274" s="5" t="s">
        <v>686</v>
      </c>
    </row>
    <row r="275" spans="2:11" x14ac:dyDescent="0.2">
      <c r="B275" s="5">
        <v>269</v>
      </c>
      <c r="C275" s="16" t="s">
        <v>691</v>
      </c>
      <c r="D275" s="5" t="s">
        <v>692</v>
      </c>
      <c r="E275" s="5" t="s">
        <v>3</v>
      </c>
      <c r="F275" s="6">
        <f>42*2</f>
        <v>84</v>
      </c>
      <c r="G275" s="7">
        <v>3450</v>
      </c>
      <c r="H275" s="7">
        <f t="shared" si="4"/>
        <v>289800</v>
      </c>
      <c r="I275" s="5" t="s">
        <v>666</v>
      </c>
      <c r="J275" s="5" t="s">
        <v>667</v>
      </c>
      <c r="K275" s="5" t="s">
        <v>686</v>
      </c>
    </row>
    <row r="276" spans="2:11" x14ac:dyDescent="0.2">
      <c r="B276" s="5">
        <v>270</v>
      </c>
      <c r="C276" s="16" t="s">
        <v>693</v>
      </c>
      <c r="D276" s="5" t="s">
        <v>694</v>
      </c>
      <c r="E276" s="5" t="s">
        <v>3</v>
      </c>
      <c r="F276" s="6">
        <v>2</v>
      </c>
      <c r="G276" s="7">
        <v>22270</v>
      </c>
      <c r="H276" s="7">
        <f t="shared" si="4"/>
        <v>44540</v>
      </c>
      <c r="I276" s="5" t="s">
        <v>666</v>
      </c>
      <c r="J276" s="5" t="s">
        <v>667</v>
      </c>
      <c r="K276" s="5" t="s">
        <v>695</v>
      </c>
    </row>
    <row r="277" spans="2:11" hidden="1" x14ac:dyDescent="0.2">
      <c r="B277" s="5">
        <v>271</v>
      </c>
      <c r="C277" s="5" t="s">
        <v>696</v>
      </c>
      <c r="D277" s="5" t="s">
        <v>697</v>
      </c>
      <c r="E277" s="5" t="s">
        <v>3</v>
      </c>
      <c r="F277" s="6">
        <v>0</v>
      </c>
      <c r="G277" s="7">
        <v>14470</v>
      </c>
      <c r="H277" s="7">
        <f t="shared" si="4"/>
        <v>0</v>
      </c>
      <c r="I277" s="5" t="s">
        <v>666</v>
      </c>
      <c r="J277" s="5" t="s">
        <v>667</v>
      </c>
      <c r="K277" s="5" t="s">
        <v>686</v>
      </c>
    </row>
    <row r="278" spans="2:11" x14ac:dyDescent="0.2">
      <c r="B278" s="5">
        <v>294</v>
      </c>
      <c r="C278" s="16" t="s">
        <v>746</v>
      </c>
      <c r="D278" s="5" t="s">
        <v>747</v>
      </c>
      <c r="E278" s="5" t="s">
        <v>18</v>
      </c>
      <c r="F278" s="6">
        <v>6</v>
      </c>
      <c r="G278" s="7">
        <v>2540</v>
      </c>
      <c r="H278" s="7">
        <f t="shared" si="4"/>
        <v>15240</v>
      </c>
      <c r="I278" s="5" t="s">
        <v>666</v>
      </c>
      <c r="J278" s="5" t="s">
        <v>700</v>
      </c>
      <c r="K278" s="5" t="s">
        <v>671</v>
      </c>
    </row>
    <row r="279" spans="2:11" hidden="1" x14ac:dyDescent="0.2">
      <c r="B279" s="5">
        <v>273</v>
      </c>
      <c r="C279" s="5" t="s">
        <v>701</v>
      </c>
      <c r="D279" s="5" t="s">
        <v>702</v>
      </c>
      <c r="E279" s="5" t="s">
        <v>18</v>
      </c>
      <c r="F279" s="6">
        <v>0</v>
      </c>
      <c r="G279" s="7">
        <v>4460</v>
      </c>
      <c r="H279" s="7">
        <f t="shared" si="4"/>
        <v>0</v>
      </c>
      <c r="I279" s="5" t="s">
        <v>666</v>
      </c>
      <c r="J279" s="5" t="s">
        <v>700</v>
      </c>
      <c r="K279" s="5" t="s">
        <v>671</v>
      </c>
    </row>
    <row r="280" spans="2:11" hidden="1" x14ac:dyDescent="0.2">
      <c r="B280" s="5">
        <v>274</v>
      </c>
      <c r="C280" s="5" t="s">
        <v>703</v>
      </c>
      <c r="D280" s="5" t="s">
        <v>704</v>
      </c>
      <c r="E280" s="5" t="s">
        <v>18</v>
      </c>
      <c r="F280" s="6">
        <v>0</v>
      </c>
      <c r="G280" s="7">
        <v>5360</v>
      </c>
      <c r="H280" s="7">
        <f t="shared" si="4"/>
        <v>0</v>
      </c>
      <c r="I280" s="5" t="s">
        <v>666</v>
      </c>
      <c r="J280" s="5" t="s">
        <v>700</v>
      </c>
      <c r="K280" s="5" t="s">
        <v>705</v>
      </c>
    </row>
    <row r="281" spans="2:11" hidden="1" x14ac:dyDescent="0.2">
      <c r="B281" s="5">
        <v>275</v>
      </c>
      <c r="C281" s="5" t="s">
        <v>706</v>
      </c>
      <c r="D281" s="5" t="s">
        <v>707</v>
      </c>
      <c r="E281" s="5" t="s">
        <v>18</v>
      </c>
      <c r="F281" s="6">
        <v>0</v>
      </c>
      <c r="G281" s="7">
        <v>2220</v>
      </c>
      <c r="H281" s="7">
        <f t="shared" si="4"/>
        <v>0</v>
      </c>
      <c r="I281" s="5" t="s">
        <v>666</v>
      </c>
      <c r="J281" s="5" t="s">
        <v>700</v>
      </c>
      <c r="K281" s="5" t="s">
        <v>708</v>
      </c>
    </row>
    <row r="282" spans="2:11" hidden="1" x14ac:dyDescent="0.2">
      <c r="B282" s="5">
        <v>276</v>
      </c>
      <c r="C282" s="5" t="s">
        <v>709</v>
      </c>
      <c r="D282" s="5" t="s">
        <v>710</v>
      </c>
      <c r="E282" s="5" t="s">
        <v>18</v>
      </c>
      <c r="F282" s="6">
        <v>0</v>
      </c>
      <c r="G282" s="7">
        <v>1690</v>
      </c>
      <c r="H282" s="7">
        <f t="shared" si="4"/>
        <v>0</v>
      </c>
      <c r="I282" s="5" t="s">
        <v>666</v>
      </c>
      <c r="J282" s="5" t="s">
        <v>700</v>
      </c>
      <c r="K282" s="5" t="s">
        <v>711</v>
      </c>
    </row>
    <row r="283" spans="2:11" hidden="1" x14ac:dyDescent="0.2">
      <c r="B283" s="5">
        <v>277</v>
      </c>
      <c r="C283" s="5" t="s">
        <v>712</v>
      </c>
      <c r="D283" s="5" t="s">
        <v>713</v>
      </c>
      <c r="E283" s="5" t="s">
        <v>18</v>
      </c>
      <c r="F283" s="6">
        <v>0</v>
      </c>
      <c r="G283" s="7">
        <v>1730</v>
      </c>
      <c r="H283" s="7">
        <f t="shared" si="4"/>
        <v>0</v>
      </c>
      <c r="I283" s="5" t="s">
        <v>666</v>
      </c>
      <c r="J283" s="5" t="s">
        <v>700</v>
      </c>
      <c r="K283" s="5" t="s">
        <v>671</v>
      </c>
    </row>
    <row r="284" spans="2:11" hidden="1" x14ac:dyDescent="0.2">
      <c r="B284" s="5">
        <v>278</v>
      </c>
      <c r="C284" s="5" t="s">
        <v>714</v>
      </c>
      <c r="D284" s="5" t="s">
        <v>715</v>
      </c>
      <c r="E284" s="5" t="s">
        <v>18</v>
      </c>
      <c r="F284" s="6">
        <v>0</v>
      </c>
      <c r="G284" s="7">
        <v>2400</v>
      </c>
      <c r="H284" s="7">
        <f t="shared" si="4"/>
        <v>0</v>
      </c>
      <c r="I284" s="5" t="s">
        <v>666</v>
      </c>
      <c r="J284" s="5" t="s">
        <v>700</v>
      </c>
      <c r="K284" s="5" t="s">
        <v>671</v>
      </c>
    </row>
    <row r="285" spans="2:11" hidden="1" x14ac:dyDescent="0.2">
      <c r="B285" s="5">
        <v>279</v>
      </c>
      <c r="C285" s="5" t="s">
        <v>716</v>
      </c>
      <c r="D285" s="5" t="s">
        <v>717</v>
      </c>
      <c r="E285" s="5" t="s">
        <v>18</v>
      </c>
      <c r="F285" s="6">
        <v>0</v>
      </c>
      <c r="G285" s="7">
        <v>3720</v>
      </c>
      <c r="H285" s="7">
        <f t="shared" si="4"/>
        <v>0</v>
      </c>
      <c r="I285" s="5" t="s">
        <v>666</v>
      </c>
      <c r="J285" s="5" t="s">
        <v>700</v>
      </c>
      <c r="K285" s="5" t="s">
        <v>671</v>
      </c>
    </row>
    <row r="286" spans="2:11" hidden="1" x14ac:dyDescent="0.2">
      <c r="B286" s="5">
        <v>280</v>
      </c>
      <c r="C286" s="5" t="s">
        <v>718</v>
      </c>
      <c r="D286" s="5" t="s">
        <v>719</v>
      </c>
      <c r="E286" s="5" t="s">
        <v>18</v>
      </c>
      <c r="F286" s="6">
        <v>0</v>
      </c>
      <c r="G286" s="7">
        <v>5300</v>
      </c>
      <c r="H286" s="7">
        <f t="shared" si="4"/>
        <v>0</v>
      </c>
      <c r="I286" s="5" t="s">
        <v>666</v>
      </c>
      <c r="J286" s="5" t="s">
        <v>700</v>
      </c>
      <c r="K286" s="5" t="s">
        <v>671</v>
      </c>
    </row>
    <row r="287" spans="2:11" hidden="1" x14ac:dyDescent="0.2">
      <c r="B287" s="5">
        <v>281</v>
      </c>
      <c r="C287" s="5" t="s">
        <v>720</v>
      </c>
      <c r="D287" s="5" t="s">
        <v>721</v>
      </c>
      <c r="E287" s="5" t="s">
        <v>18</v>
      </c>
      <c r="F287" s="6">
        <v>0</v>
      </c>
      <c r="G287" s="7">
        <v>7620</v>
      </c>
      <c r="H287" s="7">
        <f t="shared" si="4"/>
        <v>0</v>
      </c>
      <c r="I287" s="5" t="s">
        <v>666</v>
      </c>
      <c r="J287" s="5" t="s">
        <v>700</v>
      </c>
      <c r="K287" s="5" t="s">
        <v>671</v>
      </c>
    </row>
    <row r="288" spans="2:11" hidden="1" x14ac:dyDescent="0.2">
      <c r="B288" s="5">
        <v>282</v>
      </c>
      <c r="C288" s="5" t="s">
        <v>722</v>
      </c>
      <c r="D288" s="5" t="s">
        <v>723</v>
      </c>
      <c r="E288" s="5" t="s">
        <v>18</v>
      </c>
      <c r="F288" s="6">
        <v>0</v>
      </c>
      <c r="G288" s="7">
        <v>10430</v>
      </c>
      <c r="H288" s="7">
        <f t="shared" si="4"/>
        <v>0</v>
      </c>
      <c r="I288" s="5" t="s">
        <v>666</v>
      </c>
      <c r="J288" s="5" t="s">
        <v>700</v>
      </c>
      <c r="K288" s="5" t="s">
        <v>671</v>
      </c>
    </row>
    <row r="289" spans="2:11" hidden="1" x14ac:dyDescent="0.2">
      <c r="B289" s="5">
        <v>283</v>
      </c>
      <c r="C289" s="5" t="s">
        <v>724</v>
      </c>
      <c r="D289" s="5" t="s">
        <v>725</v>
      </c>
      <c r="E289" s="5" t="s">
        <v>18</v>
      </c>
      <c r="F289" s="6">
        <v>0</v>
      </c>
      <c r="G289" s="7">
        <v>14100</v>
      </c>
      <c r="H289" s="7">
        <f t="shared" si="4"/>
        <v>0</v>
      </c>
      <c r="I289" s="5" t="s">
        <v>666</v>
      </c>
      <c r="J289" s="5" t="s">
        <v>700</v>
      </c>
      <c r="K289" s="5" t="s">
        <v>671</v>
      </c>
    </row>
    <row r="290" spans="2:11" hidden="1" x14ac:dyDescent="0.2">
      <c r="B290" s="5">
        <v>284</v>
      </c>
      <c r="C290" s="5" t="s">
        <v>726</v>
      </c>
      <c r="D290" s="5" t="s">
        <v>727</v>
      </c>
      <c r="E290" s="5" t="s">
        <v>18</v>
      </c>
      <c r="F290" s="6">
        <v>0</v>
      </c>
      <c r="G290" s="7">
        <v>15130</v>
      </c>
      <c r="H290" s="7">
        <f t="shared" si="4"/>
        <v>0</v>
      </c>
      <c r="I290" s="5" t="s">
        <v>666</v>
      </c>
      <c r="J290" s="5" t="s">
        <v>700</v>
      </c>
      <c r="K290" s="5" t="s">
        <v>671</v>
      </c>
    </row>
    <row r="291" spans="2:11" hidden="1" x14ac:dyDescent="0.2">
      <c r="B291" s="5">
        <v>285</v>
      </c>
      <c r="C291" s="5" t="s">
        <v>728</v>
      </c>
      <c r="D291" s="5" t="s">
        <v>729</v>
      </c>
      <c r="E291" s="5" t="s">
        <v>18</v>
      </c>
      <c r="F291" s="6">
        <v>0</v>
      </c>
      <c r="G291" s="7">
        <v>4040</v>
      </c>
      <c r="H291" s="7">
        <f t="shared" si="4"/>
        <v>0</v>
      </c>
      <c r="I291" s="5" t="s">
        <v>666</v>
      </c>
      <c r="J291" s="5" t="s">
        <v>700</v>
      </c>
      <c r="K291" s="5" t="s">
        <v>671</v>
      </c>
    </row>
    <row r="292" spans="2:11" hidden="1" x14ac:dyDescent="0.2">
      <c r="B292" s="5">
        <v>286</v>
      </c>
      <c r="C292" s="5" t="s">
        <v>730</v>
      </c>
      <c r="D292" s="5" t="s">
        <v>731</v>
      </c>
      <c r="E292" s="5" t="s">
        <v>18</v>
      </c>
      <c r="F292" s="6">
        <v>0</v>
      </c>
      <c r="G292" s="7">
        <v>3020</v>
      </c>
      <c r="H292" s="7">
        <f t="shared" si="4"/>
        <v>0</v>
      </c>
      <c r="I292" s="5" t="s">
        <v>666</v>
      </c>
      <c r="J292" s="5" t="s">
        <v>700</v>
      </c>
      <c r="K292" s="5" t="s">
        <v>671</v>
      </c>
    </row>
    <row r="293" spans="2:11" hidden="1" x14ac:dyDescent="0.2">
      <c r="B293" s="5">
        <v>287</v>
      </c>
      <c r="C293" s="5" t="s">
        <v>732</v>
      </c>
      <c r="D293" s="5" t="s">
        <v>733</v>
      </c>
      <c r="E293" s="5" t="s">
        <v>18</v>
      </c>
      <c r="F293" s="6">
        <v>0</v>
      </c>
      <c r="G293" s="7">
        <v>9090</v>
      </c>
      <c r="H293" s="7">
        <f t="shared" si="4"/>
        <v>0</v>
      </c>
      <c r="I293" s="5" t="s">
        <v>666</v>
      </c>
      <c r="J293" s="5" t="s">
        <v>700</v>
      </c>
      <c r="K293" s="5" t="s">
        <v>671</v>
      </c>
    </row>
    <row r="294" spans="2:11" hidden="1" x14ac:dyDescent="0.2">
      <c r="B294" s="5">
        <v>288</v>
      </c>
      <c r="C294" s="5" t="s">
        <v>734</v>
      </c>
      <c r="D294" s="5" t="s">
        <v>735</v>
      </c>
      <c r="E294" s="5" t="s">
        <v>18</v>
      </c>
      <c r="F294" s="6">
        <v>0</v>
      </c>
      <c r="G294" s="7">
        <v>1880</v>
      </c>
      <c r="H294" s="7">
        <f t="shared" si="4"/>
        <v>0</v>
      </c>
      <c r="I294" s="5" t="s">
        <v>666</v>
      </c>
      <c r="J294" s="5" t="s">
        <v>700</v>
      </c>
      <c r="K294" s="5" t="s">
        <v>671</v>
      </c>
    </row>
    <row r="295" spans="2:11" hidden="1" x14ac:dyDescent="0.2">
      <c r="B295" s="5">
        <v>289</v>
      </c>
      <c r="C295" s="5" t="s">
        <v>736</v>
      </c>
      <c r="D295" s="5" t="s">
        <v>737</v>
      </c>
      <c r="E295" s="5" t="s">
        <v>18</v>
      </c>
      <c r="F295" s="6">
        <v>0</v>
      </c>
      <c r="G295" s="7">
        <v>2330</v>
      </c>
      <c r="H295" s="7">
        <f t="shared" si="4"/>
        <v>0</v>
      </c>
      <c r="I295" s="5" t="s">
        <v>666</v>
      </c>
      <c r="J295" s="5" t="s">
        <v>700</v>
      </c>
      <c r="K295" s="5" t="s">
        <v>671</v>
      </c>
    </row>
    <row r="296" spans="2:11" hidden="1" x14ac:dyDescent="0.2">
      <c r="B296" s="5">
        <v>290</v>
      </c>
      <c r="C296" s="5" t="s">
        <v>738</v>
      </c>
      <c r="D296" s="5" t="s">
        <v>739</v>
      </c>
      <c r="E296" s="5" t="s">
        <v>18</v>
      </c>
      <c r="F296" s="6">
        <v>0</v>
      </c>
      <c r="G296" s="7">
        <v>2250</v>
      </c>
      <c r="H296" s="7">
        <f t="shared" si="4"/>
        <v>0</v>
      </c>
      <c r="I296" s="5" t="s">
        <v>666</v>
      </c>
      <c r="J296" s="5" t="s">
        <v>700</v>
      </c>
      <c r="K296" s="5" t="s">
        <v>671</v>
      </c>
    </row>
    <row r="297" spans="2:11" hidden="1" x14ac:dyDescent="0.2">
      <c r="B297" s="5">
        <v>291</v>
      </c>
      <c r="C297" s="5" t="s">
        <v>740</v>
      </c>
      <c r="D297" s="5" t="s">
        <v>741</v>
      </c>
      <c r="E297" s="5" t="s">
        <v>18</v>
      </c>
      <c r="F297" s="6">
        <v>0</v>
      </c>
      <c r="G297" s="7">
        <v>1110</v>
      </c>
      <c r="H297" s="7">
        <f t="shared" si="4"/>
        <v>0</v>
      </c>
      <c r="I297" s="5" t="s">
        <v>666</v>
      </c>
      <c r="J297" s="5" t="s">
        <v>700</v>
      </c>
      <c r="K297" s="5" t="s">
        <v>671</v>
      </c>
    </row>
    <row r="298" spans="2:11" hidden="1" x14ac:dyDescent="0.2">
      <c r="B298" s="5">
        <v>292</v>
      </c>
      <c r="C298" s="5" t="s">
        <v>742</v>
      </c>
      <c r="D298" s="5" t="s">
        <v>743</v>
      </c>
      <c r="E298" s="5" t="s">
        <v>18</v>
      </c>
      <c r="F298" s="6">
        <v>0</v>
      </c>
      <c r="G298" s="7">
        <v>1470</v>
      </c>
      <c r="H298" s="7">
        <f t="shared" si="4"/>
        <v>0</v>
      </c>
      <c r="I298" s="5" t="s">
        <v>666</v>
      </c>
      <c r="J298" s="5" t="s">
        <v>700</v>
      </c>
      <c r="K298" s="5" t="s">
        <v>671</v>
      </c>
    </row>
    <row r="299" spans="2:11" hidden="1" x14ac:dyDescent="0.2">
      <c r="B299" s="5">
        <v>293</v>
      </c>
      <c r="C299" s="5" t="s">
        <v>744</v>
      </c>
      <c r="D299" s="5" t="s">
        <v>745</v>
      </c>
      <c r="E299" s="5" t="s">
        <v>18</v>
      </c>
      <c r="F299" s="6">
        <v>0</v>
      </c>
      <c r="G299" s="7">
        <v>1890</v>
      </c>
      <c r="H299" s="7">
        <f t="shared" si="4"/>
        <v>0</v>
      </c>
      <c r="I299" s="5" t="s">
        <v>666</v>
      </c>
      <c r="J299" s="5" t="s">
        <v>700</v>
      </c>
      <c r="K299" s="5" t="s">
        <v>671</v>
      </c>
    </row>
    <row r="300" spans="2:11" x14ac:dyDescent="0.2">
      <c r="B300" s="5">
        <v>296</v>
      </c>
      <c r="C300" s="16" t="s">
        <v>750</v>
      </c>
      <c r="D300" s="5" t="s">
        <v>751</v>
      </c>
      <c r="E300" s="5" t="s">
        <v>18</v>
      </c>
      <c r="F300" s="6">
        <v>6</v>
      </c>
      <c r="G300" s="7">
        <v>4100</v>
      </c>
      <c r="H300" s="7">
        <f t="shared" si="4"/>
        <v>24600</v>
      </c>
      <c r="I300" s="5" t="s">
        <v>666</v>
      </c>
      <c r="J300" s="5" t="s">
        <v>700</v>
      </c>
      <c r="K300" s="5" t="s">
        <v>671</v>
      </c>
    </row>
    <row r="301" spans="2:11" hidden="1" x14ac:dyDescent="0.2">
      <c r="B301" s="5">
        <v>295</v>
      </c>
      <c r="C301" s="5" t="s">
        <v>748</v>
      </c>
      <c r="D301" s="5" t="s">
        <v>749</v>
      </c>
      <c r="E301" s="5" t="s">
        <v>18</v>
      </c>
      <c r="F301" s="6">
        <v>0</v>
      </c>
      <c r="G301" s="7">
        <v>3160</v>
      </c>
      <c r="H301" s="7">
        <f t="shared" si="4"/>
        <v>0</v>
      </c>
      <c r="I301" s="5" t="s">
        <v>666</v>
      </c>
      <c r="J301" s="5" t="s">
        <v>700</v>
      </c>
      <c r="K301" s="5" t="s">
        <v>671</v>
      </c>
    </row>
    <row r="302" spans="2:11" x14ac:dyDescent="0.2">
      <c r="B302" s="5">
        <v>304</v>
      </c>
      <c r="C302" s="16" t="s">
        <v>767</v>
      </c>
      <c r="D302" s="5" t="s">
        <v>768</v>
      </c>
      <c r="E302" s="5" t="s">
        <v>18</v>
      </c>
      <c r="F302" s="6">
        <v>12</v>
      </c>
      <c r="G302" s="7">
        <v>10840</v>
      </c>
      <c r="H302" s="7">
        <f t="shared" si="4"/>
        <v>130080</v>
      </c>
      <c r="I302" s="5" t="s">
        <v>666</v>
      </c>
      <c r="J302" s="5" t="s">
        <v>700</v>
      </c>
      <c r="K302" s="5" t="s">
        <v>760</v>
      </c>
    </row>
    <row r="303" spans="2:11" hidden="1" x14ac:dyDescent="0.2">
      <c r="B303" s="5">
        <v>297</v>
      </c>
      <c r="C303" s="5" t="s">
        <v>752</v>
      </c>
      <c r="D303" s="5" t="s">
        <v>753</v>
      </c>
      <c r="E303" s="5" t="s">
        <v>18</v>
      </c>
      <c r="F303" s="6">
        <v>0</v>
      </c>
      <c r="G303" s="7">
        <v>6080</v>
      </c>
      <c r="H303" s="7">
        <f t="shared" si="4"/>
        <v>0</v>
      </c>
      <c r="I303" s="5" t="s">
        <v>666</v>
      </c>
      <c r="J303" s="5" t="s">
        <v>700</v>
      </c>
      <c r="K303" s="5" t="s">
        <v>671</v>
      </c>
    </row>
    <row r="304" spans="2:11" hidden="1" x14ac:dyDescent="0.2">
      <c r="B304" s="5">
        <v>298</v>
      </c>
      <c r="C304" s="5" t="s">
        <v>754</v>
      </c>
      <c r="D304" s="5" t="s">
        <v>755</v>
      </c>
      <c r="E304" s="5" t="s">
        <v>18</v>
      </c>
      <c r="F304" s="6">
        <v>0</v>
      </c>
      <c r="G304" s="7">
        <v>8520</v>
      </c>
      <c r="H304" s="7">
        <f t="shared" si="4"/>
        <v>0</v>
      </c>
      <c r="I304" s="5" t="s">
        <v>666</v>
      </c>
      <c r="J304" s="5" t="s">
        <v>700</v>
      </c>
      <c r="K304" s="5" t="s">
        <v>671</v>
      </c>
    </row>
    <row r="305" spans="2:11" hidden="1" x14ac:dyDescent="0.2">
      <c r="B305" s="5">
        <v>299</v>
      </c>
      <c r="C305" s="5" t="s">
        <v>756</v>
      </c>
      <c r="D305" s="5" t="s">
        <v>757</v>
      </c>
      <c r="E305" s="5" t="s">
        <v>18</v>
      </c>
      <c r="F305" s="6">
        <v>0</v>
      </c>
      <c r="G305" s="7">
        <v>11800</v>
      </c>
      <c r="H305" s="7">
        <f t="shared" si="4"/>
        <v>0</v>
      </c>
      <c r="I305" s="5" t="s">
        <v>666</v>
      </c>
      <c r="J305" s="5" t="s">
        <v>700</v>
      </c>
      <c r="K305" s="5" t="s">
        <v>671</v>
      </c>
    </row>
    <row r="306" spans="2:11" hidden="1" x14ac:dyDescent="0.2">
      <c r="B306" s="5">
        <v>300</v>
      </c>
      <c r="C306" s="5" t="s">
        <v>758</v>
      </c>
      <c r="D306" s="5" t="s">
        <v>759</v>
      </c>
      <c r="E306" s="5" t="s">
        <v>18</v>
      </c>
      <c r="F306" s="6">
        <v>0</v>
      </c>
      <c r="G306" s="7">
        <v>3970</v>
      </c>
      <c r="H306" s="7">
        <f t="shared" si="4"/>
        <v>0</v>
      </c>
      <c r="I306" s="5" t="s">
        <v>666</v>
      </c>
      <c r="J306" s="5" t="s">
        <v>700</v>
      </c>
      <c r="K306" s="5" t="s">
        <v>760</v>
      </c>
    </row>
    <row r="307" spans="2:11" hidden="1" x14ac:dyDescent="0.2">
      <c r="B307" s="5">
        <v>301</v>
      </c>
      <c r="C307" s="5" t="s">
        <v>761</v>
      </c>
      <c r="D307" s="5" t="s">
        <v>762</v>
      </c>
      <c r="E307" s="5" t="s">
        <v>18</v>
      </c>
      <c r="F307" s="6">
        <v>0</v>
      </c>
      <c r="G307" s="7">
        <v>5100</v>
      </c>
      <c r="H307" s="7">
        <f t="shared" si="4"/>
        <v>0</v>
      </c>
      <c r="I307" s="5" t="s">
        <v>666</v>
      </c>
      <c r="J307" s="5" t="s">
        <v>700</v>
      </c>
      <c r="K307" s="5" t="s">
        <v>760</v>
      </c>
    </row>
    <row r="308" spans="2:11" hidden="1" x14ac:dyDescent="0.2">
      <c r="B308" s="5">
        <v>302</v>
      </c>
      <c r="C308" s="5" t="s">
        <v>763</v>
      </c>
      <c r="D308" s="5" t="s">
        <v>764</v>
      </c>
      <c r="E308" s="5" t="s">
        <v>18</v>
      </c>
      <c r="F308" s="6">
        <v>0</v>
      </c>
      <c r="G308" s="7">
        <v>6700</v>
      </c>
      <c r="H308" s="7">
        <f t="shared" si="4"/>
        <v>0</v>
      </c>
      <c r="I308" s="5" t="s">
        <v>666</v>
      </c>
      <c r="J308" s="5" t="s">
        <v>700</v>
      </c>
      <c r="K308" s="5" t="s">
        <v>760</v>
      </c>
    </row>
    <row r="309" spans="2:11" hidden="1" x14ac:dyDescent="0.2">
      <c r="B309" s="5">
        <v>303</v>
      </c>
      <c r="C309" s="5" t="s">
        <v>765</v>
      </c>
      <c r="D309" s="5" t="s">
        <v>766</v>
      </c>
      <c r="E309" s="5" t="s">
        <v>18</v>
      </c>
      <c r="F309" s="6">
        <v>0</v>
      </c>
      <c r="G309" s="7">
        <v>8900</v>
      </c>
      <c r="H309" s="7">
        <f t="shared" si="4"/>
        <v>0</v>
      </c>
      <c r="I309" s="5" t="s">
        <v>666</v>
      </c>
      <c r="J309" s="5" t="s">
        <v>700</v>
      </c>
      <c r="K309" s="5" t="s">
        <v>760</v>
      </c>
    </row>
    <row r="310" spans="2:11" x14ac:dyDescent="0.2">
      <c r="B310" s="5">
        <v>305</v>
      </c>
      <c r="C310" s="16" t="s">
        <v>769</v>
      </c>
      <c r="D310" s="5" t="s">
        <v>770</v>
      </c>
      <c r="E310" s="5" t="s">
        <v>18</v>
      </c>
      <c r="F310" s="6">
        <v>6</v>
      </c>
      <c r="G310" s="7">
        <v>15426</v>
      </c>
      <c r="H310" s="7">
        <f t="shared" si="4"/>
        <v>92556</v>
      </c>
      <c r="I310" s="5" t="s">
        <v>666</v>
      </c>
      <c r="J310" s="5" t="s">
        <v>700</v>
      </c>
      <c r="K310" s="5" t="s">
        <v>760</v>
      </c>
    </row>
    <row r="311" spans="2:11" x14ac:dyDescent="0.2">
      <c r="B311" s="5">
        <v>309</v>
      </c>
      <c r="C311" s="16" t="s">
        <v>777</v>
      </c>
      <c r="D311" s="5" t="s">
        <v>778</v>
      </c>
      <c r="E311" s="5" t="s">
        <v>3</v>
      </c>
      <c r="F311" s="6">
        <v>1</v>
      </c>
      <c r="G311" s="7">
        <v>15170</v>
      </c>
      <c r="H311" s="7">
        <f t="shared" si="4"/>
        <v>15170</v>
      </c>
      <c r="I311" s="5" t="s">
        <v>666</v>
      </c>
      <c r="J311" s="5" t="s">
        <v>700</v>
      </c>
      <c r="K311" s="5" t="s">
        <v>671</v>
      </c>
    </row>
    <row r="312" spans="2:11" hidden="1" x14ac:dyDescent="0.2">
      <c r="B312" s="5">
        <v>306</v>
      </c>
      <c r="C312" s="5" t="s">
        <v>771</v>
      </c>
      <c r="D312" s="5" t="s">
        <v>772</v>
      </c>
      <c r="E312" s="5" t="s">
        <v>18</v>
      </c>
      <c r="F312" s="6">
        <v>0</v>
      </c>
      <c r="G312" s="7">
        <v>21070</v>
      </c>
      <c r="H312" s="7">
        <f t="shared" si="4"/>
        <v>0</v>
      </c>
      <c r="I312" s="5" t="s">
        <v>666</v>
      </c>
      <c r="J312" s="5" t="s">
        <v>700</v>
      </c>
      <c r="K312" s="5" t="s">
        <v>760</v>
      </c>
    </row>
    <row r="313" spans="2:11" hidden="1" x14ac:dyDescent="0.2">
      <c r="B313" s="5">
        <v>307</v>
      </c>
      <c r="C313" s="5" t="s">
        <v>773</v>
      </c>
      <c r="D313" s="5" t="s">
        <v>774</v>
      </c>
      <c r="E313" s="5" t="s">
        <v>18</v>
      </c>
      <c r="F313" s="6">
        <v>0</v>
      </c>
      <c r="G313" s="7">
        <v>26130</v>
      </c>
      <c r="H313" s="7">
        <f t="shared" si="4"/>
        <v>0</v>
      </c>
      <c r="I313" s="5" t="s">
        <v>666</v>
      </c>
      <c r="J313" s="5" t="s">
        <v>700</v>
      </c>
      <c r="K313" s="5" t="s">
        <v>760</v>
      </c>
    </row>
    <row r="314" spans="2:11" hidden="1" x14ac:dyDescent="0.2">
      <c r="B314" s="5">
        <v>308</v>
      </c>
      <c r="C314" s="5" t="s">
        <v>775</v>
      </c>
      <c r="D314" s="5" t="s">
        <v>776</v>
      </c>
      <c r="E314" s="5" t="s">
        <v>3</v>
      </c>
      <c r="F314" s="6">
        <v>0</v>
      </c>
      <c r="G314" s="7">
        <v>6290</v>
      </c>
      <c r="H314" s="7">
        <f t="shared" si="4"/>
        <v>0</v>
      </c>
      <c r="I314" s="5" t="s">
        <v>666</v>
      </c>
      <c r="J314" s="5" t="s">
        <v>700</v>
      </c>
      <c r="K314" s="5" t="s">
        <v>671</v>
      </c>
    </row>
    <row r="315" spans="2:11" x14ac:dyDescent="0.2">
      <c r="B315" s="5">
        <v>321</v>
      </c>
      <c r="C315" s="16" t="s">
        <v>801</v>
      </c>
      <c r="D315" s="5" t="s">
        <v>802</v>
      </c>
      <c r="E315" s="5" t="s">
        <v>18</v>
      </c>
      <c r="F315" s="6">
        <f>42*2</f>
        <v>84</v>
      </c>
      <c r="G315" s="7">
        <v>3580</v>
      </c>
      <c r="H315" s="7">
        <f t="shared" si="4"/>
        <v>300720</v>
      </c>
      <c r="I315" s="5" t="s">
        <v>666</v>
      </c>
      <c r="J315" s="5" t="s">
        <v>700</v>
      </c>
      <c r="K315" s="5" t="s">
        <v>671</v>
      </c>
    </row>
    <row r="316" spans="2:11" hidden="1" x14ac:dyDescent="0.2">
      <c r="B316" s="5">
        <v>310</v>
      </c>
      <c r="C316" s="5" t="s">
        <v>779</v>
      </c>
      <c r="D316" s="5" t="s">
        <v>780</v>
      </c>
      <c r="E316" s="5" t="s">
        <v>3</v>
      </c>
      <c r="F316" s="6">
        <v>0</v>
      </c>
      <c r="G316" s="7">
        <v>28660</v>
      </c>
      <c r="H316" s="7">
        <f t="shared" si="4"/>
        <v>0</v>
      </c>
      <c r="I316" s="5" t="s">
        <v>666</v>
      </c>
      <c r="J316" s="5" t="s">
        <v>700</v>
      </c>
      <c r="K316" s="5" t="s">
        <v>671</v>
      </c>
    </row>
    <row r="317" spans="2:11" hidden="1" x14ac:dyDescent="0.2">
      <c r="B317" s="5">
        <v>311</v>
      </c>
      <c r="C317" s="5" t="s">
        <v>781</v>
      </c>
      <c r="D317" s="5" t="s">
        <v>782</v>
      </c>
      <c r="E317" s="5" t="s">
        <v>3</v>
      </c>
      <c r="F317" s="6">
        <v>0</v>
      </c>
      <c r="G317" s="7">
        <v>37270</v>
      </c>
      <c r="H317" s="7">
        <f t="shared" si="4"/>
        <v>0</v>
      </c>
      <c r="I317" s="5" t="s">
        <v>666</v>
      </c>
      <c r="J317" s="5" t="s">
        <v>700</v>
      </c>
      <c r="K317" s="5" t="s">
        <v>671</v>
      </c>
    </row>
    <row r="318" spans="2:11" hidden="1" x14ac:dyDescent="0.2">
      <c r="B318" s="5">
        <v>312</v>
      </c>
      <c r="C318" s="5" t="s">
        <v>783</v>
      </c>
      <c r="D318" s="5" t="s">
        <v>784</v>
      </c>
      <c r="E318" s="5" t="s">
        <v>18</v>
      </c>
      <c r="F318" s="6">
        <v>0</v>
      </c>
      <c r="G318" s="7">
        <v>2490</v>
      </c>
      <c r="H318" s="7">
        <f t="shared" si="4"/>
        <v>0</v>
      </c>
      <c r="I318" s="5" t="s">
        <v>666</v>
      </c>
      <c r="J318" s="5" t="s">
        <v>700</v>
      </c>
      <c r="K318" s="5" t="s">
        <v>671</v>
      </c>
    </row>
    <row r="319" spans="2:11" hidden="1" x14ac:dyDescent="0.2">
      <c r="B319" s="5">
        <v>313</v>
      </c>
      <c r="C319" s="5" t="s">
        <v>785</v>
      </c>
      <c r="D319" s="5" t="s">
        <v>786</v>
      </c>
      <c r="E319" s="5" t="s">
        <v>18</v>
      </c>
      <c r="F319" s="6">
        <v>0</v>
      </c>
      <c r="G319" s="7">
        <v>3120</v>
      </c>
      <c r="H319" s="7">
        <f t="shared" si="4"/>
        <v>0</v>
      </c>
      <c r="I319" s="5" t="s">
        <v>666</v>
      </c>
      <c r="J319" s="5" t="s">
        <v>700</v>
      </c>
      <c r="K319" s="5" t="s">
        <v>671</v>
      </c>
    </row>
    <row r="320" spans="2:11" hidden="1" x14ac:dyDescent="0.2">
      <c r="B320" s="5">
        <v>314</v>
      </c>
      <c r="C320" s="5" t="s">
        <v>787</v>
      </c>
      <c r="D320" s="5" t="s">
        <v>788</v>
      </c>
      <c r="E320" s="5" t="s">
        <v>18</v>
      </c>
      <c r="F320" s="6">
        <v>0</v>
      </c>
      <c r="G320" s="7">
        <v>4050</v>
      </c>
      <c r="H320" s="7">
        <f t="shared" si="4"/>
        <v>0</v>
      </c>
      <c r="I320" s="5" t="s">
        <v>666</v>
      </c>
      <c r="J320" s="5" t="s">
        <v>700</v>
      </c>
      <c r="K320" s="5" t="s">
        <v>671</v>
      </c>
    </row>
    <row r="321" spans="2:11" hidden="1" x14ac:dyDescent="0.2">
      <c r="B321" s="5">
        <v>315</v>
      </c>
      <c r="C321" s="5" t="s">
        <v>789</v>
      </c>
      <c r="D321" s="5" t="s">
        <v>790</v>
      </c>
      <c r="E321" s="5" t="s">
        <v>18</v>
      </c>
      <c r="F321" s="6">
        <v>0</v>
      </c>
      <c r="G321" s="7">
        <v>6110</v>
      </c>
      <c r="H321" s="7">
        <f t="shared" si="4"/>
        <v>0</v>
      </c>
      <c r="I321" s="5" t="s">
        <v>666</v>
      </c>
      <c r="J321" s="5" t="s">
        <v>700</v>
      </c>
      <c r="K321" s="5" t="s">
        <v>671</v>
      </c>
    </row>
    <row r="322" spans="2:11" hidden="1" x14ac:dyDescent="0.2">
      <c r="B322" s="5">
        <v>316</v>
      </c>
      <c r="C322" s="5" t="s">
        <v>791</v>
      </c>
      <c r="D322" s="5" t="s">
        <v>792</v>
      </c>
      <c r="E322" s="5" t="s">
        <v>18</v>
      </c>
      <c r="F322" s="6">
        <v>0</v>
      </c>
      <c r="G322" s="7">
        <v>7630</v>
      </c>
      <c r="H322" s="7">
        <f t="shared" si="4"/>
        <v>0</v>
      </c>
      <c r="I322" s="5" t="s">
        <v>666</v>
      </c>
      <c r="J322" s="5" t="s">
        <v>700</v>
      </c>
      <c r="K322" s="5" t="s">
        <v>671</v>
      </c>
    </row>
    <row r="323" spans="2:11" hidden="1" x14ac:dyDescent="0.2">
      <c r="B323" s="5">
        <v>317</v>
      </c>
      <c r="C323" s="5" t="s">
        <v>793</v>
      </c>
      <c r="D323" s="5" t="s">
        <v>794</v>
      </c>
      <c r="E323" s="5" t="s">
        <v>18</v>
      </c>
      <c r="F323" s="6">
        <v>0</v>
      </c>
      <c r="G323" s="7">
        <v>10070</v>
      </c>
      <c r="H323" s="7">
        <f t="shared" si="4"/>
        <v>0</v>
      </c>
      <c r="I323" s="5" t="s">
        <v>666</v>
      </c>
      <c r="J323" s="5" t="s">
        <v>700</v>
      </c>
      <c r="K323" s="5" t="s">
        <v>671</v>
      </c>
    </row>
    <row r="324" spans="2:11" hidden="1" x14ac:dyDescent="0.2">
      <c r="B324" s="5">
        <v>318</v>
      </c>
      <c r="C324" s="5" t="s">
        <v>795</v>
      </c>
      <c r="D324" s="5" t="s">
        <v>796</v>
      </c>
      <c r="E324" s="5" t="s">
        <v>18</v>
      </c>
      <c r="F324" s="6">
        <v>0</v>
      </c>
      <c r="G324" s="7">
        <v>14390</v>
      </c>
      <c r="H324" s="7">
        <f t="shared" si="4"/>
        <v>0</v>
      </c>
      <c r="I324" s="5" t="s">
        <v>666</v>
      </c>
      <c r="J324" s="5" t="s">
        <v>700</v>
      </c>
      <c r="K324" s="5" t="s">
        <v>671</v>
      </c>
    </row>
    <row r="325" spans="2:11" hidden="1" x14ac:dyDescent="0.2">
      <c r="B325" s="5">
        <v>319</v>
      </c>
      <c r="C325" s="5" t="s">
        <v>797</v>
      </c>
      <c r="D325" s="5" t="s">
        <v>798</v>
      </c>
      <c r="E325" s="5" t="s">
        <v>18</v>
      </c>
      <c r="F325" s="6">
        <v>0</v>
      </c>
      <c r="G325" s="7">
        <v>11730</v>
      </c>
      <c r="H325" s="7">
        <f t="shared" si="4"/>
        <v>0</v>
      </c>
      <c r="I325" s="5" t="s">
        <v>666</v>
      </c>
      <c r="J325" s="5" t="s">
        <v>700</v>
      </c>
      <c r="K325" s="5" t="s">
        <v>671</v>
      </c>
    </row>
    <row r="326" spans="2:11" hidden="1" x14ac:dyDescent="0.2">
      <c r="B326" s="5">
        <v>320</v>
      </c>
      <c r="C326" s="5" t="s">
        <v>799</v>
      </c>
      <c r="D326" s="5" t="s">
        <v>800</v>
      </c>
      <c r="E326" s="5" t="s">
        <v>18</v>
      </c>
      <c r="F326" s="6">
        <v>0</v>
      </c>
      <c r="G326" s="7">
        <v>2670</v>
      </c>
      <c r="H326" s="7">
        <f t="shared" ref="H326:H389" si="5">IF(F326&lt;&gt;"",G326*F326,0)</f>
        <v>0</v>
      </c>
      <c r="I326" s="5" t="s">
        <v>666</v>
      </c>
      <c r="J326" s="5" t="s">
        <v>700</v>
      </c>
      <c r="K326" s="5" t="s">
        <v>671</v>
      </c>
    </row>
    <row r="327" spans="2:11" x14ac:dyDescent="0.2">
      <c r="B327" s="5">
        <v>322</v>
      </c>
      <c r="C327" s="16" t="s">
        <v>803</v>
      </c>
      <c r="D327" s="5" t="s">
        <v>804</v>
      </c>
      <c r="E327" s="5" t="s">
        <v>18</v>
      </c>
      <c r="F327" s="6">
        <v>2</v>
      </c>
      <c r="G327" s="7">
        <v>7280</v>
      </c>
      <c r="H327" s="7">
        <f t="shared" si="5"/>
        <v>14560</v>
      </c>
      <c r="I327" s="5" t="s">
        <v>666</v>
      </c>
      <c r="J327" s="5" t="s">
        <v>700</v>
      </c>
      <c r="K327" s="5" t="s">
        <v>805</v>
      </c>
    </row>
    <row r="328" spans="2:11" x14ac:dyDescent="0.2">
      <c r="B328" s="5">
        <v>323</v>
      </c>
      <c r="C328" s="16" t="s">
        <v>806</v>
      </c>
      <c r="D328" s="5" t="s">
        <v>807</v>
      </c>
      <c r="E328" s="5" t="s">
        <v>3</v>
      </c>
      <c r="F328" s="6">
        <v>1</v>
      </c>
      <c r="G328" s="7">
        <v>309760</v>
      </c>
      <c r="H328" s="7">
        <f t="shared" si="5"/>
        <v>309760</v>
      </c>
      <c r="I328" s="5" t="s">
        <v>666</v>
      </c>
      <c r="J328" s="5" t="s">
        <v>700</v>
      </c>
      <c r="K328" s="5" t="s">
        <v>808</v>
      </c>
    </row>
    <row r="329" spans="2:11" x14ac:dyDescent="0.2">
      <c r="B329" s="5">
        <v>329</v>
      </c>
      <c r="C329" s="16" t="s">
        <v>820</v>
      </c>
      <c r="D329" s="5" t="s">
        <v>821</v>
      </c>
      <c r="E329" s="5" t="s">
        <v>18</v>
      </c>
      <c r="F329" s="6">
        <v>4</v>
      </c>
      <c r="G329" s="7">
        <v>82650</v>
      </c>
      <c r="H329" s="7">
        <f t="shared" si="5"/>
        <v>330600</v>
      </c>
      <c r="I329" s="5" t="s">
        <v>666</v>
      </c>
      <c r="J329" s="5" t="s">
        <v>822</v>
      </c>
      <c r="K329" s="5"/>
    </row>
    <row r="330" spans="2:11" hidden="1" x14ac:dyDescent="0.2">
      <c r="B330" s="5">
        <v>324</v>
      </c>
      <c r="C330" s="5" t="s">
        <v>809</v>
      </c>
      <c r="D330" s="5" t="s">
        <v>810</v>
      </c>
      <c r="E330" s="5" t="s">
        <v>18</v>
      </c>
      <c r="F330" s="6">
        <v>0</v>
      </c>
      <c r="G330" s="7">
        <v>35900</v>
      </c>
      <c r="H330" s="7">
        <f t="shared" si="5"/>
        <v>0</v>
      </c>
      <c r="I330" s="5" t="s">
        <v>666</v>
      </c>
      <c r="J330" s="5" t="s">
        <v>700</v>
      </c>
      <c r="K330" s="5"/>
    </row>
    <row r="331" spans="2:11" hidden="1" x14ac:dyDescent="0.2">
      <c r="B331" s="5">
        <v>325</v>
      </c>
      <c r="C331" s="5" t="s">
        <v>811</v>
      </c>
      <c r="D331" s="5" t="s">
        <v>812</v>
      </c>
      <c r="E331" s="5" t="s">
        <v>18</v>
      </c>
      <c r="F331" s="6">
        <v>0</v>
      </c>
      <c r="G331" s="7">
        <v>37150</v>
      </c>
      <c r="H331" s="7">
        <f t="shared" si="5"/>
        <v>0</v>
      </c>
      <c r="I331" s="5" t="s">
        <v>666</v>
      </c>
      <c r="J331" s="5" t="s">
        <v>700</v>
      </c>
      <c r="K331" s="5"/>
    </row>
    <row r="332" spans="2:11" hidden="1" x14ac:dyDescent="0.2">
      <c r="B332" s="5">
        <v>326</v>
      </c>
      <c r="C332" s="5" t="s">
        <v>813</v>
      </c>
      <c r="D332" s="5" t="s">
        <v>814</v>
      </c>
      <c r="E332" s="5" t="s">
        <v>18</v>
      </c>
      <c r="F332" s="6">
        <v>0</v>
      </c>
      <c r="G332" s="7">
        <v>58170</v>
      </c>
      <c r="H332" s="7">
        <f t="shared" si="5"/>
        <v>0</v>
      </c>
      <c r="I332" s="5" t="s">
        <v>666</v>
      </c>
      <c r="J332" s="5" t="s">
        <v>700</v>
      </c>
      <c r="K332" s="5" t="s">
        <v>815</v>
      </c>
    </row>
    <row r="333" spans="2:11" hidden="1" x14ac:dyDescent="0.2">
      <c r="B333" s="5">
        <v>327</v>
      </c>
      <c r="C333" s="5" t="s">
        <v>816</v>
      </c>
      <c r="D333" s="5" t="s">
        <v>817</v>
      </c>
      <c r="E333" s="5" t="s">
        <v>18</v>
      </c>
      <c r="F333" s="6">
        <v>0</v>
      </c>
      <c r="G333" s="7">
        <v>38300</v>
      </c>
      <c r="H333" s="7">
        <f t="shared" si="5"/>
        <v>0</v>
      </c>
      <c r="I333" s="5" t="s">
        <v>666</v>
      </c>
      <c r="J333" s="5" t="s">
        <v>700</v>
      </c>
      <c r="K333" s="5"/>
    </row>
    <row r="334" spans="2:11" hidden="1" x14ac:dyDescent="0.2">
      <c r="B334" s="5">
        <v>328</v>
      </c>
      <c r="C334" s="5" t="s">
        <v>818</v>
      </c>
      <c r="D334" s="5" t="s">
        <v>819</v>
      </c>
      <c r="E334" s="5" t="s">
        <v>18</v>
      </c>
      <c r="F334" s="6">
        <v>0</v>
      </c>
      <c r="G334" s="7">
        <v>62780</v>
      </c>
      <c r="H334" s="7">
        <f t="shared" si="5"/>
        <v>0</v>
      </c>
      <c r="I334" s="5" t="s">
        <v>666</v>
      </c>
      <c r="J334" s="5" t="s">
        <v>700</v>
      </c>
      <c r="K334" s="5"/>
    </row>
    <row r="335" spans="2:11" x14ac:dyDescent="0.2">
      <c r="B335" s="5">
        <v>332</v>
      </c>
      <c r="C335" s="16" t="s">
        <v>827</v>
      </c>
      <c r="D335" s="5" t="s">
        <v>828</v>
      </c>
      <c r="E335" s="5" t="s">
        <v>3</v>
      </c>
      <c r="F335" s="6">
        <v>0</v>
      </c>
      <c r="G335" s="7">
        <v>472720</v>
      </c>
      <c r="H335" s="7">
        <f t="shared" si="5"/>
        <v>0</v>
      </c>
      <c r="I335" s="5" t="s">
        <v>666</v>
      </c>
      <c r="J335" s="5" t="s">
        <v>822</v>
      </c>
      <c r="K335" s="5"/>
    </row>
    <row r="336" spans="2:11" hidden="1" x14ac:dyDescent="0.2">
      <c r="B336" s="5">
        <v>330</v>
      </c>
      <c r="C336" s="5" t="s">
        <v>823</v>
      </c>
      <c r="D336" s="5" t="s">
        <v>824</v>
      </c>
      <c r="E336" s="5" t="s">
        <v>3</v>
      </c>
      <c r="F336" s="6">
        <v>0</v>
      </c>
      <c r="G336" s="7">
        <v>715430</v>
      </c>
      <c r="H336" s="7">
        <f t="shared" si="5"/>
        <v>0</v>
      </c>
      <c r="I336" s="5" t="s">
        <v>666</v>
      </c>
      <c r="J336" s="5" t="s">
        <v>822</v>
      </c>
      <c r="K336" s="5"/>
    </row>
    <row r="337" spans="2:11" hidden="1" x14ac:dyDescent="0.2">
      <c r="B337" s="5">
        <v>331</v>
      </c>
      <c r="C337" s="5" t="s">
        <v>825</v>
      </c>
      <c r="D337" s="5" t="s">
        <v>826</v>
      </c>
      <c r="E337" s="5" t="s">
        <v>3</v>
      </c>
      <c r="F337" s="6">
        <v>0</v>
      </c>
      <c r="G337" s="7">
        <v>698780</v>
      </c>
      <c r="H337" s="7">
        <f t="shared" si="5"/>
        <v>0</v>
      </c>
      <c r="I337" s="5" t="s">
        <v>666</v>
      </c>
      <c r="J337" s="5" t="s">
        <v>822</v>
      </c>
      <c r="K337" s="5"/>
    </row>
    <row r="338" spans="2:11" x14ac:dyDescent="0.2">
      <c r="B338" s="5">
        <v>472</v>
      </c>
      <c r="C338" s="16" t="s">
        <v>1142</v>
      </c>
      <c r="D338" s="5" t="s">
        <v>1143</v>
      </c>
      <c r="E338" s="5" t="s">
        <v>3</v>
      </c>
      <c r="F338" s="6">
        <v>1</v>
      </c>
      <c r="G338" s="7">
        <v>1036930</v>
      </c>
      <c r="H338" s="7">
        <f t="shared" si="5"/>
        <v>1036930</v>
      </c>
      <c r="I338" s="5" t="s">
        <v>666</v>
      </c>
      <c r="J338" s="5" t="s">
        <v>343</v>
      </c>
      <c r="K338" s="5" t="s">
        <v>1141</v>
      </c>
    </row>
    <row r="339" spans="2:11" hidden="1" x14ac:dyDescent="0.2">
      <c r="B339" s="5">
        <v>333</v>
      </c>
      <c r="C339" s="5" t="s">
        <v>829</v>
      </c>
      <c r="D339" s="5" t="s">
        <v>830</v>
      </c>
      <c r="E339" s="5" t="s">
        <v>3</v>
      </c>
      <c r="F339" s="6">
        <v>0</v>
      </c>
      <c r="G339" s="7">
        <v>585610</v>
      </c>
      <c r="H339" s="7">
        <f t="shared" si="5"/>
        <v>0</v>
      </c>
      <c r="I339" s="5" t="s">
        <v>666</v>
      </c>
      <c r="J339" s="5" t="s">
        <v>822</v>
      </c>
      <c r="K339" s="5"/>
    </row>
    <row r="340" spans="2:11" hidden="1" x14ac:dyDescent="0.2">
      <c r="B340" s="5">
        <v>334</v>
      </c>
      <c r="C340" s="5" t="s">
        <v>831</v>
      </c>
      <c r="D340" s="5" t="s">
        <v>832</v>
      </c>
      <c r="E340" s="5" t="s">
        <v>3</v>
      </c>
      <c r="F340" s="6">
        <v>0</v>
      </c>
      <c r="G340" s="7">
        <v>320010</v>
      </c>
      <c r="H340" s="7">
        <f t="shared" si="5"/>
        <v>0</v>
      </c>
      <c r="I340" s="5" t="s">
        <v>666</v>
      </c>
      <c r="J340" s="5" t="s">
        <v>822</v>
      </c>
      <c r="K340" s="5"/>
    </row>
    <row r="341" spans="2:11" hidden="1" x14ac:dyDescent="0.2">
      <c r="B341" s="5">
        <v>335</v>
      </c>
      <c r="C341" s="5" t="s">
        <v>833</v>
      </c>
      <c r="D341" s="5" t="s">
        <v>834</v>
      </c>
      <c r="E341" s="5" t="s">
        <v>3</v>
      </c>
      <c r="F341" s="6">
        <v>0</v>
      </c>
      <c r="G341" s="7">
        <v>48140</v>
      </c>
      <c r="H341" s="7">
        <f t="shared" si="5"/>
        <v>0</v>
      </c>
      <c r="I341" s="5" t="s">
        <v>666</v>
      </c>
      <c r="J341" s="5" t="s">
        <v>822</v>
      </c>
      <c r="K341" s="5"/>
    </row>
    <row r="342" spans="2:11" hidden="1" x14ac:dyDescent="0.2">
      <c r="B342" s="5">
        <v>336</v>
      </c>
      <c r="C342" s="5" t="s">
        <v>835</v>
      </c>
      <c r="D342" s="5" t="s">
        <v>836</v>
      </c>
      <c r="E342" s="5" t="s">
        <v>3</v>
      </c>
      <c r="F342" s="6">
        <v>0</v>
      </c>
      <c r="G342" s="7">
        <v>48380</v>
      </c>
      <c r="H342" s="7">
        <f t="shared" si="5"/>
        <v>0</v>
      </c>
      <c r="I342" s="5" t="s">
        <v>666</v>
      </c>
      <c r="J342" s="5" t="s">
        <v>822</v>
      </c>
      <c r="K342" s="5"/>
    </row>
    <row r="343" spans="2:11" hidden="1" x14ac:dyDescent="0.2">
      <c r="B343" s="5">
        <v>337</v>
      </c>
      <c r="C343" s="5" t="s">
        <v>837</v>
      </c>
      <c r="D343" s="5" t="s">
        <v>838</v>
      </c>
      <c r="E343" s="5" t="s">
        <v>3</v>
      </c>
      <c r="F343" s="6">
        <v>0</v>
      </c>
      <c r="G343" s="7">
        <v>131120</v>
      </c>
      <c r="H343" s="7">
        <f t="shared" si="5"/>
        <v>0</v>
      </c>
      <c r="I343" s="5" t="s">
        <v>666</v>
      </c>
      <c r="J343" s="5" t="s">
        <v>822</v>
      </c>
      <c r="K343" s="5"/>
    </row>
    <row r="344" spans="2:11" hidden="1" x14ac:dyDescent="0.2">
      <c r="B344" s="5">
        <v>338</v>
      </c>
      <c r="C344" s="5" t="s">
        <v>839</v>
      </c>
      <c r="D344" s="5" t="s">
        <v>840</v>
      </c>
      <c r="E344" s="5" t="s">
        <v>3</v>
      </c>
      <c r="F344" s="6">
        <v>0</v>
      </c>
      <c r="G344" s="7">
        <v>59750</v>
      </c>
      <c r="H344" s="7">
        <f t="shared" si="5"/>
        <v>0</v>
      </c>
      <c r="I344" s="5" t="s">
        <v>666</v>
      </c>
      <c r="J344" s="5" t="s">
        <v>822</v>
      </c>
      <c r="K344" s="5"/>
    </row>
    <row r="345" spans="2:11" hidden="1" x14ac:dyDescent="0.2">
      <c r="B345" s="5">
        <v>339</v>
      </c>
      <c r="C345" s="5" t="s">
        <v>841</v>
      </c>
      <c r="D345" s="5" t="s">
        <v>842</v>
      </c>
      <c r="E345" s="5" t="s">
        <v>3</v>
      </c>
      <c r="F345" s="6">
        <v>0</v>
      </c>
      <c r="G345" s="7">
        <v>37790</v>
      </c>
      <c r="H345" s="7">
        <f t="shared" si="5"/>
        <v>0</v>
      </c>
      <c r="I345" s="5" t="s">
        <v>666</v>
      </c>
      <c r="J345" s="5" t="s">
        <v>822</v>
      </c>
      <c r="K345" s="5"/>
    </row>
    <row r="346" spans="2:11" hidden="1" x14ac:dyDescent="0.2">
      <c r="B346" s="5">
        <v>340</v>
      </c>
      <c r="C346" s="5" t="s">
        <v>843</v>
      </c>
      <c r="D346" s="5" t="s">
        <v>844</v>
      </c>
      <c r="E346" s="5" t="s">
        <v>3</v>
      </c>
      <c r="F346" s="6">
        <v>0</v>
      </c>
      <c r="G346" s="7">
        <v>124380</v>
      </c>
      <c r="H346" s="7">
        <f t="shared" si="5"/>
        <v>0</v>
      </c>
      <c r="I346" s="5" t="s">
        <v>666</v>
      </c>
      <c r="J346" s="5" t="s">
        <v>822</v>
      </c>
      <c r="K346" s="5"/>
    </row>
    <row r="347" spans="2:11" hidden="1" x14ac:dyDescent="0.2">
      <c r="B347" s="5">
        <v>341</v>
      </c>
      <c r="C347" s="5" t="s">
        <v>845</v>
      </c>
      <c r="D347" s="5" t="s">
        <v>846</v>
      </c>
      <c r="E347" s="5" t="s">
        <v>3</v>
      </c>
      <c r="F347" s="6">
        <v>0</v>
      </c>
      <c r="G347" s="7">
        <v>37570</v>
      </c>
      <c r="H347" s="7">
        <f t="shared" si="5"/>
        <v>0</v>
      </c>
      <c r="I347" s="5" t="s">
        <v>666</v>
      </c>
      <c r="J347" s="5" t="s">
        <v>822</v>
      </c>
      <c r="K347" s="5"/>
    </row>
    <row r="348" spans="2:11" hidden="1" x14ac:dyDescent="0.2">
      <c r="B348" s="5">
        <v>342</v>
      </c>
      <c r="C348" s="5" t="s">
        <v>847</v>
      </c>
      <c r="D348" s="5" t="s">
        <v>848</v>
      </c>
      <c r="E348" s="5" t="s">
        <v>3</v>
      </c>
      <c r="F348" s="6">
        <v>0</v>
      </c>
      <c r="G348" s="7">
        <v>56370</v>
      </c>
      <c r="H348" s="7">
        <f t="shared" si="5"/>
        <v>0</v>
      </c>
      <c r="I348" s="5" t="s">
        <v>666</v>
      </c>
      <c r="J348" s="5" t="s">
        <v>822</v>
      </c>
      <c r="K348" s="5"/>
    </row>
    <row r="349" spans="2:11" hidden="1" x14ac:dyDescent="0.2">
      <c r="B349" s="5">
        <v>343</v>
      </c>
      <c r="C349" s="5" t="s">
        <v>849</v>
      </c>
      <c r="D349" s="5" t="s">
        <v>850</v>
      </c>
      <c r="E349" s="5" t="s">
        <v>3</v>
      </c>
      <c r="F349" s="6">
        <v>0</v>
      </c>
      <c r="G349" s="7">
        <v>56240</v>
      </c>
      <c r="H349" s="7">
        <f t="shared" si="5"/>
        <v>0</v>
      </c>
      <c r="I349" s="5" t="s">
        <v>666</v>
      </c>
      <c r="J349" s="5" t="s">
        <v>822</v>
      </c>
      <c r="K349" s="5"/>
    </row>
    <row r="350" spans="2:11" hidden="1" x14ac:dyDescent="0.2">
      <c r="B350" s="5">
        <v>344</v>
      </c>
      <c r="C350" s="8" t="s">
        <v>851</v>
      </c>
      <c r="D350" s="5" t="s">
        <v>852</v>
      </c>
      <c r="E350" s="5" t="s">
        <v>3</v>
      </c>
      <c r="F350" s="6">
        <v>0</v>
      </c>
      <c r="G350" s="7">
        <v>145610</v>
      </c>
      <c r="H350" s="7">
        <f t="shared" si="5"/>
        <v>0</v>
      </c>
      <c r="I350" s="5" t="s">
        <v>666</v>
      </c>
      <c r="J350" s="5" t="s">
        <v>822</v>
      </c>
      <c r="K350" s="5"/>
    </row>
    <row r="351" spans="2:11" hidden="1" x14ac:dyDescent="0.2">
      <c r="B351" s="5">
        <v>345</v>
      </c>
      <c r="C351" s="8" t="s">
        <v>853</v>
      </c>
      <c r="D351" s="5" t="s">
        <v>854</v>
      </c>
      <c r="E351" s="5" t="s">
        <v>3</v>
      </c>
      <c r="F351" s="6">
        <v>0</v>
      </c>
      <c r="G351" s="7">
        <v>95620</v>
      </c>
      <c r="H351" s="7">
        <f t="shared" si="5"/>
        <v>0</v>
      </c>
      <c r="I351" s="5" t="s">
        <v>666</v>
      </c>
      <c r="J351" s="5" t="s">
        <v>822</v>
      </c>
      <c r="K351" s="5"/>
    </row>
    <row r="352" spans="2:11" hidden="1" x14ac:dyDescent="0.2">
      <c r="B352" s="5">
        <v>346</v>
      </c>
      <c r="C352" s="5" t="s">
        <v>855</v>
      </c>
      <c r="D352" s="5" t="s">
        <v>856</v>
      </c>
      <c r="E352" s="5" t="s">
        <v>3</v>
      </c>
      <c r="F352" s="6">
        <v>0</v>
      </c>
      <c r="G352" s="7">
        <v>132670</v>
      </c>
      <c r="H352" s="7">
        <f t="shared" si="5"/>
        <v>0</v>
      </c>
      <c r="I352" s="5" t="s">
        <v>666</v>
      </c>
      <c r="J352" s="5" t="s">
        <v>822</v>
      </c>
      <c r="K352" s="5"/>
    </row>
    <row r="353" spans="2:11" hidden="1" x14ac:dyDescent="0.2">
      <c r="B353" s="5">
        <v>347</v>
      </c>
      <c r="C353" s="5" t="s">
        <v>857</v>
      </c>
      <c r="D353" s="5" t="s">
        <v>858</v>
      </c>
      <c r="E353" s="5" t="s">
        <v>3</v>
      </c>
      <c r="F353" s="6">
        <v>0</v>
      </c>
      <c r="G353" s="7">
        <v>135070</v>
      </c>
      <c r="H353" s="7">
        <f t="shared" si="5"/>
        <v>0</v>
      </c>
      <c r="I353" s="5" t="s">
        <v>666</v>
      </c>
      <c r="J353" s="5" t="s">
        <v>822</v>
      </c>
      <c r="K353" s="5"/>
    </row>
    <row r="354" spans="2:11" hidden="1" x14ac:dyDescent="0.2">
      <c r="B354" s="5">
        <v>348</v>
      </c>
      <c r="C354" s="5" t="s">
        <v>859</v>
      </c>
      <c r="D354" s="5" t="s">
        <v>860</v>
      </c>
      <c r="E354" s="5" t="s">
        <v>3</v>
      </c>
      <c r="F354" s="6">
        <v>0</v>
      </c>
      <c r="G354" s="7">
        <v>50570</v>
      </c>
      <c r="H354" s="7">
        <f t="shared" si="5"/>
        <v>0</v>
      </c>
      <c r="I354" s="5" t="s">
        <v>666</v>
      </c>
      <c r="J354" s="5" t="s">
        <v>822</v>
      </c>
      <c r="K354" s="5"/>
    </row>
    <row r="355" spans="2:11" hidden="1" x14ac:dyDescent="0.2">
      <c r="B355" s="5">
        <v>349</v>
      </c>
      <c r="C355" s="5" t="s">
        <v>861</v>
      </c>
      <c r="D355" s="5" t="s">
        <v>862</v>
      </c>
      <c r="E355" s="5" t="s">
        <v>3</v>
      </c>
      <c r="F355" s="6">
        <v>0</v>
      </c>
      <c r="G355" s="7">
        <v>124920</v>
      </c>
      <c r="H355" s="7">
        <f t="shared" si="5"/>
        <v>0</v>
      </c>
      <c r="I355" s="5" t="s">
        <v>666</v>
      </c>
      <c r="J355" s="5" t="s">
        <v>822</v>
      </c>
      <c r="K355" s="5"/>
    </row>
    <row r="356" spans="2:11" hidden="1" x14ac:dyDescent="0.2">
      <c r="B356" s="5">
        <v>350</v>
      </c>
      <c r="C356" s="5" t="s">
        <v>863</v>
      </c>
      <c r="D356" s="5" t="s">
        <v>864</v>
      </c>
      <c r="E356" s="5" t="s">
        <v>3</v>
      </c>
      <c r="F356" s="6">
        <v>0</v>
      </c>
      <c r="G356" s="7">
        <v>90350</v>
      </c>
      <c r="H356" s="7">
        <f t="shared" si="5"/>
        <v>0</v>
      </c>
      <c r="I356" s="5" t="s">
        <v>666</v>
      </c>
      <c r="J356" s="5" t="s">
        <v>822</v>
      </c>
      <c r="K356" s="5"/>
    </row>
    <row r="357" spans="2:11" hidden="1" x14ac:dyDescent="0.2">
      <c r="B357" s="5">
        <v>351</v>
      </c>
      <c r="C357" s="5" t="s">
        <v>865</v>
      </c>
      <c r="D357" s="5" t="s">
        <v>866</v>
      </c>
      <c r="E357" s="5" t="s">
        <v>3</v>
      </c>
      <c r="F357" s="6">
        <v>0</v>
      </c>
      <c r="G357" s="7">
        <v>129360</v>
      </c>
      <c r="H357" s="7">
        <f t="shared" si="5"/>
        <v>0</v>
      </c>
      <c r="I357" s="5" t="s">
        <v>666</v>
      </c>
      <c r="J357" s="5" t="s">
        <v>822</v>
      </c>
      <c r="K357" s="5"/>
    </row>
    <row r="358" spans="2:11" hidden="1" x14ac:dyDescent="0.2">
      <c r="B358" s="5">
        <v>352</v>
      </c>
      <c r="C358" s="5" t="s">
        <v>867</v>
      </c>
      <c r="D358" s="5" t="s">
        <v>868</v>
      </c>
      <c r="E358" s="5" t="s">
        <v>3</v>
      </c>
      <c r="F358" s="6">
        <v>0</v>
      </c>
      <c r="G358" s="7">
        <v>135220</v>
      </c>
      <c r="H358" s="7">
        <f t="shared" si="5"/>
        <v>0</v>
      </c>
      <c r="I358" s="5" t="s">
        <v>666</v>
      </c>
      <c r="J358" s="5" t="s">
        <v>822</v>
      </c>
      <c r="K358" s="5"/>
    </row>
    <row r="359" spans="2:11" hidden="1" x14ac:dyDescent="0.2">
      <c r="B359" s="5">
        <v>353</v>
      </c>
      <c r="C359" s="5" t="s">
        <v>869</v>
      </c>
      <c r="D359" s="5" t="s">
        <v>870</v>
      </c>
      <c r="E359" s="5" t="s">
        <v>18</v>
      </c>
      <c r="F359" s="6">
        <v>0</v>
      </c>
      <c r="G359" s="7">
        <v>60970</v>
      </c>
      <c r="H359" s="7">
        <f t="shared" si="5"/>
        <v>0</v>
      </c>
      <c r="I359" s="5" t="s">
        <v>666</v>
      </c>
      <c r="J359" s="5" t="s">
        <v>822</v>
      </c>
      <c r="K359" s="5"/>
    </row>
    <row r="360" spans="2:11" hidden="1" x14ac:dyDescent="0.2">
      <c r="B360" s="5">
        <v>354</v>
      </c>
      <c r="C360" s="5" t="s">
        <v>871</v>
      </c>
      <c r="D360" s="5" t="s">
        <v>872</v>
      </c>
      <c r="E360" s="5" t="s">
        <v>3</v>
      </c>
      <c r="F360" s="6">
        <v>0</v>
      </c>
      <c r="G360" s="7">
        <v>996660</v>
      </c>
      <c r="H360" s="7">
        <f t="shared" si="5"/>
        <v>0</v>
      </c>
      <c r="I360" s="5" t="s">
        <v>666</v>
      </c>
      <c r="J360" s="5" t="s">
        <v>822</v>
      </c>
      <c r="K360" s="5"/>
    </row>
    <row r="361" spans="2:11" hidden="1" x14ac:dyDescent="0.2">
      <c r="B361" s="5">
        <v>355</v>
      </c>
      <c r="C361" s="5" t="s">
        <v>873</v>
      </c>
      <c r="D361" s="5" t="s">
        <v>874</v>
      </c>
      <c r="E361" s="5" t="s">
        <v>3</v>
      </c>
      <c r="F361" s="6">
        <v>0</v>
      </c>
      <c r="G361" s="7">
        <v>815200</v>
      </c>
      <c r="H361" s="7">
        <f t="shared" si="5"/>
        <v>0</v>
      </c>
      <c r="I361" s="5" t="s">
        <v>666</v>
      </c>
      <c r="J361" s="5" t="s">
        <v>822</v>
      </c>
      <c r="K361" s="5"/>
    </row>
    <row r="362" spans="2:11" hidden="1" x14ac:dyDescent="0.2">
      <c r="B362" s="5">
        <v>356</v>
      </c>
      <c r="C362" s="5" t="s">
        <v>875</v>
      </c>
      <c r="D362" s="5" t="s">
        <v>876</v>
      </c>
      <c r="E362" s="5" t="s">
        <v>18</v>
      </c>
      <c r="F362" s="6">
        <v>0</v>
      </c>
      <c r="G362" s="7">
        <v>49720</v>
      </c>
      <c r="H362" s="7">
        <f t="shared" si="5"/>
        <v>0</v>
      </c>
      <c r="I362" s="5" t="s">
        <v>666</v>
      </c>
      <c r="J362" s="5" t="s">
        <v>822</v>
      </c>
      <c r="K362" s="5"/>
    </row>
    <row r="363" spans="2:11" hidden="1" x14ac:dyDescent="0.2">
      <c r="B363" s="5">
        <v>357</v>
      </c>
      <c r="C363" s="5" t="s">
        <v>877</v>
      </c>
      <c r="D363" s="5" t="s">
        <v>878</v>
      </c>
      <c r="E363" s="5" t="s">
        <v>3</v>
      </c>
      <c r="F363" s="6">
        <v>0</v>
      </c>
      <c r="G363" s="7">
        <v>753820</v>
      </c>
      <c r="H363" s="7">
        <f t="shared" si="5"/>
        <v>0</v>
      </c>
      <c r="I363" s="5" t="s">
        <v>666</v>
      </c>
      <c r="J363" s="5" t="s">
        <v>822</v>
      </c>
      <c r="K363" s="5"/>
    </row>
    <row r="364" spans="2:11" hidden="1" x14ac:dyDescent="0.2">
      <c r="B364" s="5">
        <v>358</v>
      </c>
      <c r="C364" s="5" t="s">
        <v>879</v>
      </c>
      <c r="D364" s="5" t="s">
        <v>880</v>
      </c>
      <c r="E364" s="5" t="s">
        <v>3</v>
      </c>
      <c r="F364" s="6">
        <v>0</v>
      </c>
      <c r="G364" s="7">
        <v>690660</v>
      </c>
      <c r="H364" s="7">
        <f t="shared" si="5"/>
        <v>0</v>
      </c>
      <c r="I364" s="5" t="s">
        <v>666</v>
      </c>
      <c r="J364" s="5" t="s">
        <v>822</v>
      </c>
      <c r="K364" s="5"/>
    </row>
    <row r="365" spans="2:11" hidden="1" x14ac:dyDescent="0.2">
      <c r="B365" s="5">
        <v>359</v>
      </c>
      <c r="C365" s="8" t="s">
        <v>881</v>
      </c>
      <c r="D365" s="5" t="s">
        <v>882</v>
      </c>
      <c r="E365" s="5" t="s">
        <v>3</v>
      </c>
      <c r="F365" s="6">
        <v>0</v>
      </c>
      <c r="G365" s="7">
        <v>56430</v>
      </c>
      <c r="H365" s="7">
        <f t="shared" si="5"/>
        <v>0</v>
      </c>
      <c r="I365" s="5" t="s">
        <v>666</v>
      </c>
      <c r="J365" s="5" t="s">
        <v>822</v>
      </c>
      <c r="K365" s="5"/>
    </row>
    <row r="366" spans="2:11" hidden="1" x14ac:dyDescent="0.2">
      <c r="B366" s="5">
        <v>360</v>
      </c>
      <c r="C366" s="8" t="s">
        <v>883</v>
      </c>
      <c r="D366" s="5" t="s">
        <v>884</v>
      </c>
      <c r="E366" s="5" t="s">
        <v>3</v>
      </c>
      <c r="F366" s="6">
        <v>0</v>
      </c>
      <c r="G366" s="7">
        <v>57760</v>
      </c>
      <c r="H366" s="7">
        <f t="shared" si="5"/>
        <v>0</v>
      </c>
      <c r="I366" s="5" t="s">
        <v>666</v>
      </c>
      <c r="J366" s="5" t="s">
        <v>822</v>
      </c>
      <c r="K366" s="5"/>
    </row>
    <row r="367" spans="2:11" hidden="1" x14ac:dyDescent="0.2">
      <c r="B367" s="5">
        <v>361</v>
      </c>
      <c r="C367" s="5" t="s">
        <v>885</v>
      </c>
      <c r="D367" s="5" t="s">
        <v>886</v>
      </c>
      <c r="E367" s="5" t="s">
        <v>3</v>
      </c>
      <c r="F367" s="6">
        <v>0</v>
      </c>
      <c r="G367" s="7">
        <v>437780</v>
      </c>
      <c r="H367" s="7">
        <f t="shared" si="5"/>
        <v>0</v>
      </c>
      <c r="I367" s="5" t="s">
        <v>666</v>
      </c>
      <c r="J367" s="5" t="s">
        <v>822</v>
      </c>
      <c r="K367" s="5"/>
    </row>
    <row r="368" spans="2:11" hidden="1" x14ac:dyDescent="0.2">
      <c r="B368" s="5">
        <v>362</v>
      </c>
      <c r="C368" s="5" t="s">
        <v>887</v>
      </c>
      <c r="D368" s="5" t="s">
        <v>888</v>
      </c>
      <c r="E368" s="5" t="s">
        <v>18</v>
      </c>
      <c r="F368" s="6">
        <v>0</v>
      </c>
      <c r="G368" s="7">
        <v>36420</v>
      </c>
      <c r="H368" s="7">
        <f t="shared" si="5"/>
        <v>0</v>
      </c>
      <c r="I368" s="5" t="s">
        <v>666</v>
      </c>
      <c r="J368" s="5" t="s">
        <v>822</v>
      </c>
      <c r="K368" s="5"/>
    </row>
    <row r="369" spans="2:11" hidden="1" x14ac:dyDescent="0.2">
      <c r="B369" s="5">
        <v>363</v>
      </c>
      <c r="C369" s="5" t="s">
        <v>889</v>
      </c>
      <c r="D369" s="5" t="s">
        <v>890</v>
      </c>
      <c r="E369" s="5" t="s">
        <v>3</v>
      </c>
      <c r="F369" s="6">
        <v>0</v>
      </c>
      <c r="G369" s="7">
        <v>169000</v>
      </c>
      <c r="H369" s="7">
        <f t="shared" si="5"/>
        <v>0</v>
      </c>
      <c r="I369" s="5" t="s">
        <v>666</v>
      </c>
      <c r="J369" s="5" t="s">
        <v>822</v>
      </c>
      <c r="K369" s="5"/>
    </row>
    <row r="370" spans="2:11" hidden="1" x14ac:dyDescent="0.2">
      <c r="B370" s="5">
        <v>364</v>
      </c>
      <c r="C370" s="5" t="s">
        <v>891</v>
      </c>
      <c r="D370" s="5" t="s">
        <v>892</v>
      </c>
      <c r="E370" s="5" t="s">
        <v>3</v>
      </c>
      <c r="F370" s="6">
        <v>0</v>
      </c>
      <c r="G370" s="7">
        <v>265000</v>
      </c>
      <c r="H370" s="7">
        <f t="shared" si="5"/>
        <v>0</v>
      </c>
      <c r="I370" s="5" t="s">
        <v>666</v>
      </c>
      <c r="J370" s="5" t="s">
        <v>822</v>
      </c>
      <c r="K370" s="5"/>
    </row>
    <row r="371" spans="2:11" hidden="1" x14ac:dyDescent="0.2">
      <c r="B371" s="5">
        <v>365</v>
      </c>
      <c r="C371" s="5" t="s">
        <v>893</v>
      </c>
      <c r="D371" s="5" t="s">
        <v>894</v>
      </c>
      <c r="E371" s="5" t="s">
        <v>3</v>
      </c>
      <c r="F371" s="6">
        <v>0</v>
      </c>
      <c r="G371" s="7">
        <v>380000</v>
      </c>
      <c r="H371" s="7">
        <f t="shared" si="5"/>
        <v>0</v>
      </c>
      <c r="I371" s="5" t="s">
        <v>666</v>
      </c>
      <c r="J371" s="5" t="s">
        <v>822</v>
      </c>
      <c r="K371" s="5"/>
    </row>
    <row r="372" spans="2:11" hidden="1" x14ac:dyDescent="0.2">
      <c r="B372" s="5">
        <v>366</v>
      </c>
      <c r="C372" s="5" t="s">
        <v>895</v>
      </c>
      <c r="D372" s="5" t="s">
        <v>896</v>
      </c>
      <c r="E372" s="5" t="s">
        <v>3</v>
      </c>
      <c r="F372" s="6">
        <v>0</v>
      </c>
      <c r="G372" s="7">
        <v>547040</v>
      </c>
      <c r="H372" s="7">
        <f t="shared" si="5"/>
        <v>0</v>
      </c>
      <c r="I372" s="5" t="s">
        <v>666</v>
      </c>
      <c r="J372" s="5" t="s">
        <v>822</v>
      </c>
      <c r="K372" s="5"/>
    </row>
    <row r="373" spans="2:11" hidden="1" x14ac:dyDescent="0.2">
      <c r="B373" s="5">
        <v>367</v>
      </c>
      <c r="C373" s="5" t="s">
        <v>897</v>
      </c>
      <c r="D373" s="5" t="s">
        <v>898</v>
      </c>
      <c r="E373" s="5" t="s">
        <v>3</v>
      </c>
      <c r="F373" s="6">
        <v>0</v>
      </c>
      <c r="G373" s="7">
        <v>183000</v>
      </c>
      <c r="H373" s="7">
        <f t="shared" si="5"/>
        <v>0</v>
      </c>
      <c r="I373" s="5" t="s">
        <v>666</v>
      </c>
      <c r="J373" s="5" t="s">
        <v>822</v>
      </c>
      <c r="K373" s="5"/>
    </row>
    <row r="374" spans="2:11" hidden="1" x14ac:dyDescent="0.2">
      <c r="B374" s="5">
        <v>368</v>
      </c>
      <c r="C374" s="5" t="s">
        <v>899</v>
      </c>
      <c r="D374" s="5" t="s">
        <v>900</v>
      </c>
      <c r="E374" s="5" t="s">
        <v>3</v>
      </c>
      <c r="F374" s="6">
        <v>0</v>
      </c>
      <c r="G374" s="7">
        <v>125000</v>
      </c>
      <c r="H374" s="7">
        <f t="shared" si="5"/>
        <v>0</v>
      </c>
      <c r="I374" s="5" t="s">
        <v>666</v>
      </c>
      <c r="J374" s="5" t="s">
        <v>822</v>
      </c>
      <c r="K374" s="5"/>
    </row>
    <row r="375" spans="2:11" hidden="1" x14ac:dyDescent="0.2">
      <c r="B375" s="5">
        <v>369</v>
      </c>
      <c r="C375" s="5" t="s">
        <v>901</v>
      </c>
      <c r="D375" s="5" t="s">
        <v>902</v>
      </c>
      <c r="E375" s="5" t="s">
        <v>3</v>
      </c>
      <c r="F375" s="6">
        <v>0</v>
      </c>
      <c r="G375" s="7">
        <v>58570</v>
      </c>
      <c r="H375" s="7">
        <f t="shared" si="5"/>
        <v>0</v>
      </c>
      <c r="I375" s="5" t="s">
        <v>666</v>
      </c>
      <c r="J375" s="5" t="s">
        <v>822</v>
      </c>
      <c r="K375" s="5"/>
    </row>
    <row r="376" spans="2:11" hidden="1" x14ac:dyDescent="0.2">
      <c r="B376" s="5">
        <v>370</v>
      </c>
      <c r="C376" s="5" t="s">
        <v>903</v>
      </c>
      <c r="D376" s="5" t="s">
        <v>904</v>
      </c>
      <c r="E376" s="5" t="s">
        <v>3</v>
      </c>
      <c r="F376" s="6">
        <v>0</v>
      </c>
      <c r="G376" s="7">
        <v>23000</v>
      </c>
      <c r="H376" s="7">
        <f t="shared" si="5"/>
        <v>0</v>
      </c>
      <c r="I376" s="5" t="s">
        <v>666</v>
      </c>
      <c r="J376" s="5" t="s">
        <v>822</v>
      </c>
      <c r="K376" s="5"/>
    </row>
    <row r="377" spans="2:11" hidden="1" x14ac:dyDescent="0.2">
      <c r="B377" s="5">
        <v>371</v>
      </c>
      <c r="C377" s="5" t="s">
        <v>905</v>
      </c>
      <c r="D377" s="5" t="s">
        <v>906</v>
      </c>
      <c r="E377" s="5" t="s">
        <v>3</v>
      </c>
      <c r="F377" s="6">
        <v>0</v>
      </c>
      <c r="G377" s="7">
        <v>5000</v>
      </c>
      <c r="H377" s="7">
        <f t="shared" si="5"/>
        <v>0</v>
      </c>
      <c r="I377" s="5" t="s">
        <v>666</v>
      </c>
      <c r="J377" s="5" t="s">
        <v>822</v>
      </c>
      <c r="K377" s="5"/>
    </row>
    <row r="378" spans="2:11" hidden="1" x14ac:dyDescent="0.2">
      <c r="B378" s="5">
        <v>372</v>
      </c>
      <c r="C378" s="5" t="s">
        <v>907</v>
      </c>
      <c r="D378" s="5" t="s">
        <v>908</v>
      </c>
      <c r="E378" s="5" t="s">
        <v>3</v>
      </c>
      <c r="F378" s="6">
        <v>0</v>
      </c>
      <c r="G378" s="7">
        <v>4270</v>
      </c>
      <c r="H378" s="7">
        <f t="shared" si="5"/>
        <v>0</v>
      </c>
      <c r="I378" s="5" t="s">
        <v>666</v>
      </c>
      <c r="J378" s="5" t="s">
        <v>822</v>
      </c>
      <c r="K378" s="5"/>
    </row>
    <row r="379" spans="2:11" hidden="1" x14ac:dyDescent="0.2">
      <c r="B379" s="5">
        <v>373</v>
      </c>
      <c r="C379" s="5" t="s">
        <v>909</v>
      </c>
      <c r="D379" s="5" t="s">
        <v>665</v>
      </c>
      <c r="E379" s="5" t="s">
        <v>3</v>
      </c>
      <c r="F379" s="6">
        <v>0</v>
      </c>
      <c r="G379" s="7">
        <v>654200</v>
      </c>
      <c r="H379" s="7">
        <f t="shared" si="5"/>
        <v>0</v>
      </c>
      <c r="I379" s="5" t="s">
        <v>666</v>
      </c>
      <c r="J379" s="5" t="s">
        <v>822</v>
      </c>
      <c r="K379" s="5"/>
    </row>
    <row r="380" spans="2:11" hidden="1" x14ac:dyDescent="0.2">
      <c r="B380" s="5">
        <v>374</v>
      </c>
      <c r="C380" s="5" t="s">
        <v>910</v>
      </c>
      <c r="D380" s="5" t="s">
        <v>911</v>
      </c>
      <c r="E380" s="5" t="s">
        <v>3</v>
      </c>
      <c r="F380" s="6">
        <v>0</v>
      </c>
      <c r="G380" s="7">
        <v>244000</v>
      </c>
      <c r="H380" s="7">
        <f t="shared" si="5"/>
        <v>0</v>
      </c>
      <c r="I380" s="5" t="s">
        <v>666</v>
      </c>
      <c r="J380" s="5" t="s">
        <v>822</v>
      </c>
      <c r="K380" s="5"/>
    </row>
    <row r="381" spans="2:11" hidden="1" x14ac:dyDescent="0.2">
      <c r="B381" s="5">
        <v>375</v>
      </c>
      <c r="C381" s="5" t="s">
        <v>912</v>
      </c>
      <c r="D381" s="5" t="s">
        <v>913</v>
      </c>
      <c r="E381" s="5" t="s">
        <v>3</v>
      </c>
      <c r="F381" s="6">
        <v>0</v>
      </c>
      <c r="G381" s="7">
        <v>240000</v>
      </c>
      <c r="H381" s="7">
        <f t="shared" si="5"/>
        <v>0</v>
      </c>
      <c r="I381" s="5" t="s">
        <v>666</v>
      </c>
      <c r="J381" s="5" t="s">
        <v>822</v>
      </c>
      <c r="K381" s="5"/>
    </row>
    <row r="382" spans="2:11" hidden="1" x14ac:dyDescent="0.2">
      <c r="B382" s="5">
        <v>376</v>
      </c>
      <c r="C382" s="5" t="s">
        <v>914</v>
      </c>
      <c r="D382" s="5" t="s">
        <v>915</v>
      </c>
      <c r="E382" s="5" t="s">
        <v>3</v>
      </c>
      <c r="F382" s="6">
        <v>0</v>
      </c>
      <c r="G382" s="7">
        <v>808500</v>
      </c>
      <c r="H382" s="7">
        <f t="shared" si="5"/>
        <v>0</v>
      </c>
      <c r="I382" s="5" t="s">
        <v>666</v>
      </c>
      <c r="J382" s="5" t="s">
        <v>822</v>
      </c>
      <c r="K382" s="5"/>
    </row>
    <row r="383" spans="2:11" hidden="1" x14ac:dyDescent="0.2">
      <c r="B383" s="5">
        <v>377</v>
      </c>
      <c r="C383" s="5" t="s">
        <v>916</v>
      </c>
      <c r="D383" s="5" t="s">
        <v>917</v>
      </c>
      <c r="E383" s="5" t="s">
        <v>3</v>
      </c>
      <c r="F383" s="6">
        <v>0</v>
      </c>
      <c r="G383" s="7">
        <v>87000</v>
      </c>
      <c r="H383" s="7">
        <f t="shared" si="5"/>
        <v>0</v>
      </c>
      <c r="I383" s="5" t="s">
        <v>666</v>
      </c>
      <c r="J383" s="5" t="s">
        <v>822</v>
      </c>
      <c r="K383" s="5"/>
    </row>
    <row r="384" spans="2:11" hidden="1" x14ac:dyDescent="0.2">
      <c r="B384" s="5">
        <v>378</v>
      </c>
      <c r="C384" s="5" t="s">
        <v>918</v>
      </c>
      <c r="D384" s="5" t="s">
        <v>919</v>
      </c>
      <c r="E384" s="5" t="s">
        <v>3</v>
      </c>
      <c r="F384" s="6">
        <v>0</v>
      </c>
      <c r="G384" s="7">
        <v>252500</v>
      </c>
      <c r="H384" s="7">
        <f t="shared" si="5"/>
        <v>0</v>
      </c>
      <c r="I384" s="5" t="s">
        <v>666</v>
      </c>
      <c r="J384" s="5" t="s">
        <v>822</v>
      </c>
      <c r="K384" s="5"/>
    </row>
    <row r="385" spans="2:11" hidden="1" x14ac:dyDescent="0.2">
      <c r="B385" s="5">
        <v>379</v>
      </c>
      <c r="C385" s="5" t="s">
        <v>920</v>
      </c>
      <c r="D385" s="5" t="s">
        <v>921</v>
      </c>
      <c r="E385" s="5" t="s">
        <v>3</v>
      </c>
      <c r="F385" s="6">
        <v>0</v>
      </c>
      <c r="G385" s="7">
        <v>226000</v>
      </c>
      <c r="H385" s="7">
        <f t="shared" si="5"/>
        <v>0</v>
      </c>
      <c r="I385" s="5" t="s">
        <v>666</v>
      </c>
      <c r="J385" s="5" t="s">
        <v>822</v>
      </c>
      <c r="K385" s="5"/>
    </row>
    <row r="386" spans="2:11" hidden="1" x14ac:dyDescent="0.2">
      <c r="B386" s="5">
        <v>380</v>
      </c>
      <c r="C386" s="5" t="s">
        <v>922</v>
      </c>
      <c r="D386" s="5" t="s">
        <v>923</v>
      </c>
      <c r="E386" s="5" t="s">
        <v>3</v>
      </c>
      <c r="F386" s="6">
        <v>0</v>
      </c>
      <c r="G386" s="7">
        <v>427500</v>
      </c>
      <c r="H386" s="7">
        <f t="shared" si="5"/>
        <v>0</v>
      </c>
      <c r="I386" s="5" t="s">
        <v>666</v>
      </c>
      <c r="J386" s="5" t="s">
        <v>822</v>
      </c>
      <c r="K386" s="5"/>
    </row>
    <row r="387" spans="2:11" hidden="1" x14ac:dyDescent="0.2">
      <c r="B387" s="5">
        <v>381</v>
      </c>
      <c r="C387" s="5" t="s">
        <v>924</v>
      </c>
      <c r="D387" s="5" t="s">
        <v>925</v>
      </c>
      <c r="E387" s="5" t="s">
        <v>3</v>
      </c>
      <c r="F387" s="6">
        <v>0</v>
      </c>
      <c r="G387" s="7">
        <v>250000</v>
      </c>
      <c r="H387" s="7">
        <f t="shared" si="5"/>
        <v>0</v>
      </c>
      <c r="I387" s="5" t="s">
        <v>666</v>
      </c>
      <c r="J387" s="5" t="s">
        <v>822</v>
      </c>
      <c r="K387" s="5"/>
    </row>
    <row r="388" spans="2:11" hidden="1" x14ac:dyDescent="0.2">
      <c r="B388" s="5">
        <v>382</v>
      </c>
      <c r="C388" s="5" t="s">
        <v>926</v>
      </c>
      <c r="D388" s="5" t="s">
        <v>927</v>
      </c>
      <c r="E388" s="5" t="s">
        <v>3</v>
      </c>
      <c r="F388" s="6">
        <v>0</v>
      </c>
      <c r="G388" s="7">
        <v>511250</v>
      </c>
      <c r="H388" s="7">
        <f t="shared" si="5"/>
        <v>0</v>
      </c>
      <c r="I388" s="5" t="s">
        <v>666</v>
      </c>
      <c r="J388" s="5" t="s">
        <v>822</v>
      </c>
      <c r="K388" s="5"/>
    </row>
    <row r="389" spans="2:11" hidden="1" x14ac:dyDescent="0.2">
      <c r="B389" s="5">
        <v>383</v>
      </c>
      <c r="C389" s="5" t="s">
        <v>928</v>
      </c>
      <c r="D389" s="5" t="s">
        <v>929</v>
      </c>
      <c r="E389" s="5" t="s">
        <v>3</v>
      </c>
      <c r="F389" s="6">
        <v>0</v>
      </c>
      <c r="G389" s="7">
        <v>544000</v>
      </c>
      <c r="H389" s="7">
        <f t="shared" si="5"/>
        <v>0</v>
      </c>
      <c r="I389" s="5" t="s">
        <v>666</v>
      </c>
      <c r="J389" s="5" t="s">
        <v>822</v>
      </c>
      <c r="K389" s="5"/>
    </row>
    <row r="390" spans="2:11" hidden="1" x14ac:dyDescent="0.2">
      <c r="B390" s="5">
        <v>384</v>
      </c>
      <c r="C390" s="5" t="s">
        <v>930</v>
      </c>
      <c r="D390" s="5" t="s">
        <v>931</v>
      </c>
      <c r="E390" s="5" t="s">
        <v>3</v>
      </c>
      <c r="F390" s="6">
        <v>0</v>
      </c>
      <c r="G390" s="7">
        <v>655830</v>
      </c>
      <c r="H390" s="7">
        <f t="shared" ref="H390:H453" si="6">IF(F390&lt;&gt;"",G390*F390,0)</f>
        <v>0</v>
      </c>
      <c r="I390" s="5" t="s">
        <v>666</v>
      </c>
      <c r="J390" s="5" t="s">
        <v>822</v>
      </c>
      <c r="K390" s="5"/>
    </row>
    <row r="391" spans="2:11" hidden="1" x14ac:dyDescent="0.2">
      <c r="B391" s="5">
        <v>385</v>
      </c>
      <c r="C391" s="5" t="s">
        <v>932</v>
      </c>
      <c r="D391" s="5" t="s">
        <v>933</v>
      </c>
      <c r="E391" s="5" t="s">
        <v>3</v>
      </c>
      <c r="F391" s="6">
        <v>0</v>
      </c>
      <c r="G391" s="7">
        <v>843000</v>
      </c>
      <c r="H391" s="7">
        <f t="shared" si="6"/>
        <v>0</v>
      </c>
      <c r="I391" s="5" t="s">
        <v>666</v>
      </c>
      <c r="J391" s="5" t="s">
        <v>822</v>
      </c>
      <c r="K391" s="5"/>
    </row>
    <row r="392" spans="2:11" hidden="1" x14ac:dyDescent="0.2">
      <c r="B392" s="5">
        <v>386</v>
      </c>
      <c r="C392" s="5" t="s">
        <v>934</v>
      </c>
      <c r="D392" s="5" t="s">
        <v>935</v>
      </c>
      <c r="E392" s="5" t="s">
        <v>3</v>
      </c>
      <c r="F392" s="6">
        <v>0</v>
      </c>
      <c r="G392" s="7">
        <v>785200</v>
      </c>
      <c r="H392" s="7">
        <f t="shared" si="6"/>
        <v>0</v>
      </c>
      <c r="I392" s="5" t="s">
        <v>666</v>
      </c>
      <c r="J392" s="5" t="s">
        <v>822</v>
      </c>
      <c r="K392" s="5"/>
    </row>
    <row r="393" spans="2:11" hidden="1" x14ac:dyDescent="0.2">
      <c r="B393" s="5">
        <v>387</v>
      </c>
      <c r="C393" s="5" t="s">
        <v>936</v>
      </c>
      <c r="D393" s="5" t="s">
        <v>937</v>
      </c>
      <c r="E393" s="5" t="s">
        <v>3</v>
      </c>
      <c r="F393" s="6">
        <v>0</v>
      </c>
      <c r="G393" s="7">
        <v>25010</v>
      </c>
      <c r="H393" s="7">
        <f t="shared" si="6"/>
        <v>0</v>
      </c>
      <c r="I393" s="5" t="s">
        <v>666</v>
      </c>
      <c r="J393" s="5" t="s">
        <v>822</v>
      </c>
      <c r="K393" s="5"/>
    </row>
    <row r="394" spans="2:11" hidden="1" x14ac:dyDescent="0.2">
      <c r="B394" s="5">
        <v>388</v>
      </c>
      <c r="C394" s="5" t="s">
        <v>938</v>
      </c>
      <c r="D394" s="5" t="s">
        <v>939</v>
      </c>
      <c r="E394" s="5" t="s">
        <v>3</v>
      </c>
      <c r="F394" s="6">
        <v>0</v>
      </c>
      <c r="G394" s="7">
        <v>29420</v>
      </c>
      <c r="H394" s="7">
        <f t="shared" si="6"/>
        <v>0</v>
      </c>
      <c r="I394" s="5" t="s">
        <v>666</v>
      </c>
      <c r="J394" s="5" t="s">
        <v>822</v>
      </c>
      <c r="K394" s="5"/>
    </row>
    <row r="395" spans="2:11" hidden="1" x14ac:dyDescent="0.2">
      <c r="B395" s="5">
        <v>389</v>
      </c>
      <c r="C395" s="5" t="s">
        <v>940</v>
      </c>
      <c r="D395" s="5" t="s">
        <v>941</v>
      </c>
      <c r="E395" s="5" t="s">
        <v>3</v>
      </c>
      <c r="F395" s="6">
        <v>0</v>
      </c>
      <c r="G395" s="7">
        <v>16420</v>
      </c>
      <c r="H395" s="7">
        <f t="shared" si="6"/>
        <v>0</v>
      </c>
      <c r="I395" s="5" t="s">
        <v>666</v>
      </c>
      <c r="J395" s="5" t="s">
        <v>822</v>
      </c>
      <c r="K395" s="5"/>
    </row>
    <row r="396" spans="2:11" hidden="1" x14ac:dyDescent="0.2">
      <c r="B396" s="5">
        <v>390</v>
      </c>
      <c r="C396" s="5" t="s">
        <v>942</v>
      </c>
      <c r="D396" s="5" t="s">
        <v>943</v>
      </c>
      <c r="E396" s="5" t="s">
        <v>3</v>
      </c>
      <c r="F396" s="6">
        <v>0</v>
      </c>
      <c r="G396" s="7">
        <v>15160</v>
      </c>
      <c r="H396" s="7">
        <f t="shared" si="6"/>
        <v>0</v>
      </c>
      <c r="I396" s="5" t="s">
        <v>666</v>
      </c>
      <c r="J396" s="5" t="s">
        <v>822</v>
      </c>
      <c r="K396" s="5"/>
    </row>
    <row r="397" spans="2:11" hidden="1" x14ac:dyDescent="0.2">
      <c r="B397" s="5">
        <v>391</v>
      </c>
      <c r="C397" s="5" t="s">
        <v>944</v>
      </c>
      <c r="D397" s="5" t="s">
        <v>945</v>
      </c>
      <c r="E397" s="5" t="s">
        <v>3</v>
      </c>
      <c r="F397" s="6">
        <v>0</v>
      </c>
      <c r="G397" s="7">
        <v>17230</v>
      </c>
      <c r="H397" s="7">
        <f t="shared" si="6"/>
        <v>0</v>
      </c>
      <c r="I397" s="5" t="s">
        <v>666</v>
      </c>
      <c r="J397" s="5" t="s">
        <v>822</v>
      </c>
      <c r="K397" s="5"/>
    </row>
    <row r="398" spans="2:11" hidden="1" x14ac:dyDescent="0.2">
      <c r="B398" s="5">
        <v>392</v>
      </c>
      <c r="C398" s="5" t="s">
        <v>946</v>
      </c>
      <c r="D398" s="5" t="s">
        <v>947</v>
      </c>
      <c r="E398" s="5" t="s">
        <v>3</v>
      </c>
      <c r="F398" s="6">
        <v>0</v>
      </c>
      <c r="G398" s="7">
        <v>23830</v>
      </c>
      <c r="H398" s="7">
        <f t="shared" si="6"/>
        <v>0</v>
      </c>
      <c r="I398" s="5" t="s">
        <v>666</v>
      </c>
      <c r="J398" s="5" t="s">
        <v>822</v>
      </c>
      <c r="K398" s="5"/>
    </row>
    <row r="399" spans="2:11" hidden="1" x14ac:dyDescent="0.2">
      <c r="B399" s="5">
        <v>393</v>
      </c>
      <c r="C399" s="5" t="s">
        <v>948</v>
      </c>
      <c r="D399" s="5" t="s">
        <v>949</v>
      </c>
      <c r="E399" s="5" t="s">
        <v>3</v>
      </c>
      <c r="F399" s="6">
        <v>0</v>
      </c>
      <c r="G399" s="7">
        <v>24700</v>
      </c>
      <c r="H399" s="7">
        <f t="shared" si="6"/>
        <v>0</v>
      </c>
      <c r="I399" s="5" t="s">
        <v>666</v>
      </c>
      <c r="J399" s="5" t="s">
        <v>822</v>
      </c>
      <c r="K399" s="5"/>
    </row>
    <row r="400" spans="2:11" hidden="1" x14ac:dyDescent="0.2">
      <c r="B400" s="5">
        <v>394</v>
      </c>
      <c r="C400" s="5" t="s">
        <v>950</v>
      </c>
      <c r="D400" s="5" t="s">
        <v>951</v>
      </c>
      <c r="E400" s="5" t="s">
        <v>3</v>
      </c>
      <c r="F400" s="6">
        <v>0</v>
      </c>
      <c r="G400" s="7">
        <v>163130</v>
      </c>
      <c r="H400" s="7">
        <f t="shared" si="6"/>
        <v>0</v>
      </c>
      <c r="I400" s="5" t="s">
        <v>666</v>
      </c>
      <c r="J400" s="5" t="s">
        <v>822</v>
      </c>
      <c r="K400" s="5"/>
    </row>
    <row r="401" spans="2:11" hidden="1" x14ac:dyDescent="0.2">
      <c r="B401" s="5">
        <v>395</v>
      </c>
      <c r="C401" s="5" t="s">
        <v>952</v>
      </c>
      <c r="D401" s="5" t="s">
        <v>953</v>
      </c>
      <c r="E401" s="5" t="s">
        <v>3</v>
      </c>
      <c r="F401" s="6">
        <v>0</v>
      </c>
      <c r="G401" s="7">
        <v>104750</v>
      </c>
      <c r="H401" s="7">
        <f t="shared" si="6"/>
        <v>0</v>
      </c>
      <c r="I401" s="5" t="s">
        <v>666</v>
      </c>
      <c r="J401" s="5" t="s">
        <v>822</v>
      </c>
      <c r="K401" s="5"/>
    </row>
    <row r="402" spans="2:11" hidden="1" x14ac:dyDescent="0.2">
      <c r="B402" s="5">
        <v>396</v>
      </c>
      <c r="C402" s="5" t="s">
        <v>954</v>
      </c>
      <c r="D402" s="5" t="s">
        <v>955</v>
      </c>
      <c r="E402" s="5" t="s">
        <v>3</v>
      </c>
      <c r="F402" s="6">
        <v>0</v>
      </c>
      <c r="G402" s="7">
        <v>98090</v>
      </c>
      <c r="H402" s="7">
        <f t="shared" si="6"/>
        <v>0</v>
      </c>
      <c r="I402" s="5" t="s">
        <v>666</v>
      </c>
      <c r="J402" s="5" t="s">
        <v>822</v>
      </c>
      <c r="K402" s="5"/>
    </row>
    <row r="403" spans="2:11" hidden="1" x14ac:dyDescent="0.2">
      <c r="B403" s="5">
        <v>397</v>
      </c>
      <c r="C403" s="5" t="s">
        <v>956</v>
      </c>
      <c r="D403" s="5" t="s">
        <v>957</v>
      </c>
      <c r="E403" s="5" t="s">
        <v>3</v>
      </c>
      <c r="F403" s="6">
        <v>0</v>
      </c>
      <c r="G403" s="7">
        <v>87640</v>
      </c>
      <c r="H403" s="7">
        <f t="shared" si="6"/>
        <v>0</v>
      </c>
      <c r="I403" s="5" t="s">
        <v>666</v>
      </c>
      <c r="J403" s="5" t="s">
        <v>822</v>
      </c>
      <c r="K403" s="5"/>
    </row>
    <row r="404" spans="2:11" hidden="1" x14ac:dyDescent="0.2">
      <c r="B404" s="5">
        <v>398</v>
      </c>
      <c r="C404" s="5" t="s">
        <v>958</v>
      </c>
      <c r="D404" s="5" t="s">
        <v>959</v>
      </c>
      <c r="E404" s="5" t="s">
        <v>3</v>
      </c>
      <c r="F404" s="6">
        <v>0</v>
      </c>
      <c r="G404" s="7">
        <v>5001350</v>
      </c>
      <c r="H404" s="7">
        <f t="shared" si="6"/>
        <v>0</v>
      </c>
      <c r="I404" s="5" t="s">
        <v>666</v>
      </c>
      <c r="J404" s="5" t="s">
        <v>822</v>
      </c>
      <c r="K404" s="5"/>
    </row>
    <row r="405" spans="2:11" hidden="1" x14ac:dyDescent="0.2">
      <c r="B405" s="5">
        <v>399</v>
      </c>
      <c r="C405" s="5" t="s">
        <v>960</v>
      </c>
      <c r="D405" s="5" t="s">
        <v>961</v>
      </c>
      <c r="E405" s="5" t="s">
        <v>3</v>
      </c>
      <c r="F405" s="6">
        <v>0</v>
      </c>
      <c r="G405" s="7">
        <v>5401870</v>
      </c>
      <c r="H405" s="7">
        <f t="shared" si="6"/>
        <v>0</v>
      </c>
      <c r="I405" s="5" t="s">
        <v>666</v>
      </c>
      <c r="J405" s="5" t="s">
        <v>822</v>
      </c>
      <c r="K405" s="5"/>
    </row>
    <row r="406" spans="2:11" hidden="1" x14ac:dyDescent="0.2">
      <c r="B406" s="5">
        <v>400</v>
      </c>
      <c r="C406" s="5" t="s">
        <v>962</v>
      </c>
      <c r="D406" s="5" t="s">
        <v>963</v>
      </c>
      <c r="E406" s="5" t="s">
        <v>3</v>
      </c>
      <c r="F406" s="6">
        <v>0</v>
      </c>
      <c r="G406" s="7">
        <v>5903610</v>
      </c>
      <c r="H406" s="7">
        <f t="shared" si="6"/>
        <v>0</v>
      </c>
      <c r="I406" s="5" t="s">
        <v>666</v>
      </c>
      <c r="J406" s="5" t="s">
        <v>822</v>
      </c>
      <c r="K406" s="5"/>
    </row>
    <row r="407" spans="2:11" hidden="1" x14ac:dyDescent="0.2">
      <c r="B407" s="5">
        <v>401</v>
      </c>
      <c r="C407" s="5" t="s">
        <v>964</v>
      </c>
      <c r="D407" s="5" t="s">
        <v>965</v>
      </c>
      <c r="E407" s="5" t="s">
        <v>3</v>
      </c>
      <c r="F407" s="6">
        <v>0</v>
      </c>
      <c r="G407" s="7">
        <v>236600</v>
      </c>
      <c r="H407" s="7">
        <f t="shared" si="6"/>
        <v>0</v>
      </c>
      <c r="I407" s="5" t="s">
        <v>666</v>
      </c>
      <c r="J407" s="5" t="s">
        <v>822</v>
      </c>
      <c r="K407" s="5"/>
    </row>
    <row r="408" spans="2:11" hidden="1" x14ac:dyDescent="0.2">
      <c r="B408" s="5">
        <v>402</v>
      </c>
      <c r="C408" s="5" t="s">
        <v>966</v>
      </c>
      <c r="D408" s="5" t="s">
        <v>967</v>
      </c>
      <c r="E408" s="5" t="s">
        <v>3</v>
      </c>
      <c r="F408" s="6">
        <v>0</v>
      </c>
      <c r="G408" s="7">
        <v>281190</v>
      </c>
      <c r="H408" s="7">
        <f t="shared" si="6"/>
        <v>0</v>
      </c>
      <c r="I408" s="5" t="s">
        <v>666</v>
      </c>
      <c r="J408" s="5" t="s">
        <v>822</v>
      </c>
      <c r="K408" s="5"/>
    </row>
    <row r="409" spans="2:11" hidden="1" x14ac:dyDescent="0.2">
      <c r="B409" s="5">
        <v>403</v>
      </c>
      <c r="C409" s="5" t="s">
        <v>968</v>
      </c>
      <c r="D409" s="5" t="s">
        <v>969</v>
      </c>
      <c r="E409" s="5" t="s">
        <v>3</v>
      </c>
      <c r="F409" s="6">
        <v>0</v>
      </c>
      <c r="G409" s="7">
        <v>197750</v>
      </c>
      <c r="H409" s="7">
        <f t="shared" si="6"/>
        <v>0</v>
      </c>
      <c r="I409" s="5" t="s">
        <v>666</v>
      </c>
      <c r="J409" s="5" t="s">
        <v>822</v>
      </c>
      <c r="K409" s="5"/>
    </row>
    <row r="410" spans="2:11" hidden="1" x14ac:dyDescent="0.2">
      <c r="B410" s="5">
        <v>404</v>
      </c>
      <c r="C410" s="5" t="s">
        <v>970</v>
      </c>
      <c r="D410" s="5" t="s">
        <v>971</v>
      </c>
      <c r="E410" s="5" t="s">
        <v>3</v>
      </c>
      <c r="F410" s="6">
        <v>0</v>
      </c>
      <c r="G410" s="7">
        <v>307100</v>
      </c>
      <c r="H410" s="7">
        <f t="shared" si="6"/>
        <v>0</v>
      </c>
      <c r="I410" s="5" t="s">
        <v>666</v>
      </c>
      <c r="J410" s="5" t="s">
        <v>822</v>
      </c>
      <c r="K410" s="5"/>
    </row>
    <row r="411" spans="2:11" hidden="1" x14ac:dyDescent="0.2">
      <c r="B411" s="5">
        <v>405</v>
      </c>
      <c r="C411" s="5" t="s">
        <v>972</v>
      </c>
      <c r="D411" s="5" t="s">
        <v>973</v>
      </c>
      <c r="E411" s="5" t="s">
        <v>3</v>
      </c>
      <c r="F411" s="6">
        <v>0</v>
      </c>
      <c r="G411" s="7">
        <v>646660</v>
      </c>
      <c r="H411" s="7">
        <f t="shared" si="6"/>
        <v>0</v>
      </c>
      <c r="I411" s="5" t="s">
        <v>666</v>
      </c>
      <c r="J411" s="5" t="s">
        <v>822</v>
      </c>
      <c r="K411" s="5" t="s">
        <v>974</v>
      </c>
    </row>
    <row r="412" spans="2:11" hidden="1" x14ac:dyDescent="0.2">
      <c r="B412" s="5">
        <v>406</v>
      </c>
      <c r="C412" s="5" t="s">
        <v>975</v>
      </c>
      <c r="D412" s="5" t="s">
        <v>976</v>
      </c>
      <c r="E412" s="5" t="s">
        <v>3</v>
      </c>
      <c r="F412" s="6">
        <v>0</v>
      </c>
      <c r="G412" s="7">
        <v>695030</v>
      </c>
      <c r="H412" s="7">
        <f t="shared" si="6"/>
        <v>0</v>
      </c>
      <c r="I412" s="5" t="s">
        <v>666</v>
      </c>
      <c r="J412" s="5" t="s">
        <v>822</v>
      </c>
      <c r="K412" s="5" t="s">
        <v>974</v>
      </c>
    </row>
    <row r="413" spans="2:11" hidden="1" x14ac:dyDescent="0.2">
      <c r="B413" s="5">
        <v>407</v>
      </c>
      <c r="C413" s="5" t="s">
        <v>977</v>
      </c>
      <c r="D413" s="5" t="s">
        <v>978</v>
      </c>
      <c r="E413" s="5" t="s">
        <v>18</v>
      </c>
      <c r="F413" s="6">
        <v>0</v>
      </c>
      <c r="G413" s="7">
        <v>18660</v>
      </c>
      <c r="H413" s="7">
        <f t="shared" si="6"/>
        <v>0</v>
      </c>
      <c r="I413" s="5" t="s">
        <v>666</v>
      </c>
      <c r="J413" s="5" t="s">
        <v>822</v>
      </c>
      <c r="K413" s="5" t="s">
        <v>979</v>
      </c>
    </row>
    <row r="414" spans="2:11" hidden="1" x14ac:dyDescent="0.2">
      <c r="B414" s="5">
        <v>408</v>
      </c>
      <c r="C414" s="5" t="s">
        <v>980</v>
      </c>
      <c r="D414" s="5" t="s">
        <v>981</v>
      </c>
      <c r="E414" s="5" t="s">
        <v>18</v>
      </c>
      <c r="F414" s="6">
        <v>0</v>
      </c>
      <c r="G414" s="7">
        <v>23120</v>
      </c>
      <c r="H414" s="7">
        <f t="shared" si="6"/>
        <v>0</v>
      </c>
      <c r="I414" s="5" t="s">
        <v>666</v>
      </c>
      <c r="J414" s="5" t="s">
        <v>822</v>
      </c>
      <c r="K414" s="5" t="s">
        <v>982</v>
      </c>
    </row>
    <row r="415" spans="2:11" hidden="1" x14ac:dyDescent="0.2">
      <c r="B415" s="5">
        <v>409</v>
      </c>
      <c r="C415" s="5" t="s">
        <v>983</v>
      </c>
      <c r="D415" s="5" t="s">
        <v>984</v>
      </c>
      <c r="E415" s="5" t="s">
        <v>18</v>
      </c>
      <c r="F415" s="6">
        <v>0</v>
      </c>
      <c r="G415" s="7">
        <v>23680</v>
      </c>
      <c r="H415" s="7">
        <f t="shared" si="6"/>
        <v>0</v>
      </c>
      <c r="I415" s="5" t="s">
        <v>666</v>
      </c>
      <c r="J415" s="5" t="s">
        <v>822</v>
      </c>
      <c r="K415" s="5" t="s">
        <v>985</v>
      </c>
    </row>
    <row r="416" spans="2:11" hidden="1" x14ac:dyDescent="0.2">
      <c r="B416" s="5">
        <v>410</v>
      </c>
      <c r="C416" s="5" t="s">
        <v>986</v>
      </c>
      <c r="D416" s="5" t="s">
        <v>987</v>
      </c>
      <c r="E416" s="5" t="s">
        <v>18</v>
      </c>
      <c r="F416" s="6">
        <v>0</v>
      </c>
      <c r="G416" s="7">
        <v>24830</v>
      </c>
      <c r="H416" s="7">
        <f t="shared" si="6"/>
        <v>0</v>
      </c>
      <c r="I416" s="5" t="s">
        <v>666</v>
      </c>
      <c r="J416" s="5" t="s">
        <v>822</v>
      </c>
      <c r="K416" s="5" t="s">
        <v>988</v>
      </c>
    </row>
    <row r="417" spans="2:11" hidden="1" x14ac:dyDescent="0.2">
      <c r="B417" s="5">
        <v>411</v>
      </c>
      <c r="C417" s="5" t="s">
        <v>989</v>
      </c>
      <c r="D417" s="5" t="s">
        <v>990</v>
      </c>
      <c r="E417" s="5" t="s">
        <v>18</v>
      </c>
      <c r="F417" s="6">
        <v>0</v>
      </c>
      <c r="G417" s="7">
        <v>46510</v>
      </c>
      <c r="H417" s="7">
        <f t="shared" si="6"/>
        <v>0</v>
      </c>
      <c r="I417" s="5" t="s">
        <v>666</v>
      </c>
      <c r="J417" s="5" t="s">
        <v>822</v>
      </c>
      <c r="K417" s="5" t="s">
        <v>991</v>
      </c>
    </row>
    <row r="418" spans="2:11" hidden="1" x14ac:dyDescent="0.2">
      <c r="B418" s="5">
        <v>412</v>
      </c>
      <c r="C418" s="5" t="s">
        <v>992</v>
      </c>
      <c r="D418" s="5" t="s">
        <v>993</v>
      </c>
      <c r="E418" s="5" t="s">
        <v>18</v>
      </c>
      <c r="F418" s="6">
        <v>0</v>
      </c>
      <c r="G418" s="7">
        <v>42960</v>
      </c>
      <c r="H418" s="7">
        <f t="shared" si="6"/>
        <v>0</v>
      </c>
      <c r="I418" s="5" t="s">
        <v>666</v>
      </c>
      <c r="J418" s="5" t="s">
        <v>822</v>
      </c>
      <c r="K418" s="5" t="s">
        <v>994</v>
      </c>
    </row>
    <row r="419" spans="2:11" hidden="1" x14ac:dyDescent="0.2">
      <c r="B419" s="5">
        <v>413</v>
      </c>
      <c r="C419" s="5" t="s">
        <v>995</v>
      </c>
      <c r="D419" s="5" t="s">
        <v>996</v>
      </c>
      <c r="E419" s="5" t="s">
        <v>18</v>
      </c>
      <c r="F419" s="6">
        <v>0</v>
      </c>
      <c r="G419" s="7">
        <v>45350</v>
      </c>
      <c r="H419" s="7">
        <f t="shared" si="6"/>
        <v>0</v>
      </c>
      <c r="I419" s="5" t="s">
        <v>666</v>
      </c>
      <c r="J419" s="5" t="s">
        <v>822</v>
      </c>
      <c r="K419" s="5" t="s">
        <v>997</v>
      </c>
    </row>
    <row r="420" spans="2:11" hidden="1" x14ac:dyDescent="0.2">
      <c r="B420" s="5">
        <v>414</v>
      </c>
      <c r="C420" s="5" t="s">
        <v>998</v>
      </c>
      <c r="D420" s="5" t="s">
        <v>999</v>
      </c>
      <c r="E420" s="5" t="s">
        <v>18</v>
      </c>
      <c r="F420" s="6">
        <v>0</v>
      </c>
      <c r="G420" s="7">
        <v>45900</v>
      </c>
      <c r="H420" s="7">
        <f t="shared" si="6"/>
        <v>0</v>
      </c>
      <c r="I420" s="5" t="s">
        <v>666</v>
      </c>
      <c r="J420" s="5" t="s">
        <v>822</v>
      </c>
      <c r="K420" s="5" t="s">
        <v>1000</v>
      </c>
    </row>
    <row r="421" spans="2:11" hidden="1" x14ac:dyDescent="0.2">
      <c r="B421" s="5">
        <v>415</v>
      </c>
      <c r="C421" s="5" t="s">
        <v>1001</v>
      </c>
      <c r="D421" s="5" t="s">
        <v>1002</v>
      </c>
      <c r="E421" s="5" t="s">
        <v>18</v>
      </c>
      <c r="F421" s="6">
        <v>0</v>
      </c>
      <c r="G421" s="7">
        <v>46490</v>
      </c>
      <c r="H421" s="7">
        <f t="shared" si="6"/>
        <v>0</v>
      </c>
      <c r="I421" s="5" t="s">
        <v>666</v>
      </c>
      <c r="J421" s="5" t="s">
        <v>822</v>
      </c>
      <c r="K421" s="5" t="s">
        <v>1003</v>
      </c>
    </row>
    <row r="422" spans="2:11" hidden="1" x14ac:dyDescent="0.2">
      <c r="B422" s="5">
        <v>416</v>
      </c>
      <c r="C422" s="5" t="s">
        <v>1004</v>
      </c>
      <c r="D422" s="5" t="s">
        <v>1005</v>
      </c>
      <c r="E422" s="5" t="s">
        <v>3</v>
      </c>
      <c r="F422" s="6">
        <v>0</v>
      </c>
      <c r="G422" s="7">
        <v>4002810</v>
      </c>
      <c r="H422" s="7">
        <f t="shared" si="6"/>
        <v>0</v>
      </c>
      <c r="I422" s="5" t="s">
        <v>666</v>
      </c>
      <c r="J422" s="5" t="s">
        <v>822</v>
      </c>
      <c r="K422" s="5" t="s">
        <v>1006</v>
      </c>
    </row>
    <row r="423" spans="2:11" hidden="1" x14ac:dyDescent="0.2">
      <c r="B423" s="5">
        <v>417</v>
      </c>
      <c r="C423" s="5" t="s">
        <v>1007</v>
      </c>
      <c r="D423" s="5" t="s">
        <v>1008</v>
      </c>
      <c r="E423" s="5" t="s">
        <v>3</v>
      </c>
      <c r="F423" s="6">
        <v>0</v>
      </c>
      <c r="G423" s="7">
        <v>4449240</v>
      </c>
      <c r="H423" s="7">
        <f t="shared" si="6"/>
        <v>0</v>
      </c>
      <c r="I423" s="5" t="s">
        <v>666</v>
      </c>
      <c r="J423" s="5" t="s">
        <v>822</v>
      </c>
      <c r="K423" s="5" t="s">
        <v>1006</v>
      </c>
    </row>
    <row r="424" spans="2:11" hidden="1" x14ac:dyDescent="0.2">
      <c r="B424" s="5">
        <v>418</v>
      </c>
      <c r="C424" s="5" t="s">
        <v>1009</v>
      </c>
      <c r="D424" s="5" t="s">
        <v>1010</v>
      </c>
      <c r="E424" s="5" t="s">
        <v>3</v>
      </c>
      <c r="F424" s="6">
        <v>0</v>
      </c>
      <c r="G424" s="7">
        <v>321860</v>
      </c>
      <c r="H424" s="7">
        <f t="shared" si="6"/>
        <v>0</v>
      </c>
      <c r="I424" s="5" t="s">
        <v>666</v>
      </c>
      <c r="J424" s="5" t="s">
        <v>822</v>
      </c>
      <c r="K424" s="5" t="s">
        <v>1011</v>
      </c>
    </row>
    <row r="425" spans="2:11" hidden="1" x14ac:dyDescent="0.2">
      <c r="B425" s="5">
        <v>419</v>
      </c>
      <c r="C425" s="5" t="s">
        <v>1012</v>
      </c>
      <c r="D425" s="5" t="s">
        <v>1013</v>
      </c>
      <c r="E425" s="5" t="s">
        <v>3</v>
      </c>
      <c r="F425" s="6">
        <v>0</v>
      </c>
      <c r="G425" s="7">
        <v>527850</v>
      </c>
      <c r="H425" s="7">
        <f t="shared" si="6"/>
        <v>0</v>
      </c>
      <c r="I425" s="5" t="s">
        <v>666</v>
      </c>
      <c r="J425" s="5" t="s">
        <v>822</v>
      </c>
      <c r="K425" s="5" t="s">
        <v>1014</v>
      </c>
    </row>
    <row r="426" spans="2:11" hidden="1" x14ac:dyDescent="0.2">
      <c r="B426" s="5">
        <v>420</v>
      </c>
      <c r="C426" s="5" t="s">
        <v>1015</v>
      </c>
      <c r="D426" s="5" t="s">
        <v>1016</v>
      </c>
      <c r="E426" s="5" t="s">
        <v>3</v>
      </c>
      <c r="F426" s="6">
        <v>0</v>
      </c>
      <c r="G426" s="7">
        <v>481420</v>
      </c>
      <c r="H426" s="7">
        <f t="shared" si="6"/>
        <v>0</v>
      </c>
      <c r="I426" s="5" t="s">
        <v>666</v>
      </c>
      <c r="J426" s="5" t="s">
        <v>822</v>
      </c>
      <c r="K426" s="5" t="s">
        <v>1014</v>
      </c>
    </row>
    <row r="427" spans="2:11" hidden="1" x14ac:dyDescent="0.2">
      <c r="B427" s="5">
        <v>421</v>
      </c>
      <c r="C427" s="5" t="s">
        <v>1017</v>
      </c>
      <c r="D427" s="5" t="s">
        <v>1018</v>
      </c>
      <c r="E427" s="5" t="s">
        <v>3</v>
      </c>
      <c r="F427" s="6">
        <v>0</v>
      </c>
      <c r="G427" s="7">
        <v>1773730</v>
      </c>
      <c r="H427" s="7">
        <f t="shared" si="6"/>
        <v>0</v>
      </c>
      <c r="I427" s="5" t="s">
        <v>666</v>
      </c>
      <c r="J427" s="5" t="s">
        <v>822</v>
      </c>
      <c r="K427" s="5"/>
    </row>
    <row r="428" spans="2:11" hidden="1" x14ac:dyDescent="0.2">
      <c r="B428" s="5">
        <v>422</v>
      </c>
      <c r="C428" s="5" t="s">
        <v>1019</v>
      </c>
      <c r="D428" s="5" t="s">
        <v>1020</v>
      </c>
      <c r="E428" s="5" t="s">
        <v>3</v>
      </c>
      <c r="F428" s="6">
        <v>0</v>
      </c>
      <c r="G428" s="7">
        <v>1239080</v>
      </c>
      <c r="H428" s="7">
        <f t="shared" si="6"/>
        <v>0</v>
      </c>
      <c r="I428" s="5" t="s">
        <v>666</v>
      </c>
      <c r="J428" s="5" t="s">
        <v>822</v>
      </c>
      <c r="K428" s="5"/>
    </row>
    <row r="429" spans="2:11" hidden="1" x14ac:dyDescent="0.2">
      <c r="B429" s="5">
        <v>423</v>
      </c>
      <c r="C429" s="5" t="s">
        <v>1021</v>
      </c>
      <c r="D429" s="5" t="s">
        <v>1022</v>
      </c>
      <c r="E429" s="5" t="s">
        <v>3</v>
      </c>
      <c r="F429" s="6">
        <v>0</v>
      </c>
      <c r="G429" s="7">
        <v>511140</v>
      </c>
      <c r="H429" s="7">
        <f t="shared" si="6"/>
        <v>0</v>
      </c>
      <c r="I429" s="5" t="s">
        <v>666</v>
      </c>
      <c r="J429" s="5" t="s">
        <v>822</v>
      </c>
      <c r="K429" s="5"/>
    </row>
    <row r="430" spans="2:11" hidden="1" x14ac:dyDescent="0.2">
      <c r="B430" s="5">
        <v>424</v>
      </c>
      <c r="C430" s="5" t="s">
        <v>1023</v>
      </c>
      <c r="D430" s="5" t="s">
        <v>1024</v>
      </c>
      <c r="E430" s="5" t="s">
        <v>3</v>
      </c>
      <c r="F430" s="6">
        <v>0</v>
      </c>
      <c r="G430" s="7">
        <v>463100</v>
      </c>
      <c r="H430" s="7">
        <f t="shared" si="6"/>
        <v>0</v>
      </c>
      <c r="I430" s="5" t="s">
        <v>666</v>
      </c>
      <c r="J430" s="5" t="s">
        <v>822</v>
      </c>
      <c r="K430" s="5"/>
    </row>
    <row r="431" spans="2:11" hidden="1" x14ac:dyDescent="0.2">
      <c r="B431" s="5">
        <v>425</v>
      </c>
      <c r="C431" s="5" t="s">
        <v>1025</v>
      </c>
      <c r="D431" s="5" t="s">
        <v>1026</v>
      </c>
      <c r="E431" s="5" t="s">
        <v>3</v>
      </c>
      <c r="F431" s="6">
        <v>0</v>
      </c>
      <c r="G431" s="7">
        <v>262170</v>
      </c>
      <c r="H431" s="7">
        <f t="shared" si="6"/>
        <v>0</v>
      </c>
      <c r="I431" s="5" t="s">
        <v>666</v>
      </c>
      <c r="J431" s="5" t="s">
        <v>822</v>
      </c>
      <c r="K431" s="5" t="s">
        <v>1027</v>
      </c>
    </row>
    <row r="432" spans="2:11" hidden="1" x14ac:dyDescent="0.2">
      <c r="B432" s="5">
        <v>426</v>
      </c>
      <c r="C432" s="5" t="s">
        <v>1028</v>
      </c>
      <c r="D432" s="5" t="s">
        <v>1029</v>
      </c>
      <c r="E432" s="5" t="s">
        <v>3</v>
      </c>
      <c r="F432" s="6">
        <v>0</v>
      </c>
      <c r="G432" s="7">
        <v>242190</v>
      </c>
      <c r="H432" s="7">
        <f t="shared" si="6"/>
        <v>0</v>
      </c>
      <c r="I432" s="5" t="s">
        <v>666</v>
      </c>
      <c r="J432" s="5" t="s">
        <v>822</v>
      </c>
      <c r="K432" s="5" t="s">
        <v>1027</v>
      </c>
    </row>
    <row r="433" spans="2:11" hidden="1" x14ac:dyDescent="0.2">
      <c r="B433" s="5">
        <v>427</v>
      </c>
      <c r="C433" s="5" t="s">
        <v>1030</v>
      </c>
      <c r="D433" s="5" t="s">
        <v>1031</v>
      </c>
      <c r="E433" s="5" t="s">
        <v>3</v>
      </c>
      <c r="F433" s="6">
        <v>0</v>
      </c>
      <c r="G433" s="7">
        <v>156910</v>
      </c>
      <c r="H433" s="7">
        <f t="shared" si="6"/>
        <v>0</v>
      </c>
      <c r="I433" s="5" t="s">
        <v>666</v>
      </c>
      <c r="J433" s="5" t="s">
        <v>822</v>
      </c>
      <c r="K433" s="5" t="s">
        <v>1032</v>
      </c>
    </row>
    <row r="434" spans="2:11" hidden="1" x14ac:dyDescent="0.2">
      <c r="B434" s="5">
        <v>428</v>
      </c>
      <c r="C434" s="5" t="s">
        <v>1033</v>
      </c>
      <c r="D434" s="5" t="s">
        <v>1034</v>
      </c>
      <c r="E434" s="5" t="s">
        <v>3</v>
      </c>
      <c r="F434" s="6">
        <v>0</v>
      </c>
      <c r="G434" s="7">
        <v>147070</v>
      </c>
      <c r="H434" s="7">
        <f t="shared" si="6"/>
        <v>0</v>
      </c>
      <c r="I434" s="5" t="s">
        <v>666</v>
      </c>
      <c r="J434" s="5" t="s">
        <v>822</v>
      </c>
      <c r="K434" s="5" t="s">
        <v>1032</v>
      </c>
    </row>
    <row r="435" spans="2:11" hidden="1" x14ac:dyDescent="0.2">
      <c r="B435" s="5">
        <v>429</v>
      </c>
      <c r="C435" s="5" t="s">
        <v>1035</v>
      </c>
      <c r="D435" s="5" t="s">
        <v>1036</v>
      </c>
      <c r="E435" s="5" t="s">
        <v>3</v>
      </c>
      <c r="F435" s="6">
        <v>0</v>
      </c>
      <c r="G435" s="7">
        <v>29710</v>
      </c>
      <c r="H435" s="7">
        <f t="shared" si="6"/>
        <v>0</v>
      </c>
      <c r="I435" s="5" t="s">
        <v>666</v>
      </c>
      <c r="J435" s="5" t="s">
        <v>822</v>
      </c>
      <c r="K435" s="5" t="s">
        <v>1037</v>
      </c>
    </row>
    <row r="436" spans="2:11" hidden="1" x14ac:dyDescent="0.2">
      <c r="B436" s="5">
        <v>430</v>
      </c>
      <c r="C436" s="5" t="s">
        <v>1038</v>
      </c>
      <c r="D436" s="5" t="s">
        <v>1039</v>
      </c>
      <c r="E436" s="5" t="s">
        <v>3</v>
      </c>
      <c r="F436" s="6">
        <v>0</v>
      </c>
      <c r="G436" s="7">
        <v>36260</v>
      </c>
      <c r="H436" s="7">
        <f t="shared" si="6"/>
        <v>0</v>
      </c>
      <c r="I436" s="5" t="s">
        <v>666</v>
      </c>
      <c r="J436" s="5" t="s">
        <v>822</v>
      </c>
      <c r="K436" s="5" t="s">
        <v>1037</v>
      </c>
    </row>
    <row r="437" spans="2:11" hidden="1" x14ac:dyDescent="0.2">
      <c r="B437" s="5">
        <v>431</v>
      </c>
      <c r="C437" s="5" t="s">
        <v>1040</v>
      </c>
      <c r="D437" s="5" t="s">
        <v>1041</v>
      </c>
      <c r="E437" s="5" t="s">
        <v>3</v>
      </c>
      <c r="F437" s="6">
        <v>0</v>
      </c>
      <c r="G437" s="7">
        <v>38210</v>
      </c>
      <c r="H437" s="7">
        <f t="shared" si="6"/>
        <v>0</v>
      </c>
      <c r="I437" s="5" t="s">
        <v>666</v>
      </c>
      <c r="J437" s="5" t="s">
        <v>822</v>
      </c>
      <c r="K437" s="5" t="s">
        <v>1042</v>
      </c>
    </row>
    <row r="438" spans="2:11" hidden="1" x14ac:dyDescent="0.2">
      <c r="B438" s="5">
        <v>432</v>
      </c>
      <c r="C438" s="5" t="s">
        <v>1043</v>
      </c>
      <c r="D438" s="5" t="s">
        <v>1044</v>
      </c>
      <c r="E438" s="5" t="s">
        <v>3</v>
      </c>
      <c r="F438" s="6">
        <v>0</v>
      </c>
      <c r="G438" s="7">
        <v>52160</v>
      </c>
      <c r="H438" s="7">
        <f t="shared" si="6"/>
        <v>0</v>
      </c>
      <c r="I438" s="5" t="s">
        <v>666</v>
      </c>
      <c r="J438" s="5" t="s">
        <v>822</v>
      </c>
      <c r="K438" s="5" t="s">
        <v>1045</v>
      </c>
    </row>
    <row r="439" spans="2:11" hidden="1" x14ac:dyDescent="0.2">
      <c r="B439" s="5">
        <v>433</v>
      </c>
      <c r="C439" s="5" t="s">
        <v>1046</v>
      </c>
      <c r="D439" s="5" t="s">
        <v>1047</v>
      </c>
      <c r="E439" s="5" t="s">
        <v>3</v>
      </c>
      <c r="F439" s="6">
        <v>0</v>
      </c>
      <c r="G439" s="7">
        <v>66500</v>
      </c>
      <c r="H439" s="7">
        <f t="shared" si="6"/>
        <v>0</v>
      </c>
      <c r="I439" s="5" t="s">
        <v>666</v>
      </c>
      <c r="J439" s="5" t="s">
        <v>822</v>
      </c>
      <c r="K439" s="5" t="s">
        <v>1048</v>
      </c>
    </row>
    <row r="440" spans="2:11" hidden="1" x14ac:dyDescent="0.2">
      <c r="B440" s="5">
        <v>434</v>
      </c>
      <c r="C440" s="5" t="s">
        <v>1049</v>
      </c>
      <c r="D440" s="5" t="s">
        <v>1050</v>
      </c>
      <c r="E440" s="5" t="s">
        <v>3</v>
      </c>
      <c r="F440" s="6">
        <v>0</v>
      </c>
      <c r="G440" s="7">
        <v>60690</v>
      </c>
      <c r="H440" s="7">
        <f t="shared" si="6"/>
        <v>0</v>
      </c>
      <c r="I440" s="5" t="s">
        <v>666</v>
      </c>
      <c r="J440" s="5" t="s">
        <v>822</v>
      </c>
      <c r="K440" s="5" t="s">
        <v>1048</v>
      </c>
    </row>
    <row r="441" spans="2:11" hidden="1" x14ac:dyDescent="0.2">
      <c r="B441" s="5">
        <v>435</v>
      </c>
      <c r="C441" s="5" t="s">
        <v>1051</v>
      </c>
      <c r="D441" s="5" t="s">
        <v>1052</v>
      </c>
      <c r="E441" s="5" t="s">
        <v>3</v>
      </c>
      <c r="F441" s="6">
        <v>0</v>
      </c>
      <c r="G441" s="7">
        <v>686670</v>
      </c>
      <c r="H441" s="7">
        <f t="shared" si="6"/>
        <v>0</v>
      </c>
      <c r="I441" s="5" t="s">
        <v>666</v>
      </c>
      <c r="J441" s="5" t="s">
        <v>822</v>
      </c>
      <c r="K441" s="5" t="s">
        <v>1053</v>
      </c>
    </row>
    <row r="442" spans="2:11" hidden="1" x14ac:dyDescent="0.2">
      <c r="B442" s="5">
        <v>436</v>
      </c>
      <c r="C442" s="5" t="s">
        <v>1054</v>
      </c>
      <c r="D442" s="5" t="s">
        <v>1055</v>
      </c>
      <c r="E442" s="5" t="s">
        <v>3</v>
      </c>
      <c r="F442" s="6">
        <v>0</v>
      </c>
      <c r="G442" s="7">
        <v>35730</v>
      </c>
      <c r="H442" s="7">
        <f t="shared" si="6"/>
        <v>0</v>
      </c>
      <c r="I442" s="5" t="s">
        <v>666</v>
      </c>
      <c r="J442" s="5" t="s">
        <v>822</v>
      </c>
      <c r="K442" s="5" t="s">
        <v>1056</v>
      </c>
    </row>
    <row r="443" spans="2:11" hidden="1" x14ac:dyDescent="0.2">
      <c r="B443" s="5">
        <v>437</v>
      </c>
      <c r="C443" s="5" t="s">
        <v>1057</v>
      </c>
      <c r="D443" s="5" t="s">
        <v>1058</v>
      </c>
      <c r="E443" s="5" t="s">
        <v>3</v>
      </c>
      <c r="F443" s="6">
        <v>0</v>
      </c>
      <c r="G443" s="7">
        <v>30770</v>
      </c>
      <c r="H443" s="7">
        <f t="shared" si="6"/>
        <v>0</v>
      </c>
      <c r="I443" s="5" t="s">
        <v>666</v>
      </c>
      <c r="J443" s="5" t="s">
        <v>822</v>
      </c>
      <c r="K443" s="5" t="s">
        <v>1056</v>
      </c>
    </row>
    <row r="444" spans="2:11" hidden="1" x14ac:dyDescent="0.2">
      <c r="B444" s="5">
        <v>438</v>
      </c>
      <c r="C444" s="5" t="s">
        <v>1059</v>
      </c>
      <c r="D444" s="5" t="s">
        <v>1060</v>
      </c>
      <c r="E444" s="5" t="s">
        <v>3</v>
      </c>
      <c r="F444" s="6">
        <v>0</v>
      </c>
      <c r="G444" s="7">
        <v>40110</v>
      </c>
      <c r="H444" s="7">
        <f t="shared" si="6"/>
        <v>0</v>
      </c>
      <c r="I444" s="5" t="s">
        <v>666</v>
      </c>
      <c r="J444" s="5" t="s">
        <v>822</v>
      </c>
      <c r="K444" s="5" t="s">
        <v>1061</v>
      </c>
    </row>
    <row r="445" spans="2:11" hidden="1" x14ac:dyDescent="0.2">
      <c r="B445" s="5">
        <v>439</v>
      </c>
      <c r="C445" s="5" t="s">
        <v>1062</v>
      </c>
      <c r="D445" s="5" t="s">
        <v>1063</v>
      </c>
      <c r="E445" s="5" t="s">
        <v>3</v>
      </c>
      <c r="F445" s="6">
        <v>0</v>
      </c>
      <c r="G445" s="7">
        <v>33820</v>
      </c>
      <c r="H445" s="7">
        <f t="shared" si="6"/>
        <v>0</v>
      </c>
      <c r="I445" s="5" t="s">
        <v>666</v>
      </c>
      <c r="J445" s="5" t="s">
        <v>822</v>
      </c>
      <c r="K445" s="5" t="s">
        <v>1061</v>
      </c>
    </row>
    <row r="446" spans="2:11" hidden="1" x14ac:dyDescent="0.2">
      <c r="B446" s="5">
        <v>440</v>
      </c>
      <c r="C446" s="5" t="s">
        <v>1064</v>
      </c>
      <c r="D446" s="5" t="s">
        <v>1065</v>
      </c>
      <c r="E446" s="5" t="s">
        <v>3</v>
      </c>
      <c r="F446" s="6">
        <v>0</v>
      </c>
      <c r="G446" s="7">
        <v>746785</v>
      </c>
      <c r="H446" s="7">
        <f t="shared" si="6"/>
        <v>0</v>
      </c>
      <c r="I446" s="5" t="s">
        <v>666</v>
      </c>
      <c r="J446" s="5" t="s">
        <v>822</v>
      </c>
      <c r="K446" s="5" t="s">
        <v>1066</v>
      </c>
    </row>
    <row r="447" spans="2:11" hidden="1" x14ac:dyDescent="0.2">
      <c r="B447" s="5">
        <v>441</v>
      </c>
      <c r="C447" s="5" t="s">
        <v>1067</v>
      </c>
      <c r="D447" s="5" t="s">
        <v>1068</v>
      </c>
      <c r="E447" s="5" t="s">
        <v>3</v>
      </c>
      <c r="F447" s="6">
        <v>0</v>
      </c>
      <c r="G447" s="7">
        <v>927170</v>
      </c>
      <c r="H447" s="7">
        <f t="shared" si="6"/>
        <v>0</v>
      </c>
      <c r="I447" s="5" t="s">
        <v>666</v>
      </c>
      <c r="J447" s="5" t="s">
        <v>822</v>
      </c>
      <c r="K447" s="5" t="s">
        <v>1066</v>
      </c>
    </row>
    <row r="448" spans="2:11" hidden="1" x14ac:dyDescent="0.2">
      <c r="B448" s="5">
        <v>442</v>
      </c>
      <c r="C448" s="5" t="s">
        <v>1069</v>
      </c>
      <c r="D448" s="5" t="s">
        <v>1070</v>
      </c>
      <c r="E448" s="5" t="s">
        <v>3</v>
      </c>
      <c r="F448" s="6">
        <v>0</v>
      </c>
      <c r="G448" s="7">
        <v>744370</v>
      </c>
      <c r="H448" s="7">
        <f t="shared" si="6"/>
        <v>0</v>
      </c>
      <c r="I448" s="5" t="s">
        <v>666</v>
      </c>
      <c r="J448" s="5" t="s">
        <v>822</v>
      </c>
      <c r="K448" s="5" t="s">
        <v>1071</v>
      </c>
    </row>
    <row r="449" spans="2:11" hidden="1" x14ac:dyDescent="0.2">
      <c r="B449" s="5">
        <v>443</v>
      </c>
      <c r="C449" s="5" t="s">
        <v>1072</v>
      </c>
      <c r="D449" s="5" t="s">
        <v>1073</v>
      </c>
      <c r="E449" s="5" t="s">
        <v>3</v>
      </c>
      <c r="F449" s="6">
        <v>0</v>
      </c>
      <c r="G449" s="7">
        <v>609930</v>
      </c>
      <c r="H449" s="7">
        <f t="shared" si="6"/>
        <v>0</v>
      </c>
      <c r="I449" s="5" t="s">
        <v>666</v>
      </c>
      <c r="J449" s="5" t="s">
        <v>822</v>
      </c>
      <c r="K449" s="5" t="s">
        <v>1071</v>
      </c>
    </row>
    <row r="450" spans="2:11" hidden="1" x14ac:dyDescent="0.2">
      <c r="B450" s="5">
        <v>444</v>
      </c>
      <c r="C450" s="5" t="s">
        <v>1074</v>
      </c>
      <c r="D450" s="5" t="s">
        <v>1075</v>
      </c>
      <c r="E450" s="5" t="s">
        <v>3</v>
      </c>
      <c r="F450" s="6">
        <v>0</v>
      </c>
      <c r="G450" s="7">
        <v>4740720</v>
      </c>
      <c r="H450" s="7">
        <f t="shared" si="6"/>
        <v>0</v>
      </c>
      <c r="I450" s="5" t="s">
        <v>666</v>
      </c>
      <c r="J450" s="5" t="s">
        <v>822</v>
      </c>
      <c r="K450" s="5" t="s">
        <v>1006</v>
      </c>
    </row>
    <row r="451" spans="2:11" hidden="1" x14ac:dyDescent="0.2">
      <c r="B451" s="5">
        <v>445</v>
      </c>
      <c r="C451" s="5" t="s">
        <v>1076</v>
      </c>
      <c r="D451" s="5" t="s">
        <v>1077</v>
      </c>
      <c r="E451" s="5" t="s">
        <v>3</v>
      </c>
      <c r="F451" s="6">
        <v>0</v>
      </c>
      <c r="G451" s="7">
        <v>5297700</v>
      </c>
      <c r="H451" s="7">
        <f t="shared" si="6"/>
        <v>0</v>
      </c>
      <c r="I451" s="5" t="s">
        <v>666</v>
      </c>
      <c r="J451" s="5" t="s">
        <v>822</v>
      </c>
      <c r="K451" s="5" t="s">
        <v>1006</v>
      </c>
    </row>
    <row r="452" spans="2:11" hidden="1" x14ac:dyDescent="0.2">
      <c r="B452" s="5">
        <v>446</v>
      </c>
      <c r="C452" s="5" t="s">
        <v>1078</v>
      </c>
      <c r="D452" s="5" t="s">
        <v>1079</v>
      </c>
      <c r="E452" s="5" t="s">
        <v>3</v>
      </c>
      <c r="F452" s="6">
        <v>0</v>
      </c>
      <c r="G452" s="7">
        <v>4494440</v>
      </c>
      <c r="H452" s="7">
        <f t="shared" si="6"/>
        <v>0</v>
      </c>
      <c r="I452" s="5" t="s">
        <v>666</v>
      </c>
      <c r="J452" s="5" t="s">
        <v>822</v>
      </c>
      <c r="K452" s="5" t="s">
        <v>1006</v>
      </c>
    </row>
    <row r="453" spans="2:11" hidden="1" x14ac:dyDescent="0.2">
      <c r="B453" s="5">
        <v>447</v>
      </c>
      <c r="C453" s="5" t="s">
        <v>1080</v>
      </c>
      <c r="D453" s="5" t="s">
        <v>1081</v>
      </c>
      <c r="E453" s="5" t="s">
        <v>3</v>
      </c>
      <c r="F453" s="6">
        <v>0</v>
      </c>
      <c r="G453" s="7">
        <v>5374830</v>
      </c>
      <c r="H453" s="7">
        <f t="shared" si="6"/>
        <v>0</v>
      </c>
      <c r="I453" s="5" t="s">
        <v>666</v>
      </c>
      <c r="J453" s="5" t="s">
        <v>822</v>
      </c>
      <c r="K453" s="5" t="s">
        <v>1006</v>
      </c>
    </row>
    <row r="454" spans="2:11" hidden="1" x14ac:dyDescent="0.2">
      <c r="B454" s="5">
        <v>448</v>
      </c>
      <c r="C454" s="5" t="s">
        <v>1082</v>
      </c>
      <c r="D454" s="5" t="s">
        <v>1083</v>
      </c>
      <c r="E454" s="5" t="s">
        <v>3</v>
      </c>
      <c r="F454" s="6">
        <v>0</v>
      </c>
      <c r="G454" s="7">
        <v>4043470</v>
      </c>
      <c r="H454" s="7">
        <f t="shared" ref="H454:H517" si="7">IF(F454&lt;&gt;"",G454*F454,0)</f>
        <v>0</v>
      </c>
      <c r="I454" s="5" t="s">
        <v>666</v>
      </c>
      <c r="J454" s="5" t="s">
        <v>822</v>
      </c>
      <c r="K454" s="5" t="s">
        <v>1006</v>
      </c>
    </row>
    <row r="455" spans="2:11" hidden="1" x14ac:dyDescent="0.2">
      <c r="B455" s="5">
        <v>449</v>
      </c>
      <c r="C455" s="5" t="s">
        <v>1084</v>
      </c>
      <c r="D455" s="5" t="s">
        <v>1085</v>
      </c>
      <c r="E455" s="5" t="s">
        <v>3</v>
      </c>
      <c r="F455" s="6">
        <v>0</v>
      </c>
      <c r="G455" s="7">
        <v>4821770</v>
      </c>
      <c r="H455" s="7">
        <f t="shared" si="7"/>
        <v>0</v>
      </c>
      <c r="I455" s="5" t="s">
        <v>666</v>
      </c>
      <c r="J455" s="5" t="s">
        <v>822</v>
      </c>
      <c r="K455" s="5" t="s">
        <v>1006</v>
      </c>
    </row>
    <row r="456" spans="2:11" hidden="1" x14ac:dyDescent="0.2">
      <c r="B456" s="5">
        <v>450</v>
      </c>
      <c r="C456" s="5" t="s">
        <v>1086</v>
      </c>
      <c r="D456" s="5" t="s">
        <v>1087</v>
      </c>
      <c r="E456" s="5" t="s">
        <v>3</v>
      </c>
      <c r="F456" s="6">
        <v>0</v>
      </c>
      <c r="G456" s="7">
        <v>392320</v>
      </c>
      <c r="H456" s="7">
        <f t="shared" si="7"/>
        <v>0</v>
      </c>
      <c r="I456" s="5" t="s">
        <v>666</v>
      </c>
      <c r="J456" s="5" t="s">
        <v>822</v>
      </c>
      <c r="K456" s="5" t="s">
        <v>1088</v>
      </c>
    </row>
    <row r="457" spans="2:11" hidden="1" x14ac:dyDescent="0.2">
      <c r="B457" s="5">
        <v>451</v>
      </c>
      <c r="C457" s="5" t="s">
        <v>1089</v>
      </c>
      <c r="D457" s="5" t="s">
        <v>1090</v>
      </c>
      <c r="E457" s="5" t="s">
        <v>3</v>
      </c>
      <c r="F457" s="6">
        <v>0</v>
      </c>
      <c r="G457" s="7">
        <v>425590</v>
      </c>
      <c r="H457" s="7">
        <f t="shared" si="7"/>
        <v>0</v>
      </c>
      <c r="I457" s="5" t="s">
        <v>666</v>
      </c>
      <c r="J457" s="5" t="s">
        <v>822</v>
      </c>
      <c r="K457" s="5" t="s">
        <v>1088</v>
      </c>
    </row>
    <row r="458" spans="2:11" hidden="1" x14ac:dyDescent="0.2">
      <c r="B458" s="5">
        <v>452</v>
      </c>
      <c r="C458" s="5" t="s">
        <v>1091</v>
      </c>
      <c r="D458" s="5" t="s">
        <v>951</v>
      </c>
      <c r="E458" s="5" t="s">
        <v>3</v>
      </c>
      <c r="F458" s="6">
        <v>0</v>
      </c>
      <c r="G458" s="7">
        <v>221550</v>
      </c>
      <c r="H458" s="7">
        <f t="shared" si="7"/>
        <v>0</v>
      </c>
      <c r="I458" s="5" t="s">
        <v>666</v>
      </c>
      <c r="J458" s="5" t="s">
        <v>822</v>
      </c>
      <c r="K458" s="5" t="s">
        <v>1092</v>
      </c>
    </row>
    <row r="459" spans="2:11" hidden="1" x14ac:dyDescent="0.2">
      <c r="B459" s="5">
        <v>453</v>
      </c>
      <c r="C459" s="5" t="s">
        <v>1093</v>
      </c>
      <c r="D459" s="5" t="s">
        <v>1094</v>
      </c>
      <c r="E459" s="5" t="s">
        <v>3</v>
      </c>
      <c r="F459" s="6">
        <v>0</v>
      </c>
      <c r="G459" s="7">
        <v>32800</v>
      </c>
      <c r="H459" s="7">
        <f t="shared" si="7"/>
        <v>0</v>
      </c>
      <c r="I459" s="5" t="s">
        <v>666</v>
      </c>
      <c r="J459" s="5" t="s">
        <v>822</v>
      </c>
      <c r="K459" s="5" t="s">
        <v>1095</v>
      </c>
    </row>
    <row r="460" spans="2:11" hidden="1" x14ac:dyDescent="0.2">
      <c r="B460" s="5">
        <v>454</v>
      </c>
      <c r="C460" s="5" t="s">
        <v>1096</v>
      </c>
      <c r="D460" s="5" t="s">
        <v>1097</v>
      </c>
      <c r="E460" s="5" t="s">
        <v>3</v>
      </c>
      <c r="F460" s="6">
        <v>0</v>
      </c>
      <c r="G460" s="7">
        <v>9920</v>
      </c>
      <c r="H460" s="7">
        <f t="shared" si="7"/>
        <v>0</v>
      </c>
      <c r="I460" s="5" t="s">
        <v>666</v>
      </c>
      <c r="J460" s="5" t="s">
        <v>822</v>
      </c>
      <c r="K460" s="5" t="s">
        <v>1098</v>
      </c>
    </row>
    <row r="461" spans="2:11" hidden="1" x14ac:dyDescent="0.2">
      <c r="B461" s="5">
        <v>455</v>
      </c>
      <c r="C461" s="5" t="s">
        <v>1099</v>
      </c>
      <c r="D461" s="5" t="s">
        <v>1100</v>
      </c>
      <c r="E461" s="5" t="s">
        <v>3</v>
      </c>
      <c r="F461" s="6">
        <v>0</v>
      </c>
      <c r="G461" s="7">
        <v>13040</v>
      </c>
      <c r="H461" s="7">
        <f t="shared" si="7"/>
        <v>0</v>
      </c>
      <c r="I461" s="5" t="s">
        <v>666</v>
      </c>
      <c r="J461" s="5" t="s">
        <v>822</v>
      </c>
      <c r="K461" s="5" t="s">
        <v>1101</v>
      </c>
    </row>
    <row r="462" spans="2:11" hidden="1" x14ac:dyDescent="0.2">
      <c r="B462" s="5">
        <v>456</v>
      </c>
      <c r="C462" s="5" t="s">
        <v>1102</v>
      </c>
      <c r="D462" s="5" t="s">
        <v>971</v>
      </c>
      <c r="E462" s="5" t="s">
        <v>3</v>
      </c>
      <c r="F462" s="6">
        <v>0</v>
      </c>
      <c r="G462" s="7">
        <v>302380</v>
      </c>
      <c r="H462" s="7">
        <f t="shared" si="7"/>
        <v>0</v>
      </c>
      <c r="I462" s="5" t="s">
        <v>666</v>
      </c>
      <c r="J462" s="5" t="s">
        <v>822</v>
      </c>
      <c r="K462" s="5" t="s">
        <v>1092</v>
      </c>
    </row>
    <row r="463" spans="2:11" hidden="1" x14ac:dyDescent="0.2">
      <c r="B463" s="5">
        <v>457</v>
      </c>
      <c r="C463" s="5" t="s">
        <v>1103</v>
      </c>
      <c r="D463" s="5" t="s">
        <v>1104</v>
      </c>
      <c r="E463" s="5" t="s">
        <v>3</v>
      </c>
      <c r="F463" s="6">
        <v>0</v>
      </c>
      <c r="G463" s="7">
        <v>800400</v>
      </c>
      <c r="H463" s="7">
        <f t="shared" si="7"/>
        <v>0</v>
      </c>
      <c r="I463" s="5" t="s">
        <v>666</v>
      </c>
      <c r="J463" s="5" t="s">
        <v>822</v>
      </c>
      <c r="K463" s="5"/>
    </row>
    <row r="464" spans="2:11" hidden="1" x14ac:dyDescent="0.2">
      <c r="B464" s="5">
        <v>458</v>
      </c>
      <c r="C464" s="5" t="s">
        <v>1105</v>
      </c>
      <c r="D464" s="5" t="s">
        <v>1106</v>
      </c>
      <c r="E464" s="5" t="s">
        <v>22</v>
      </c>
      <c r="F464" s="6">
        <v>0</v>
      </c>
      <c r="G464" s="7">
        <v>5220</v>
      </c>
      <c r="H464" s="7">
        <f t="shared" si="7"/>
        <v>0</v>
      </c>
      <c r="I464" s="5" t="s">
        <v>666</v>
      </c>
      <c r="J464" s="5" t="s">
        <v>1107</v>
      </c>
      <c r="K464" s="5" t="s">
        <v>1108</v>
      </c>
    </row>
    <row r="465" spans="2:11" hidden="1" x14ac:dyDescent="0.2">
      <c r="B465" s="5">
        <v>459</v>
      </c>
      <c r="C465" s="5" t="s">
        <v>1109</v>
      </c>
      <c r="D465" s="5" t="s">
        <v>1110</v>
      </c>
      <c r="E465" s="5" t="s">
        <v>12</v>
      </c>
      <c r="F465" s="6">
        <v>0</v>
      </c>
      <c r="G465" s="7">
        <v>22520</v>
      </c>
      <c r="H465" s="7">
        <f t="shared" si="7"/>
        <v>0</v>
      </c>
      <c r="I465" s="5" t="s">
        <v>666</v>
      </c>
      <c r="J465" s="5" t="s">
        <v>1107</v>
      </c>
      <c r="K465" s="5" t="s">
        <v>1111</v>
      </c>
    </row>
    <row r="466" spans="2:11" hidden="1" x14ac:dyDescent="0.2">
      <c r="B466" s="5">
        <v>460</v>
      </c>
      <c r="C466" s="5" t="s">
        <v>1112</v>
      </c>
      <c r="D466" s="5" t="s">
        <v>1113</v>
      </c>
      <c r="E466" s="5" t="s">
        <v>3</v>
      </c>
      <c r="F466" s="6">
        <v>0</v>
      </c>
      <c r="G466" s="7">
        <v>54680</v>
      </c>
      <c r="H466" s="7">
        <f t="shared" si="7"/>
        <v>0</v>
      </c>
      <c r="I466" s="5" t="s">
        <v>666</v>
      </c>
      <c r="J466" s="5" t="s">
        <v>1107</v>
      </c>
      <c r="K466" s="5" t="s">
        <v>1114</v>
      </c>
    </row>
    <row r="467" spans="2:11" hidden="1" x14ac:dyDescent="0.2">
      <c r="B467" s="5">
        <v>461</v>
      </c>
      <c r="C467" s="5" t="s">
        <v>1115</v>
      </c>
      <c r="D467" s="5" t="s">
        <v>1116</v>
      </c>
      <c r="E467" s="5" t="s">
        <v>3</v>
      </c>
      <c r="F467" s="6">
        <v>0</v>
      </c>
      <c r="G467" s="7">
        <v>507830</v>
      </c>
      <c r="H467" s="7">
        <f t="shared" si="7"/>
        <v>0</v>
      </c>
      <c r="I467" s="5" t="s">
        <v>666</v>
      </c>
      <c r="J467" s="5" t="s">
        <v>1107</v>
      </c>
      <c r="K467" s="5"/>
    </row>
    <row r="468" spans="2:11" hidden="1" x14ac:dyDescent="0.2">
      <c r="B468" s="5">
        <v>462</v>
      </c>
      <c r="C468" s="5" t="s">
        <v>1117</v>
      </c>
      <c r="D468" s="5" t="s">
        <v>1118</v>
      </c>
      <c r="E468" s="5" t="s">
        <v>18</v>
      </c>
      <c r="F468" s="6">
        <v>0</v>
      </c>
      <c r="G468" s="7">
        <v>31450</v>
      </c>
      <c r="H468" s="7">
        <f t="shared" si="7"/>
        <v>0</v>
      </c>
      <c r="I468" s="5" t="s">
        <v>666</v>
      </c>
      <c r="J468" s="5" t="s">
        <v>1107</v>
      </c>
      <c r="K468" s="5" t="s">
        <v>1119</v>
      </c>
    </row>
    <row r="469" spans="2:11" hidden="1" x14ac:dyDescent="0.2">
      <c r="B469" s="5">
        <v>463</v>
      </c>
      <c r="C469" s="5" t="s">
        <v>1120</v>
      </c>
      <c r="D469" s="5" t="s">
        <v>1121</v>
      </c>
      <c r="E469" s="5" t="s">
        <v>3</v>
      </c>
      <c r="F469" s="6">
        <v>0</v>
      </c>
      <c r="G469" s="7">
        <v>29830</v>
      </c>
      <c r="H469" s="7">
        <f t="shared" si="7"/>
        <v>0</v>
      </c>
      <c r="I469" s="5" t="s">
        <v>666</v>
      </c>
      <c r="J469" s="5" t="s">
        <v>1107</v>
      </c>
      <c r="K469" s="5" t="s">
        <v>1119</v>
      </c>
    </row>
    <row r="470" spans="2:11" hidden="1" x14ac:dyDescent="0.2">
      <c r="B470" s="5">
        <v>464</v>
      </c>
      <c r="C470" s="5" t="s">
        <v>1122</v>
      </c>
      <c r="D470" s="5" t="s">
        <v>1123</v>
      </c>
      <c r="E470" s="5" t="s">
        <v>3</v>
      </c>
      <c r="F470" s="6">
        <v>0</v>
      </c>
      <c r="G470" s="7">
        <v>32690</v>
      </c>
      <c r="H470" s="7">
        <f t="shared" si="7"/>
        <v>0</v>
      </c>
      <c r="I470" s="5" t="s">
        <v>666</v>
      </c>
      <c r="J470" s="5" t="s">
        <v>1107</v>
      </c>
      <c r="K470" s="5" t="s">
        <v>1119</v>
      </c>
    </row>
    <row r="471" spans="2:11" hidden="1" x14ac:dyDescent="0.2">
      <c r="B471" s="5">
        <v>465</v>
      </c>
      <c r="C471" s="5" t="s">
        <v>1124</v>
      </c>
      <c r="D471" s="5" t="s">
        <v>1125</v>
      </c>
      <c r="E471" s="5" t="s">
        <v>3</v>
      </c>
      <c r="F471" s="6">
        <v>0</v>
      </c>
      <c r="G471" s="7">
        <v>30200</v>
      </c>
      <c r="H471" s="7">
        <f t="shared" si="7"/>
        <v>0</v>
      </c>
      <c r="I471" s="5" t="s">
        <v>666</v>
      </c>
      <c r="J471" s="5" t="s">
        <v>1107</v>
      </c>
      <c r="K471" s="5" t="s">
        <v>1119</v>
      </c>
    </row>
    <row r="472" spans="2:11" hidden="1" x14ac:dyDescent="0.2">
      <c r="B472" s="5">
        <v>466</v>
      </c>
      <c r="C472" s="5" t="s">
        <v>1126</v>
      </c>
      <c r="D472" s="5" t="s">
        <v>1127</v>
      </c>
      <c r="E472" s="5" t="s">
        <v>18</v>
      </c>
      <c r="F472" s="6">
        <v>0</v>
      </c>
      <c r="G472" s="7">
        <v>15280</v>
      </c>
      <c r="H472" s="7">
        <f t="shared" si="7"/>
        <v>0</v>
      </c>
      <c r="I472" s="5" t="s">
        <v>666</v>
      </c>
      <c r="J472" s="5" t="s">
        <v>1107</v>
      </c>
      <c r="K472" s="5" t="s">
        <v>1119</v>
      </c>
    </row>
    <row r="473" spans="2:11" hidden="1" x14ac:dyDescent="0.2">
      <c r="B473" s="5">
        <v>467</v>
      </c>
      <c r="C473" s="5" t="s">
        <v>1128</v>
      </c>
      <c r="D473" s="5" t="s">
        <v>915</v>
      </c>
      <c r="E473" s="5" t="s">
        <v>3</v>
      </c>
      <c r="F473" s="6">
        <v>0</v>
      </c>
      <c r="G473" s="7">
        <v>903540</v>
      </c>
      <c r="H473" s="7">
        <f t="shared" si="7"/>
        <v>0</v>
      </c>
      <c r="I473" s="5" t="s">
        <v>666</v>
      </c>
      <c r="J473" s="5" t="s">
        <v>1107</v>
      </c>
      <c r="K473" s="5" t="s">
        <v>1129</v>
      </c>
    </row>
    <row r="474" spans="2:11" hidden="1" x14ac:dyDescent="0.2">
      <c r="B474" s="5">
        <v>468</v>
      </c>
      <c r="C474" s="5" t="s">
        <v>1130</v>
      </c>
      <c r="D474" s="5" t="s">
        <v>1131</v>
      </c>
      <c r="E474" s="5" t="s">
        <v>3</v>
      </c>
      <c r="F474" s="6">
        <v>0</v>
      </c>
      <c r="G474" s="7">
        <v>83280</v>
      </c>
      <c r="H474" s="7">
        <f t="shared" si="7"/>
        <v>0</v>
      </c>
      <c r="I474" s="5" t="s">
        <v>666</v>
      </c>
      <c r="J474" s="5" t="s">
        <v>343</v>
      </c>
      <c r="K474" s="5" t="s">
        <v>1132</v>
      </c>
    </row>
    <row r="475" spans="2:11" hidden="1" x14ac:dyDescent="0.2">
      <c r="B475" s="5">
        <v>469</v>
      </c>
      <c r="C475" s="5" t="s">
        <v>1133</v>
      </c>
      <c r="D475" s="5" t="s">
        <v>1134</v>
      </c>
      <c r="E475" s="5" t="s">
        <v>3</v>
      </c>
      <c r="F475" s="6">
        <v>0</v>
      </c>
      <c r="G475" s="7">
        <v>58920</v>
      </c>
      <c r="H475" s="7">
        <f t="shared" si="7"/>
        <v>0</v>
      </c>
      <c r="I475" s="5" t="s">
        <v>666</v>
      </c>
      <c r="J475" s="5" t="s">
        <v>343</v>
      </c>
      <c r="K475" s="5" t="s">
        <v>1135</v>
      </c>
    </row>
    <row r="476" spans="2:11" hidden="1" x14ac:dyDescent="0.2">
      <c r="B476" s="5">
        <v>470</v>
      </c>
      <c r="C476" s="5" t="s">
        <v>1136</v>
      </c>
      <c r="D476" s="5" t="s">
        <v>1137</v>
      </c>
      <c r="E476" s="5" t="s">
        <v>3</v>
      </c>
      <c r="F476" s="6">
        <v>0</v>
      </c>
      <c r="G476" s="7">
        <v>659660</v>
      </c>
      <c r="H476" s="7">
        <f t="shared" si="7"/>
        <v>0</v>
      </c>
      <c r="I476" s="5" t="s">
        <v>666</v>
      </c>
      <c r="J476" s="5" t="s">
        <v>343</v>
      </c>
      <c r="K476" s="5" t="s">
        <v>1138</v>
      </c>
    </row>
    <row r="477" spans="2:11" hidden="1" x14ac:dyDescent="0.2">
      <c r="B477" s="5">
        <v>471</v>
      </c>
      <c r="C477" s="5" t="s">
        <v>1139</v>
      </c>
      <c r="D477" s="5" t="s">
        <v>1140</v>
      </c>
      <c r="E477" s="5" t="s">
        <v>3</v>
      </c>
      <c r="F477" s="6">
        <v>0</v>
      </c>
      <c r="G477" s="7">
        <v>581650</v>
      </c>
      <c r="H477" s="7">
        <f t="shared" si="7"/>
        <v>0</v>
      </c>
      <c r="I477" s="5" t="s">
        <v>666</v>
      </c>
      <c r="J477" s="5" t="s">
        <v>343</v>
      </c>
      <c r="K477" s="5" t="s">
        <v>1141</v>
      </c>
    </row>
    <row r="478" spans="2:11" x14ac:dyDescent="0.2">
      <c r="B478" s="5">
        <v>500</v>
      </c>
      <c r="C478" s="16" t="s">
        <v>1206</v>
      </c>
      <c r="D478" s="5" t="s">
        <v>1207</v>
      </c>
      <c r="E478" s="5" t="s">
        <v>3</v>
      </c>
      <c r="F478" s="6">
        <v>20</v>
      </c>
      <c r="G478" s="7">
        <v>3990</v>
      </c>
      <c r="H478" s="7">
        <f t="shared" si="7"/>
        <v>79800</v>
      </c>
      <c r="I478" s="5" t="s">
        <v>1187</v>
      </c>
      <c r="J478" s="5" t="s">
        <v>223</v>
      </c>
      <c r="K478" s="5" t="s">
        <v>1208</v>
      </c>
    </row>
    <row r="479" spans="2:11" hidden="1" x14ac:dyDescent="0.2">
      <c r="B479" s="5">
        <v>473</v>
      </c>
      <c r="C479" s="5" t="s">
        <v>1144</v>
      </c>
      <c r="D479" s="5" t="s">
        <v>1145</v>
      </c>
      <c r="E479" s="5" t="s">
        <v>3</v>
      </c>
      <c r="F479" s="6">
        <v>0</v>
      </c>
      <c r="G479" s="7">
        <v>1424000</v>
      </c>
      <c r="H479" s="7">
        <f t="shared" si="7"/>
        <v>0</v>
      </c>
      <c r="I479" s="5" t="s">
        <v>666</v>
      </c>
      <c r="J479" s="5" t="s">
        <v>343</v>
      </c>
      <c r="K479" s="5" t="s">
        <v>1141</v>
      </c>
    </row>
    <row r="480" spans="2:11" hidden="1" x14ac:dyDescent="0.2">
      <c r="B480" s="5">
        <v>474</v>
      </c>
      <c r="C480" s="5" t="s">
        <v>1146</v>
      </c>
      <c r="D480" s="5" t="s">
        <v>1147</v>
      </c>
      <c r="E480" s="5" t="s">
        <v>3</v>
      </c>
      <c r="F480" s="6">
        <v>0</v>
      </c>
      <c r="G480" s="7">
        <v>277340</v>
      </c>
      <c r="H480" s="7">
        <f t="shared" si="7"/>
        <v>0</v>
      </c>
      <c r="I480" s="5" t="s">
        <v>666</v>
      </c>
      <c r="J480" s="5" t="s">
        <v>343</v>
      </c>
      <c r="K480" s="5" t="s">
        <v>1141</v>
      </c>
    </row>
    <row r="481" spans="2:11" hidden="1" x14ac:dyDescent="0.2">
      <c r="B481" s="5">
        <v>475</v>
      </c>
      <c r="C481" s="5" t="s">
        <v>1148</v>
      </c>
      <c r="D481" s="5" t="s">
        <v>1149</v>
      </c>
      <c r="E481" s="5" t="s">
        <v>3</v>
      </c>
      <c r="F481" s="6">
        <v>0</v>
      </c>
      <c r="G481" s="7">
        <v>300770</v>
      </c>
      <c r="H481" s="7">
        <f t="shared" si="7"/>
        <v>0</v>
      </c>
      <c r="I481" s="5" t="s">
        <v>666</v>
      </c>
      <c r="J481" s="5" t="s">
        <v>343</v>
      </c>
      <c r="K481" s="5" t="s">
        <v>1150</v>
      </c>
    </row>
    <row r="482" spans="2:11" hidden="1" x14ac:dyDescent="0.2">
      <c r="B482" s="5">
        <v>476</v>
      </c>
      <c r="C482" s="5" t="s">
        <v>1151</v>
      </c>
      <c r="D482" s="5" t="s">
        <v>1152</v>
      </c>
      <c r="E482" s="5" t="s">
        <v>3</v>
      </c>
      <c r="F482" s="6">
        <v>0</v>
      </c>
      <c r="G482" s="7">
        <v>360000</v>
      </c>
      <c r="H482" s="7">
        <f t="shared" si="7"/>
        <v>0</v>
      </c>
      <c r="I482" s="5" t="s">
        <v>666</v>
      </c>
      <c r="J482" s="5" t="s">
        <v>343</v>
      </c>
      <c r="K482" s="5" t="s">
        <v>1153</v>
      </c>
    </row>
    <row r="483" spans="2:11" hidden="1" x14ac:dyDescent="0.2">
      <c r="B483" s="5">
        <v>477</v>
      </c>
      <c r="C483" s="5" t="s">
        <v>1154</v>
      </c>
      <c r="D483" s="5" t="s">
        <v>836</v>
      </c>
      <c r="E483" s="5" t="s">
        <v>3</v>
      </c>
      <c r="F483" s="6">
        <v>0</v>
      </c>
      <c r="G483" s="7">
        <v>48880</v>
      </c>
      <c r="H483" s="7">
        <f t="shared" si="7"/>
        <v>0</v>
      </c>
      <c r="I483" s="5" t="s">
        <v>666</v>
      </c>
      <c r="J483" s="5" t="s">
        <v>343</v>
      </c>
      <c r="K483" s="5"/>
    </row>
    <row r="484" spans="2:11" hidden="1" x14ac:dyDescent="0.2">
      <c r="B484" s="5">
        <v>478</v>
      </c>
      <c r="C484" s="5" t="s">
        <v>1155</v>
      </c>
      <c r="D484" s="5" t="s">
        <v>1156</v>
      </c>
      <c r="E484" s="5" t="s">
        <v>3</v>
      </c>
      <c r="F484" s="6">
        <v>0</v>
      </c>
      <c r="G484" s="7">
        <v>124790</v>
      </c>
      <c r="H484" s="7">
        <f t="shared" si="7"/>
        <v>0</v>
      </c>
      <c r="I484" s="5" t="s">
        <v>666</v>
      </c>
      <c r="J484" s="5" t="s">
        <v>343</v>
      </c>
      <c r="K484" s="5"/>
    </row>
    <row r="485" spans="2:11" hidden="1" x14ac:dyDescent="0.2">
      <c r="B485" s="5">
        <v>479</v>
      </c>
      <c r="C485" s="5" t="s">
        <v>1157</v>
      </c>
      <c r="D485" s="5" t="s">
        <v>1158</v>
      </c>
      <c r="E485" s="5" t="s">
        <v>3</v>
      </c>
      <c r="F485" s="6">
        <v>0</v>
      </c>
      <c r="G485" s="7">
        <v>54940</v>
      </c>
      <c r="H485" s="7">
        <f t="shared" si="7"/>
        <v>0</v>
      </c>
      <c r="I485" s="5" t="s">
        <v>666</v>
      </c>
      <c r="J485" s="5" t="s">
        <v>343</v>
      </c>
      <c r="K485" s="5"/>
    </row>
    <row r="486" spans="2:11" hidden="1" x14ac:dyDescent="0.2">
      <c r="B486" s="5">
        <v>480</v>
      </c>
      <c r="C486" s="5" t="s">
        <v>1159</v>
      </c>
      <c r="D486" s="5" t="s">
        <v>842</v>
      </c>
      <c r="E486" s="5" t="s">
        <v>3</v>
      </c>
      <c r="F486" s="6">
        <v>0</v>
      </c>
      <c r="G486" s="7">
        <v>36530</v>
      </c>
      <c r="H486" s="7">
        <f t="shared" si="7"/>
        <v>0</v>
      </c>
      <c r="I486" s="5" t="s">
        <v>666</v>
      </c>
      <c r="J486" s="5" t="s">
        <v>343</v>
      </c>
      <c r="K486" s="5"/>
    </row>
    <row r="487" spans="2:11" hidden="1" x14ac:dyDescent="0.2">
      <c r="B487" s="5">
        <v>481</v>
      </c>
      <c r="C487" s="5" t="s">
        <v>1160</v>
      </c>
      <c r="D487" s="5" t="s">
        <v>1161</v>
      </c>
      <c r="E487" s="5" t="s">
        <v>3</v>
      </c>
      <c r="F487" s="6">
        <v>0</v>
      </c>
      <c r="G487" s="7">
        <v>111320</v>
      </c>
      <c r="H487" s="7">
        <f t="shared" si="7"/>
        <v>0</v>
      </c>
      <c r="I487" s="5" t="s">
        <v>666</v>
      </c>
      <c r="J487" s="5" t="s">
        <v>343</v>
      </c>
      <c r="K487" s="5"/>
    </row>
    <row r="488" spans="2:11" hidden="1" x14ac:dyDescent="0.2">
      <c r="B488" s="5">
        <v>482</v>
      </c>
      <c r="C488" s="5" t="s">
        <v>1162</v>
      </c>
      <c r="D488" s="5" t="s">
        <v>1163</v>
      </c>
      <c r="E488" s="5" t="s">
        <v>3</v>
      </c>
      <c r="F488" s="6">
        <v>0</v>
      </c>
      <c r="G488" s="7">
        <v>36250</v>
      </c>
      <c r="H488" s="7">
        <f t="shared" si="7"/>
        <v>0</v>
      </c>
      <c r="I488" s="5" t="s">
        <v>666</v>
      </c>
      <c r="J488" s="5" t="s">
        <v>343</v>
      </c>
      <c r="K488" s="5"/>
    </row>
    <row r="489" spans="2:11" hidden="1" x14ac:dyDescent="0.2">
      <c r="B489" s="5">
        <v>483</v>
      </c>
      <c r="C489" s="5" t="s">
        <v>1164</v>
      </c>
      <c r="D489" s="5" t="s">
        <v>1165</v>
      </c>
      <c r="E489" s="5" t="s">
        <v>3</v>
      </c>
      <c r="F489" s="6">
        <v>0</v>
      </c>
      <c r="G489" s="7">
        <v>59420</v>
      </c>
      <c r="H489" s="7">
        <f t="shared" si="7"/>
        <v>0</v>
      </c>
      <c r="I489" s="5" t="s">
        <v>666</v>
      </c>
      <c r="J489" s="5" t="s">
        <v>343</v>
      </c>
      <c r="K489" s="5"/>
    </row>
    <row r="490" spans="2:11" hidden="1" x14ac:dyDescent="0.2">
      <c r="B490" s="5">
        <v>484</v>
      </c>
      <c r="C490" s="5" t="s">
        <v>1166</v>
      </c>
      <c r="D490" s="5" t="s">
        <v>1167</v>
      </c>
      <c r="E490" s="5" t="s">
        <v>3</v>
      </c>
      <c r="F490" s="6">
        <v>0</v>
      </c>
      <c r="G490" s="7">
        <v>56960</v>
      </c>
      <c r="H490" s="7">
        <f t="shared" si="7"/>
        <v>0</v>
      </c>
      <c r="I490" s="5" t="s">
        <v>666</v>
      </c>
      <c r="J490" s="5" t="s">
        <v>343</v>
      </c>
      <c r="K490" s="5"/>
    </row>
    <row r="491" spans="2:11" hidden="1" x14ac:dyDescent="0.2">
      <c r="B491" s="5">
        <v>485</v>
      </c>
      <c r="C491" s="5" t="s">
        <v>1168</v>
      </c>
      <c r="D491" s="5" t="s">
        <v>1169</v>
      </c>
      <c r="E491" s="5" t="s">
        <v>3</v>
      </c>
      <c r="F491" s="6">
        <v>0</v>
      </c>
      <c r="G491" s="7">
        <v>126270</v>
      </c>
      <c r="H491" s="7">
        <f t="shared" si="7"/>
        <v>0</v>
      </c>
      <c r="I491" s="5" t="s">
        <v>666</v>
      </c>
      <c r="J491" s="5" t="s">
        <v>343</v>
      </c>
      <c r="K491" s="5"/>
    </row>
    <row r="492" spans="2:11" hidden="1" x14ac:dyDescent="0.2">
      <c r="B492" s="5">
        <v>486</v>
      </c>
      <c r="C492" s="5" t="s">
        <v>1170</v>
      </c>
      <c r="D492" s="5" t="s">
        <v>1171</v>
      </c>
      <c r="E492" s="5" t="s">
        <v>3</v>
      </c>
      <c r="F492" s="6">
        <v>0</v>
      </c>
      <c r="G492" s="7">
        <v>124960</v>
      </c>
      <c r="H492" s="7">
        <f t="shared" si="7"/>
        <v>0</v>
      </c>
      <c r="I492" s="5" t="s">
        <v>666</v>
      </c>
      <c r="J492" s="5" t="s">
        <v>343</v>
      </c>
      <c r="K492" s="5"/>
    </row>
    <row r="493" spans="2:11" hidden="1" x14ac:dyDescent="0.2">
      <c r="B493" s="5">
        <v>487</v>
      </c>
      <c r="C493" s="5" t="s">
        <v>1172</v>
      </c>
      <c r="D493" s="5" t="s">
        <v>1173</v>
      </c>
      <c r="E493" s="5" t="s">
        <v>3</v>
      </c>
      <c r="F493" s="6">
        <v>0</v>
      </c>
      <c r="G493" s="7">
        <v>51810</v>
      </c>
      <c r="H493" s="7">
        <f t="shared" si="7"/>
        <v>0</v>
      </c>
      <c r="I493" s="5" t="s">
        <v>666</v>
      </c>
      <c r="J493" s="5" t="s">
        <v>1174</v>
      </c>
      <c r="K493" s="5"/>
    </row>
    <row r="494" spans="2:11" hidden="1" x14ac:dyDescent="0.2">
      <c r="B494" s="5">
        <v>488</v>
      </c>
      <c r="C494" s="5" t="s">
        <v>1175</v>
      </c>
      <c r="D494" s="5" t="s">
        <v>1176</v>
      </c>
      <c r="E494" s="5" t="s">
        <v>3</v>
      </c>
      <c r="F494" s="6">
        <v>0</v>
      </c>
      <c r="G494" s="7">
        <v>368610</v>
      </c>
      <c r="H494" s="7">
        <f t="shared" si="7"/>
        <v>0</v>
      </c>
      <c r="I494" s="5" t="s">
        <v>666</v>
      </c>
      <c r="J494" s="5" t="s">
        <v>1174</v>
      </c>
      <c r="K494" s="5"/>
    </row>
    <row r="495" spans="2:11" hidden="1" x14ac:dyDescent="0.2">
      <c r="B495" s="5">
        <v>489</v>
      </c>
      <c r="C495" s="5" t="s">
        <v>1177</v>
      </c>
      <c r="D495" s="5" t="s">
        <v>1178</v>
      </c>
      <c r="E495" s="5" t="s">
        <v>18</v>
      </c>
      <c r="F495" s="6">
        <v>0</v>
      </c>
      <c r="G495" s="7">
        <v>12520</v>
      </c>
      <c r="H495" s="7">
        <f t="shared" si="7"/>
        <v>0</v>
      </c>
      <c r="I495" s="5" t="s">
        <v>666</v>
      </c>
      <c r="J495" s="5" t="s">
        <v>1174</v>
      </c>
      <c r="K495" s="5"/>
    </row>
    <row r="496" spans="2:11" hidden="1" x14ac:dyDescent="0.2">
      <c r="B496" s="5">
        <v>490</v>
      </c>
      <c r="C496" s="5" t="s">
        <v>1179</v>
      </c>
      <c r="D496" s="5" t="s">
        <v>1180</v>
      </c>
      <c r="E496" s="5" t="s">
        <v>18</v>
      </c>
      <c r="F496" s="6">
        <v>0</v>
      </c>
      <c r="G496" s="7">
        <v>58150</v>
      </c>
      <c r="H496" s="7">
        <f t="shared" si="7"/>
        <v>0</v>
      </c>
      <c r="I496" s="5" t="s">
        <v>666</v>
      </c>
      <c r="J496" s="5" t="s">
        <v>1174</v>
      </c>
      <c r="K496" s="5"/>
    </row>
    <row r="497" spans="2:11" hidden="1" x14ac:dyDescent="0.2">
      <c r="B497" s="5">
        <v>491</v>
      </c>
      <c r="C497" s="5" t="s">
        <v>1181</v>
      </c>
      <c r="D497" s="5" t="s">
        <v>1182</v>
      </c>
      <c r="E497" s="5" t="s">
        <v>3</v>
      </c>
      <c r="F497" s="6">
        <v>0</v>
      </c>
      <c r="G497" s="7">
        <v>383260</v>
      </c>
      <c r="H497" s="7">
        <f t="shared" si="7"/>
        <v>0</v>
      </c>
      <c r="I497" s="5" t="s">
        <v>666</v>
      </c>
      <c r="J497" s="5" t="s">
        <v>1174</v>
      </c>
      <c r="K497" s="5"/>
    </row>
    <row r="498" spans="2:11" hidden="1" x14ac:dyDescent="0.2">
      <c r="B498" s="5">
        <v>492</v>
      </c>
      <c r="C498" s="5" t="s">
        <v>1183</v>
      </c>
      <c r="D498" s="5" t="s">
        <v>1184</v>
      </c>
      <c r="E498" s="5" t="s">
        <v>3</v>
      </c>
      <c r="F498" s="6">
        <v>0</v>
      </c>
      <c r="G498" s="7">
        <v>593220</v>
      </c>
      <c r="H498" s="7">
        <f t="shared" si="7"/>
        <v>0</v>
      </c>
      <c r="I498" s="5" t="s">
        <v>666</v>
      </c>
      <c r="J498" s="5" t="s">
        <v>1174</v>
      </c>
      <c r="K498" s="5"/>
    </row>
    <row r="499" spans="2:11" hidden="1" x14ac:dyDescent="0.2">
      <c r="B499" s="5">
        <v>493</v>
      </c>
      <c r="C499" s="5" t="s">
        <v>1185</v>
      </c>
      <c r="D499" s="5" t="s">
        <v>1186</v>
      </c>
      <c r="E499" s="5" t="s">
        <v>3</v>
      </c>
      <c r="F499" s="6">
        <v>0</v>
      </c>
      <c r="G499" s="7">
        <v>890400</v>
      </c>
      <c r="H499" s="7">
        <f t="shared" si="7"/>
        <v>0</v>
      </c>
      <c r="I499" s="5" t="s">
        <v>1187</v>
      </c>
      <c r="J499" s="5" t="s">
        <v>1188</v>
      </c>
      <c r="K499" s="5" t="s">
        <v>1189</v>
      </c>
    </row>
    <row r="500" spans="2:11" ht="210" hidden="1" x14ac:dyDescent="0.2">
      <c r="B500" s="5">
        <v>494</v>
      </c>
      <c r="C500" s="5" t="s">
        <v>1190</v>
      </c>
      <c r="D500" s="5" t="s">
        <v>1191</v>
      </c>
      <c r="E500" s="5" t="s">
        <v>3</v>
      </c>
      <c r="F500" s="6">
        <v>0</v>
      </c>
      <c r="G500" s="7">
        <v>592460</v>
      </c>
      <c r="H500" s="7">
        <f t="shared" si="7"/>
        <v>0</v>
      </c>
      <c r="I500" s="5" t="s">
        <v>1187</v>
      </c>
      <c r="J500" s="5" t="s">
        <v>1188</v>
      </c>
      <c r="K500" s="9" t="s">
        <v>1192</v>
      </c>
    </row>
    <row r="501" spans="2:11" ht="210" hidden="1" x14ac:dyDescent="0.2">
      <c r="B501" s="5">
        <v>495</v>
      </c>
      <c r="C501" s="5" t="s">
        <v>1193</v>
      </c>
      <c r="D501" s="5" t="s">
        <v>1194</v>
      </c>
      <c r="E501" s="5" t="s">
        <v>3</v>
      </c>
      <c r="F501" s="6">
        <v>0</v>
      </c>
      <c r="G501" s="7">
        <v>452860</v>
      </c>
      <c r="H501" s="7">
        <f t="shared" si="7"/>
        <v>0</v>
      </c>
      <c r="I501" s="5" t="s">
        <v>1187</v>
      </c>
      <c r="J501" s="5" t="s">
        <v>1188</v>
      </c>
      <c r="K501" s="9" t="s">
        <v>1192</v>
      </c>
    </row>
    <row r="502" spans="2:11" ht="210" hidden="1" x14ac:dyDescent="0.2">
      <c r="B502" s="5">
        <v>496</v>
      </c>
      <c r="C502" s="5" t="s">
        <v>1195</v>
      </c>
      <c r="D502" s="5" t="s">
        <v>1196</v>
      </c>
      <c r="E502" s="5" t="s">
        <v>3</v>
      </c>
      <c r="F502" s="6">
        <v>0</v>
      </c>
      <c r="G502" s="7">
        <v>778460</v>
      </c>
      <c r="H502" s="7">
        <f t="shared" si="7"/>
        <v>0</v>
      </c>
      <c r="I502" s="5" t="s">
        <v>1187</v>
      </c>
      <c r="J502" s="5" t="s">
        <v>1188</v>
      </c>
      <c r="K502" s="9" t="s">
        <v>1192</v>
      </c>
    </row>
    <row r="503" spans="2:11" ht="210" hidden="1" x14ac:dyDescent="0.2">
      <c r="B503" s="5">
        <v>497</v>
      </c>
      <c r="C503" s="5" t="s">
        <v>1197</v>
      </c>
      <c r="D503" s="5" t="s">
        <v>1198</v>
      </c>
      <c r="E503" s="5" t="s">
        <v>3</v>
      </c>
      <c r="F503" s="6">
        <v>0</v>
      </c>
      <c r="G503" s="7">
        <v>652710</v>
      </c>
      <c r="H503" s="7">
        <f t="shared" si="7"/>
        <v>0</v>
      </c>
      <c r="I503" s="5" t="s">
        <v>1187</v>
      </c>
      <c r="J503" s="5" t="s">
        <v>1188</v>
      </c>
      <c r="K503" s="9" t="s">
        <v>1192</v>
      </c>
    </row>
    <row r="504" spans="2:11" hidden="1" x14ac:dyDescent="0.2">
      <c r="B504" s="5">
        <v>498</v>
      </c>
      <c r="C504" s="5" t="s">
        <v>1199</v>
      </c>
      <c r="D504" s="5" t="s">
        <v>1200</v>
      </c>
      <c r="E504" s="5" t="s">
        <v>1201</v>
      </c>
      <c r="F504" s="6">
        <v>0</v>
      </c>
      <c r="G504" s="7">
        <v>3210</v>
      </c>
      <c r="H504" s="7">
        <f t="shared" si="7"/>
        <v>0</v>
      </c>
      <c r="I504" s="5" t="s">
        <v>1187</v>
      </c>
      <c r="J504" s="5" t="s">
        <v>223</v>
      </c>
      <c r="K504" s="5" t="s">
        <v>1202</v>
      </c>
    </row>
    <row r="505" spans="2:11" hidden="1" x14ac:dyDescent="0.2">
      <c r="B505" s="5">
        <v>499</v>
      </c>
      <c r="C505" s="5" t="s">
        <v>1203</v>
      </c>
      <c r="D505" s="5" t="s">
        <v>1204</v>
      </c>
      <c r="E505" s="5" t="s">
        <v>3</v>
      </c>
      <c r="F505" s="6">
        <v>0</v>
      </c>
      <c r="G505" s="7">
        <v>56080</v>
      </c>
      <c r="H505" s="7">
        <f t="shared" si="7"/>
        <v>0</v>
      </c>
      <c r="I505" s="5" t="s">
        <v>1187</v>
      </c>
      <c r="J505" s="5" t="s">
        <v>223</v>
      </c>
      <c r="K505" s="5" t="s">
        <v>1205</v>
      </c>
    </row>
    <row r="506" spans="2:11" x14ac:dyDescent="0.2">
      <c r="B506" s="5">
        <v>501</v>
      </c>
      <c r="C506" s="16" t="s">
        <v>1209</v>
      </c>
      <c r="D506" s="5" t="s">
        <v>1210</v>
      </c>
      <c r="E506" s="5" t="s">
        <v>359</v>
      </c>
      <c r="F506" s="6">
        <v>20</v>
      </c>
      <c r="G506" s="7">
        <v>31080</v>
      </c>
      <c r="H506" s="7">
        <f t="shared" si="7"/>
        <v>621600</v>
      </c>
      <c r="I506" s="5" t="s">
        <v>1187</v>
      </c>
      <c r="J506" s="5" t="s">
        <v>223</v>
      </c>
      <c r="K506" s="5" t="s">
        <v>1211</v>
      </c>
    </row>
    <row r="507" spans="2:11" x14ac:dyDescent="0.2">
      <c r="B507" s="5">
        <v>503</v>
      </c>
      <c r="C507" s="16" t="s">
        <v>1215</v>
      </c>
      <c r="D507" s="5" t="s">
        <v>1216</v>
      </c>
      <c r="E507" s="5" t="s">
        <v>3</v>
      </c>
      <c r="F507" s="6">
        <v>1</v>
      </c>
      <c r="G507" s="7">
        <v>80930</v>
      </c>
      <c r="H507" s="7">
        <f t="shared" si="7"/>
        <v>80930</v>
      </c>
      <c r="I507" s="5" t="s">
        <v>1187</v>
      </c>
      <c r="J507" s="5" t="s">
        <v>223</v>
      </c>
      <c r="K507" s="5" t="s">
        <v>1217</v>
      </c>
    </row>
    <row r="508" spans="2:11" hidden="1" x14ac:dyDescent="0.2">
      <c r="B508" s="5">
        <v>502</v>
      </c>
      <c r="C508" s="5" t="s">
        <v>1212</v>
      </c>
      <c r="D508" s="5" t="s">
        <v>1213</v>
      </c>
      <c r="E508" s="5" t="s">
        <v>359</v>
      </c>
      <c r="F508" s="6">
        <v>0</v>
      </c>
      <c r="G508" s="7">
        <v>17610</v>
      </c>
      <c r="H508" s="7">
        <f t="shared" si="7"/>
        <v>0</v>
      </c>
      <c r="I508" s="5" t="s">
        <v>1187</v>
      </c>
      <c r="J508" s="5" t="s">
        <v>223</v>
      </c>
      <c r="K508" s="5" t="s">
        <v>1214</v>
      </c>
    </row>
    <row r="509" spans="2:11" x14ac:dyDescent="0.2">
      <c r="B509" s="5">
        <v>550</v>
      </c>
      <c r="C509" s="16" t="s">
        <v>1320</v>
      </c>
      <c r="D509" s="5" t="s">
        <v>1321</v>
      </c>
      <c r="E509" s="5" t="s">
        <v>3</v>
      </c>
      <c r="F509" s="6">
        <v>1</v>
      </c>
      <c r="G509" s="7">
        <v>125390</v>
      </c>
      <c r="H509" s="7">
        <f t="shared" si="7"/>
        <v>125390</v>
      </c>
      <c r="I509" s="5" t="s">
        <v>1187</v>
      </c>
      <c r="J509" s="5" t="s">
        <v>1251</v>
      </c>
      <c r="K509" s="5" t="s">
        <v>1238</v>
      </c>
    </row>
    <row r="510" spans="2:11" hidden="1" x14ac:dyDescent="0.2">
      <c r="B510" s="5">
        <v>504</v>
      </c>
      <c r="C510" s="5" t="s">
        <v>1218</v>
      </c>
      <c r="D510" s="5" t="s">
        <v>1219</v>
      </c>
      <c r="E510" s="5" t="s">
        <v>12</v>
      </c>
      <c r="F510" s="6">
        <v>0</v>
      </c>
      <c r="G510" s="7">
        <v>240700</v>
      </c>
      <c r="H510" s="7">
        <f t="shared" si="7"/>
        <v>0</v>
      </c>
      <c r="I510" s="5" t="s">
        <v>1187</v>
      </c>
      <c r="J510" s="5" t="s">
        <v>223</v>
      </c>
      <c r="K510" s="5" t="s">
        <v>1220</v>
      </c>
    </row>
    <row r="511" spans="2:11" hidden="1" x14ac:dyDescent="0.2">
      <c r="B511" s="5">
        <v>505</v>
      </c>
      <c r="C511" s="5" t="s">
        <v>1221</v>
      </c>
      <c r="D511" s="5" t="s">
        <v>1222</v>
      </c>
      <c r="E511" s="5" t="s">
        <v>3</v>
      </c>
      <c r="F511" s="6">
        <v>0</v>
      </c>
      <c r="G511" s="7">
        <v>7580</v>
      </c>
      <c r="H511" s="7">
        <f t="shared" si="7"/>
        <v>0</v>
      </c>
      <c r="I511" s="5" t="s">
        <v>1187</v>
      </c>
      <c r="J511" s="5" t="s">
        <v>223</v>
      </c>
      <c r="K511" s="5" t="s">
        <v>1223</v>
      </c>
    </row>
    <row r="512" spans="2:11" hidden="1" x14ac:dyDescent="0.2">
      <c r="B512" s="5">
        <v>506</v>
      </c>
      <c r="C512" s="5" t="s">
        <v>1224</v>
      </c>
      <c r="D512" s="5" t="s">
        <v>1225</v>
      </c>
      <c r="E512" s="5" t="s">
        <v>18</v>
      </c>
      <c r="F512" s="6">
        <v>0</v>
      </c>
      <c r="G512" s="7">
        <v>6160</v>
      </c>
      <c r="H512" s="7">
        <f t="shared" si="7"/>
        <v>0</v>
      </c>
      <c r="I512" s="5" t="s">
        <v>1187</v>
      </c>
      <c r="J512" s="5" t="s">
        <v>223</v>
      </c>
      <c r="K512" s="5" t="s">
        <v>1226</v>
      </c>
    </row>
    <row r="513" spans="2:11" hidden="1" x14ac:dyDescent="0.2">
      <c r="B513" s="5">
        <v>507</v>
      </c>
      <c r="C513" s="5" t="s">
        <v>1227</v>
      </c>
      <c r="D513" s="5" t="s">
        <v>1228</v>
      </c>
      <c r="E513" s="5" t="s">
        <v>18</v>
      </c>
      <c r="F513" s="6">
        <v>0</v>
      </c>
      <c r="G513" s="7">
        <v>3090</v>
      </c>
      <c r="H513" s="7">
        <f t="shared" si="7"/>
        <v>0</v>
      </c>
      <c r="I513" s="5" t="s">
        <v>1187</v>
      </c>
      <c r="J513" s="5" t="s">
        <v>223</v>
      </c>
      <c r="K513" s="5" t="s">
        <v>1229</v>
      </c>
    </row>
    <row r="514" spans="2:11" hidden="1" x14ac:dyDescent="0.2">
      <c r="B514" s="5">
        <v>508</v>
      </c>
      <c r="C514" s="5" t="s">
        <v>1230</v>
      </c>
      <c r="D514" s="5" t="s">
        <v>1231</v>
      </c>
      <c r="E514" s="5" t="s">
        <v>18</v>
      </c>
      <c r="F514" s="6">
        <v>0</v>
      </c>
      <c r="G514" s="7">
        <v>3090</v>
      </c>
      <c r="H514" s="7">
        <f t="shared" si="7"/>
        <v>0</v>
      </c>
      <c r="I514" s="5" t="s">
        <v>1187</v>
      </c>
      <c r="J514" s="5" t="s">
        <v>223</v>
      </c>
      <c r="K514" s="5" t="s">
        <v>1229</v>
      </c>
    </row>
    <row r="515" spans="2:11" hidden="1" x14ac:dyDescent="0.2">
      <c r="B515" s="5">
        <v>509</v>
      </c>
      <c r="C515" s="5" t="s">
        <v>1232</v>
      </c>
      <c r="D515" s="5" t="s">
        <v>1233</v>
      </c>
      <c r="E515" s="5" t="s">
        <v>18</v>
      </c>
      <c r="F515" s="6">
        <v>0</v>
      </c>
      <c r="G515" s="7">
        <v>3090</v>
      </c>
      <c r="H515" s="7">
        <f t="shared" si="7"/>
        <v>0</v>
      </c>
      <c r="I515" s="5" t="s">
        <v>1187</v>
      </c>
      <c r="J515" s="5" t="s">
        <v>223</v>
      </c>
      <c r="K515" s="5" t="s">
        <v>1229</v>
      </c>
    </row>
    <row r="516" spans="2:11" hidden="1" x14ac:dyDescent="0.2">
      <c r="B516" s="5">
        <v>510</v>
      </c>
      <c r="C516" s="5" t="s">
        <v>1234</v>
      </c>
      <c r="D516" s="5" t="s">
        <v>1235</v>
      </c>
      <c r="E516" s="5" t="s">
        <v>18</v>
      </c>
      <c r="F516" s="6">
        <v>0</v>
      </c>
      <c r="G516" s="7">
        <v>3090</v>
      </c>
      <c r="H516" s="7">
        <f t="shared" si="7"/>
        <v>0</v>
      </c>
      <c r="I516" s="5" t="s">
        <v>1187</v>
      </c>
      <c r="J516" s="5" t="s">
        <v>223</v>
      </c>
      <c r="K516" s="5" t="s">
        <v>1229</v>
      </c>
    </row>
    <row r="517" spans="2:11" hidden="1" x14ac:dyDescent="0.2">
      <c r="B517" s="5">
        <v>511</v>
      </c>
      <c r="C517" s="5" t="s">
        <v>1236</v>
      </c>
      <c r="D517" s="5" t="s">
        <v>1237</v>
      </c>
      <c r="E517" s="5" t="s">
        <v>3</v>
      </c>
      <c r="F517" s="6">
        <v>0</v>
      </c>
      <c r="G517" s="7">
        <v>425</v>
      </c>
      <c r="H517" s="7">
        <f t="shared" si="7"/>
        <v>0</v>
      </c>
      <c r="I517" s="5" t="s">
        <v>1187</v>
      </c>
      <c r="J517" s="5" t="s">
        <v>223</v>
      </c>
      <c r="K517" s="5" t="s">
        <v>1238</v>
      </c>
    </row>
    <row r="518" spans="2:11" hidden="1" x14ac:dyDescent="0.2">
      <c r="B518" s="5">
        <v>512</v>
      </c>
      <c r="C518" s="5" t="s">
        <v>1239</v>
      </c>
      <c r="D518" s="5" t="s">
        <v>1240</v>
      </c>
      <c r="E518" s="5" t="s">
        <v>3</v>
      </c>
      <c r="F518" s="6">
        <v>0</v>
      </c>
      <c r="G518" s="7">
        <v>710</v>
      </c>
      <c r="H518" s="7">
        <f t="shared" ref="H518:H581" si="8">IF(F518&lt;&gt;"",G518*F518,0)</f>
        <v>0</v>
      </c>
      <c r="I518" s="5" t="s">
        <v>1187</v>
      </c>
      <c r="J518" s="5" t="s">
        <v>223</v>
      </c>
      <c r="K518" s="5" t="s">
        <v>1238</v>
      </c>
    </row>
    <row r="519" spans="2:11" hidden="1" x14ac:dyDescent="0.2">
      <c r="B519" s="5">
        <v>513</v>
      </c>
      <c r="C519" s="5" t="s">
        <v>1241</v>
      </c>
      <c r="D519" s="5" t="s">
        <v>1242</v>
      </c>
      <c r="E519" s="5" t="s">
        <v>3</v>
      </c>
      <c r="F519" s="6">
        <v>0</v>
      </c>
      <c r="G519" s="7">
        <v>3290</v>
      </c>
      <c r="H519" s="7">
        <f t="shared" si="8"/>
        <v>0</v>
      </c>
      <c r="I519" s="5" t="s">
        <v>1187</v>
      </c>
      <c r="J519" s="5" t="s">
        <v>223</v>
      </c>
      <c r="K519" s="5" t="s">
        <v>1238</v>
      </c>
    </row>
    <row r="520" spans="2:11" hidden="1" x14ac:dyDescent="0.2">
      <c r="B520" s="5">
        <v>514</v>
      </c>
      <c r="C520" s="5" t="s">
        <v>1243</v>
      </c>
      <c r="D520" s="5" t="s">
        <v>1244</v>
      </c>
      <c r="E520" s="5" t="s">
        <v>3</v>
      </c>
      <c r="F520" s="6">
        <v>0</v>
      </c>
      <c r="G520" s="7">
        <v>3440</v>
      </c>
      <c r="H520" s="7">
        <f t="shared" si="8"/>
        <v>0</v>
      </c>
      <c r="I520" s="5" t="s">
        <v>1187</v>
      </c>
      <c r="J520" s="5" t="s">
        <v>223</v>
      </c>
      <c r="K520" s="5" t="s">
        <v>1245</v>
      </c>
    </row>
    <row r="521" spans="2:11" hidden="1" x14ac:dyDescent="0.2">
      <c r="B521" s="5">
        <v>515</v>
      </c>
      <c r="C521" s="5" t="s">
        <v>1246</v>
      </c>
      <c r="D521" s="5" t="s">
        <v>1247</v>
      </c>
      <c r="E521" s="5" t="s">
        <v>3</v>
      </c>
      <c r="F521" s="6">
        <v>0</v>
      </c>
      <c r="G521" s="7">
        <v>43840</v>
      </c>
      <c r="H521" s="7">
        <f t="shared" si="8"/>
        <v>0</v>
      </c>
      <c r="I521" s="5" t="s">
        <v>1187</v>
      </c>
      <c r="J521" s="5" t="s">
        <v>343</v>
      </c>
      <c r="K521" s="5" t="s">
        <v>1248</v>
      </c>
    </row>
    <row r="522" spans="2:11" ht="210" hidden="1" x14ac:dyDescent="0.2">
      <c r="B522" s="5">
        <v>516</v>
      </c>
      <c r="C522" s="5" t="s">
        <v>1249</v>
      </c>
      <c r="D522" s="5" t="s">
        <v>1250</v>
      </c>
      <c r="E522" s="5" t="s">
        <v>276</v>
      </c>
      <c r="F522" s="6">
        <v>0</v>
      </c>
      <c r="G522" s="7">
        <v>15500</v>
      </c>
      <c r="H522" s="7">
        <f t="shared" si="8"/>
        <v>0</v>
      </c>
      <c r="I522" s="5" t="s">
        <v>1187</v>
      </c>
      <c r="J522" s="5" t="s">
        <v>1251</v>
      </c>
      <c r="K522" s="9" t="s">
        <v>1252</v>
      </c>
    </row>
    <row r="523" spans="2:11" ht="210" hidden="1" x14ac:dyDescent="0.2">
      <c r="B523" s="5">
        <v>517</v>
      </c>
      <c r="C523" s="5" t="s">
        <v>1253</v>
      </c>
      <c r="D523" s="5" t="s">
        <v>1254</v>
      </c>
      <c r="E523" s="5" t="s">
        <v>276</v>
      </c>
      <c r="F523" s="6">
        <v>0</v>
      </c>
      <c r="G523" s="7">
        <v>11850</v>
      </c>
      <c r="H523" s="7">
        <f t="shared" si="8"/>
        <v>0</v>
      </c>
      <c r="I523" s="5" t="s">
        <v>1187</v>
      </c>
      <c r="J523" s="5" t="s">
        <v>1251</v>
      </c>
      <c r="K523" s="9" t="s">
        <v>1252</v>
      </c>
    </row>
    <row r="524" spans="2:11" ht="210" hidden="1" x14ac:dyDescent="0.2">
      <c r="B524" s="5">
        <v>518</v>
      </c>
      <c r="C524" s="5" t="s">
        <v>1255</v>
      </c>
      <c r="D524" s="5" t="s">
        <v>1256</v>
      </c>
      <c r="E524" s="5" t="s">
        <v>276</v>
      </c>
      <c r="F524" s="6">
        <v>0</v>
      </c>
      <c r="G524" s="7">
        <v>9750</v>
      </c>
      <c r="H524" s="7">
        <f t="shared" si="8"/>
        <v>0</v>
      </c>
      <c r="I524" s="5" t="s">
        <v>1187</v>
      </c>
      <c r="J524" s="5" t="s">
        <v>1251</v>
      </c>
      <c r="K524" s="9" t="s">
        <v>1252</v>
      </c>
    </row>
    <row r="525" spans="2:11" ht="210" hidden="1" x14ac:dyDescent="0.2">
      <c r="B525" s="5">
        <v>519</v>
      </c>
      <c r="C525" s="5" t="s">
        <v>1257</v>
      </c>
      <c r="D525" s="5" t="s">
        <v>1258</v>
      </c>
      <c r="E525" s="5" t="s">
        <v>276</v>
      </c>
      <c r="F525" s="6">
        <v>0</v>
      </c>
      <c r="G525" s="7">
        <v>9030</v>
      </c>
      <c r="H525" s="7">
        <f t="shared" si="8"/>
        <v>0</v>
      </c>
      <c r="I525" s="5" t="s">
        <v>1187</v>
      </c>
      <c r="J525" s="5" t="s">
        <v>1251</v>
      </c>
      <c r="K525" s="9" t="s">
        <v>1252</v>
      </c>
    </row>
    <row r="526" spans="2:11" ht="210" hidden="1" x14ac:dyDescent="0.2">
      <c r="B526" s="5">
        <v>520</v>
      </c>
      <c r="C526" s="5" t="s">
        <v>1259</v>
      </c>
      <c r="D526" s="5" t="s">
        <v>1260</v>
      </c>
      <c r="E526" s="5" t="s">
        <v>276</v>
      </c>
      <c r="F526" s="6">
        <v>0</v>
      </c>
      <c r="G526" s="7">
        <v>8300</v>
      </c>
      <c r="H526" s="7">
        <f t="shared" si="8"/>
        <v>0</v>
      </c>
      <c r="I526" s="5" t="s">
        <v>1187</v>
      </c>
      <c r="J526" s="5" t="s">
        <v>1251</v>
      </c>
      <c r="K526" s="9" t="s">
        <v>1252</v>
      </c>
    </row>
    <row r="527" spans="2:11" ht="210" hidden="1" x14ac:dyDescent="0.2">
      <c r="B527" s="5">
        <v>521</v>
      </c>
      <c r="C527" s="5" t="s">
        <v>1261</v>
      </c>
      <c r="D527" s="5" t="s">
        <v>1262</v>
      </c>
      <c r="E527" s="5" t="s">
        <v>276</v>
      </c>
      <c r="F527" s="6">
        <v>0</v>
      </c>
      <c r="G527" s="7">
        <v>7550</v>
      </c>
      <c r="H527" s="7">
        <f t="shared" si="8"/>
        <v>0</v>
      </c>
      <c r="I527" s="5" t="s">
        <v>1187</v>
      </c>
      <c r="J527" s="5" t="s">
        <v>1251</v>
      </c>
      <c r="K527" s="9" t="s">
        <v>1252</v>
      </c>
    </row>
    <row r="528" spans="2:11" ht="210" hidden="1" x14ac:dyDescent="0.2">
      <c r="B528" s="5">
        <v>522</v>
      </c>
      <c r="C528" s="5" t="s">
        <v>1263</v>
      </c>
      <c r="D528" s="5" t="s">
        <v>1264</v>
      </c>
      <c r="E528" s="5" t="s">
        <v>276</v>
      </c>
      <c r="F528" s="6">
        <v>0</v>
      </c>
      <c r="G528" s="7">
        <v>7540</v>
      </c>
      <c r="H528" s="7">
        <f t="shared" si="8"/>
        <v>0</v>
      </c>
      <c r="I528" s="5" t="s">
        <v>1187</v>
      </c>
      <c r="J528" s="5" t="s">
        <v>1251</v>
      </c>
      <c r="K528" s="9" t="s">
        <v>1252</v>
      </c>
    </row>
    <row r="529" spans="2:11" ht="210" hidden="1" x14ac:dyDescent="0.2">
      <c r="B529" s="5">
        <v>523</v>
      </c>
      <c r="C529" s="5" t="s">
        <v>1265</v>
      </c>
      <c r="D529" s="5" t="s">
        <v>1266</v>
      </c>
      <c r="E529" s="5" t="s">
        <v>276</v>
      </c>
      <c r="F529" s="6">
        <v>0</v>
      </c>
      <c r="G529" s="7">
        <v>7540</v>
      </c>
      <c r="H529" s="7">
        <f t="shared" si="8"/>
        <v>0</v>
      </c>
      <c r="I529" s="5" t="s">
        <v>1187</v>
      </c>
      <c r="J529" s="5" t="s">
        <v>1251</v>
      </c>
      <c r="K529" s="9" t="s">
        <v>1252</v>
      </c>
    </row>
    <row r="530" spans="2:11" ht="210" hidden="1" x14ac:dyDescent="0.2">
      <c r="B530" s="5">
        <v>524</v>
      </c>
      <c r="C530" s="5" t="s">
        <v>1267</v>
      </c>
      <c r="D530" s="5" t="s">
        <v>1268</v>
      </c>
      <c r="E530" s="5" t="s">
        <v>276</v>
      </c>
      <c r="F530" s="6">
        <v>0</v>
      </c>
      <c r="G530" s="7">
        <v>7540</v>
      </c>
      <c r="H530" s="7">
        <f t="shared" si="8"/>
        <v>0</v>
      </c>
      <c r="I530" s="5" t="s">
        <v>1187</v>
      </c>
      <c r="J530" s="5" t="s">
        <v>1251</v>
      </c>
      <c r="K530" s="9" t="s">
        <v>1252</v>
      </c>
    </row>
    <row r="531" spans="2:11" ht="210" hidden="1" x14ac:dyDescent="0.2">
      <c r="B531" s="5">
        <v>525</v>
      </c>
      <c r="C531" s="5" t="s">
        <v>1269</v>
      </c>
      <c r="D531" s="5" t="s">
        <v>1270</v>
      </c>
      <c r="E531" s="5" t="s">
        <v>276</v>
      </c>
      <c r="F531" s="6">
        <v>0</v>
      </c>
      <c r="G531" s="7">
        <v>7540</v>
      </c>
      <c r="H531" s="7">
        <f t="shared" si="8"/>
        <v>0</v>
      </c>
      <c r="I531" s="5" t="s">
        <v>1187</v>
      </c>
      <c r="J531" s="5" t="s">
        <v>1251</v>
      </c>
      <c r="K531" s="9" t="s">
        <v>1252</v>
      </c>
    </row>
    <row r="532" spans="2:11" ht="210" hidden="1" x14ac:dyDescent="0.2">
      <c r="B532" s="5">
        <v>526</v>
      </c>
      <c r="C532" s="5" t="s">
        <v>1271</v>
      </c>
      <c r="D532" s="5" t="s">
        <v>1272</v>
      </c>
      <c r="E532" s="5" t="s">
        <v>276</v>
      </c>
      <c r="F532" s="6">
        <v>0</v>
      </c>
      <c r="G532" s="7">
        <v>7230</v>
      </c>
      <c r="H532" s="7">
        <f t="shared" si="8"/>
        <v>0</v>
      </c>
      <c r="I532" s="5" t="s">
        <v>1187</v>
      </c>
      <c r="J532" s="5" t="s">
        <v>1251</v>
      </c>
      <c r="K532" s="9" t="s">
        <v>1252</v>
      </c>
    </row>
    <row r="533" spans="2:11" ht="210" hidden="1" x14ac:dyDescent="0.2">
      <c r="B533" s="5">
        <v>527</v>
      </c>
      <c r="C533" s="5" t="s">
        <v>1273</v>
      </c>
      <c r="D533" s="5" t="s">
        <v>1274</v>
      </c>
      <c r="E533" s="5" t="s">
        <v>276</v>
      </c>
      <c r="F533" s="6">
        <v>0</v>
      </c>
      <c r="G533" s="7">
        <v>6940</v>
      </c>
      <c r="H533" s="7">
        <f t="shared" si="8"/>
        <v>0</v>
      </c>
      <c r="I533" s="5" t="s">
        <v>1187</v>
      </c>
      <c r="J533" s="5" t="s">
        <v>1251</v>
      </c>
      <c r="K533" s="9" t="s">
        <v>1252</v>
      </c>
    </row>
    <row r="534" spans="2:11" ht="210" hidden="1" x14ac:dyDescent="0.2">
      <c r="B534" s="5">
        <v>528</v>
      </c>
      <c r="C534" s="5" t="s">
        <v>1275</v>
      </c>
      <c r="D534" s="5" t="s">
        <v>1276</v>
      </c>
      <c r="E534" s="5" t="s">
        <v>276</v>
      </c>
      <c r="F534" s="6">
        <v>0</v>
      </c>
      <c r="G534" s="7">
        <v>6940</v>
      </c>
      <c r="H534" s="7">
        <f t="shared" si="8"/>
        <v>0</v>
      </c>
      <c r="I534" s="5" t="s">
        <v>1187</v>
      </c>
      <c r="J534" s="5" t="s">
        <v>1251</v>
      </c>
      <c r="K534" s="9" t="s">
        <v>1252</v>
      </c>
    </row>
    <row r="535" spans="2:11" ht="210" hidden="1" x14ac:dyDescent="0.2">
      <c r="B535" s="5">
        <v>529</v>
      </c>
      <c r="C535" s="5" t="s">
        <v>1277</v>
      </c>
      <c r="D535" s="5" t="s">
        <v>1278</v>
      </c>
      <c r="E535" s="5" t="s">
        <v>276</v>
      </c>
      <c r="F535" s="6">
        <v>0</v>
      </c>
      <c r="G535" s="7">
        <v>6940</v>
      </c>
      <c r="H535" s="7">
        <f t="shared" si="8"/>
        <v>0</v>
      </c>
      <c r="I535" s="5" t="s">
        <v>1187</v>
      </c>
      <c r="J535" s="5" t="s">
        <v>1251</v>
      </c>
      <c r="K535" s="9" t="s">
        <v>1252</v>
      </c>
    </row>
    <row r="536" spans="2:11" ht="210" hidden="1" x14ac:dyDescent="0.2">
      <c r="B536" s="5">
        <v>530</v>
      </c>
      <c r="C536" s="5" t="s">
        <v>1279</v>
      </c>
      <c r="D536" s="5" t="s">
        <v>1280</v>
      </c>
      <c r="E536" s="5" t="s">
        <v>276</v>
      </c>
      <c r="F536" s="6">
        <v>0</v>
      </c>
      <c r="G536" s="7">
        <v>6940</v>
      </c>
      <c r="H536" s="7">
        <f t="shared" si="8"/>
        <v>0</v>
      </c>
      <c r="I536" s="5" t="s">
        <v>1187</v>
      </c>
      <c r="J536" s="5" t="s">
        <v>1251</v>
      </c>
      <c r="K536" s="9" t="s">
        <v>1252</v>
      </c>
    </row>
    <row r="537" spans="2:11" ht="210" hidden="1" x14ac:dyDescent="0.2">
      <c r="B537" s="5">
        <v>531</v>
      </c>
      <c r="C537" s="5" t="s">
        <v>1281</v>
      </c>
      <c r="D537" s="5" t="s">
        <v>1282</v>
      </c>
      <c r="E537" s="5" t="s">
        <v>276</v>
      </c>
      <c r="F537" s="6">
        <v>0</v>
      </c>
      <c r="G537" s="7">
        <v>6680</v>
      </c>
      <c r="H537" s="7">
        <f t="shared" si="8"/>
        <v>0</v>
      </c>
      <c r="I537" s="5" t="s">
        <v>1187</v>
      </c>
      <c r="J537" s="5" t="s">
        <v>1251</v>
      </c>
      <c r="K537" s="9" t="s">
        <v>1252</v>
      </c>
    </row>
    <row r="538" spans="2:11" ht="210" hidden="1" x14ac:dyDescent="0.2">
      <c r="B538" s="5">
        <v>532</v>
      </c>
      <c r="C538" s="5" t="s">
        <v>1283</v>
      </c>
      <c r="D538" s="5" t="s">
        <v>1284</v>
      </c>
      <c r="E538" s="5" t="s">
        <v>276</v>
      </c>
      <c r="F538" s="6">
        <v>0</v>
      </c>
      <c r="G538" s="7">
        <v>6460</v>
      </c>
      <c r="H538" s="7">
        <f t="shared" si="8"/>
        <v>0</v>
      </c>
      <c r="I538" s="5" t="s">
        <v>1187</v>
      </c>
      <c r="J538" s="5" t="s">
        <v>1251</v>
      </c>
      <c r="K538" s="9" t="s">
        <v>1252</v>
      </c>
    </row>
    <row r="539" spans="2:11" ht="210" hidden="1" x14ac:dyDescent="0.2">
      <c r="B539" s="5">
        <v>533</v>
      </c>
      <c r="C539" s="5" t="s">
        <v>1285</v>
      </c>
      <c r="D539" s="5" t="s">
        <v>1286</v>
      </c>
      <c r="E539" s="5" t="s">
        <v>276</v>
      </c>
      <c r="F539" s="6">
        <v>0</v>
      </c>
      <c r="G539" s="7">
        <v>6460</v>
      </c>
      <c r="H539" s="7">
        <f t="shared" si="8"/>
        <v>0</v>
      </c>
      <c r="I539" s="5" t="s">
        <v>1187</v>
      </c>
      <c r="J539" s="5" t="s">
        <v>1251</v>
      </c>
      <c r="K539" s="9" t="s">
        <v>1252</v>
      </c>
    </row>
    <row r="540" spans="2:11" ht="210" hidden="1" x14ac:dyDescent="0.2">
      <c r="B540" s="5">
        <v>534</v>
      </c>
      <c r="C540" s="5" t="s">
        <v>1287</v>
      </c>
      <c r="D540" s="5" t="s">
        <v>1288</v>
      </c>
      <c r="E540" s="5" t="s">
        <v>276</v>
      </c>
      <c r="F540" s="6">
        <v>0</v>
      </c>
      <c r="G540" s="7">
        <v>6460</v>
      </c>
      <c r="H540" s="7">
        <f t="shared" si="8"/>
        <v>0</v>
      </c>
      <c r="I540" s="5" t="s">
        <v>1187</v>
      </c>
      <c r="J540" s="5" t="s">
        <v>1251</v>
      </c>
      <c r="K540" s="9" t="s">
        <v>1252</v>
      </c>
    </row>
    <row r="541" spans="2:11" ht="210" hidden="1" x14ac:dyDescent="0.2">
      <c r="B541" s="5">
        <v>535</v>
      </c>
      <c r="C541" s="5" t="s">
        <v>1289</v>
      </c>
      <c r="D541" s="5" t="s">
        <v>1290</v>
      </c>
      <c r="E541" s="5" t="s">
        <v>276</v>
      </c>
      <c r="F541" s="6">
        <v>0</v>
      </c>
      <c r="G541" s="7">
        <v>6300</v>
      </c>
      <c r="H541" s="7">
        <f t="shared" si="8"/>
        <v>0</v>
      </c>
      <c r="I541" s="5" t="s">
        <v>1187</v>
      </c>
      <c r="J541" s="5" t="s">
        <v>1251</v>
      </c>
      <c r="K541" s="9" t="s">
        <v>1252</v>
      </c>
    </row>
    <row r="542" spans="2:11" ht="210" hidden="1" x14ac:dyDescent="0.2">
      <c r="B542" s="5">
        <v>536</v>
      </c>
      <c r="C542" s="5" t="s">
        <v>1291</v>
      </c>
      <c r="D542" s="5" t="s">
        <v>1292</v>
      </c>
      <c r="E542" s="5" t="s">
        <v>276</v>
      </c>
      <c r="F542" s="6">
        <v>0</v>
      </c>
      <c r="G542" s="7">
        <v>6240</v>
      </c>
      <c r="H542" s="7">
        <f t="shared" si="8"/>
        <v>0</v>
      </c>
      <c r="I542" s="5" t="s">
        <v>1187</v>
      </c>
      <c r="J542" s="5" t="s">
        <v>1251</v>
      </c>
      <c r="K542" s="9" t="s">
        <v>1252</v>
      </c>
    </row>
    <row r="543" spans="2:11" ht="210" hidden="1" x14ac:dyDescent="0.2">
      <c r="B543" s="5">
        <v>537</v>
      </c>
      <c r="C543" s="5" t="s">
        <v>1293</v>
      </c>
      <c r="D543" s="5" t="s">
        <v>1294</v>
      </c>
      <c r="E543" s="5" t="s">
        <v>276</v>
      </c>
      <c r="F543" s="6">
        <v>0</v>
      </c>
      <c r="G543" s="7">
        <v>6070</v>
      </c>
      <c r="H543" s="7">
        <f t="shared" si="8"/>
        <v>0</v>
      </c>
      <c r="I543" s="5" t="s">
        <v>1187</v>
      </c>
      <c r="J543" s="5" t="s">
        <v>1251</v>
      </c>
      <c r="K543" s="9" t="s">
        <v>1252</v>
      </c>
    </row>
    <row r="544" spans="2:11" ht="210" hidden="1" x14ac:dyDescent="0.2">
      <c r="B544" s="5">
        <v>538</v>
      </c>
      <c r="C544" s="5" t="s">
        <v>1295</v>
      </c>
      <c r="D544" s="5" t="s">
        <v>1296</v>
      </c>
      <c r="E544" s="5" t="s">
        <v>276</v>
      </c>
      <c r="F544" s="6">
        <v>0</v>
      </c>
      <c r="G544" s="7">
        <v>6070</v>
      </c>
      <c r="H544" s="7">
        <f t="shared" si="8"/>
        <v>0</v>
      </c>
      <c r="I544" s="5" t="s">
        <v>1187</v>
      </c>
      <c r="J544" s="5" t="s">
        <v>1251</v>
      </c>
      <c r="K544" s="9" t="s">
        <v>1252</v>
      </c>
    </row>
    <row r="545" spans="2:11" ht="210" hidden="1" x14ac:dyDescent="0.2">
      <c r="B545" s="5">
        <v>539</v>
      </c>
      <c r="C545" s="5" t="s">
        <v>1297</v>
      </c>
      <c r="D545" s="5" t="s">
        <v>1298</v>
      </c>
      <c r="E545" s="5" t="s">
        <v>276</v>
      </c>
      <c r="F545" s="6">
        <v>0</v>
      </c>
      <c r="G545" s="7">
        <v>6030</v>
      </c>
      <c r="H545" s="7">
        <f t="shared" si="8"/>
        <v>0</v>
      </c>
      <c r="I545" s="5" t="s">
        <v>1187</v>
      </c>
      <c r="J545" s="5" t="s">
        <v>1251</v>
      </c>
      <c r="K545" s="9" t="s">
        <v>1252</v>
      </c>
    </row>
    <row r="546" spans="2:11" ht="210" hidden="1" x14ac:dyDescent="0.2">
      <c r="B546" s="5">
        <v>540</v>
      </c>
      <c r="C546" s="5" t="s">
        <v>1299</v>
      </c>
      <c r="D546" s="5" t="s">
        <v>1300</v>
      </c>
      <c r="E546" s="5" t="s">
        <v>276</v>
      </c>
      <c r="F546" s="6">
        <v>0</v>
      </c>
      <c r="G546" s="7">
        <v>5950</v>
      </c>
      <c r="H546" s="7">
        <f t="shared" si="8"/>
        <v>0</v>
      </c>
      <c r="I546" s="5" t="s">
        <v>1187</v>
      </c>
      <c r="J546" s="5" t="s">
        <v>1251</v>
      </c>
      <c r="K546" s="9" t="s">
        <v>1252</v>
      </c>
    </row>
    <row r="547" spans="2:11" ht="210" hidden="1" x14ac:dyDescent="0.2">
      <c r="B547" s="5">
        <v>541</v>
      </c>
      <c r="C547" s="5" t="s">
        <v>1301</v>
      </c>
      <c r="D547" s="5" t="s">
        <v>1302</v>
      </c>
      <c r="E547" s="5" t="s">
        <v>276</v>
      </c>
      <c r="F547" s="6">
        <v>0</v>
      </c>
      <c r="G547" s="7">
        <v>5830</v>
      </c>
      <c r="H547" s="7">
        <f t="shared" si="8"/>
        <v>0</v>
      </c>
      <c r="I547" s="5" t="s">
        <v>1187</v>
      </c>
      <c r="J547" s="5" t="s">
        <v>1251</v>
      </c>
      <c r="K547" s="9" t="s">
        <v>1252</v>
      </c>
    </row>
    <row r="548" spans="2:11" ht="210" hidden="1" x14ac:dyDescent="0.2">
      <c r="B548" s="5">
        <v>542</v>
      </c>
      <c r="C548" s="5" t="s">
        <v>1303</v>
      </c>
      <c r="D548" s="5" t="s">
        <v>1304</v>
      </c>
      <c r="E548" s="5" t="s">
        <v>276</v>
      </c>
      <c r="F548" s="6">
        <v>0</v>
      </c>
      <c r="G548" s="7">
        <v>5750</v>
      </c>
      <c r="H548" s="7">
        <f t="shared" si="8"/>
        <v>0</v>
      </c>
      <c r="I548" s="5" t="s">
        <v>1187</v>
      </c>
      <c r="J548" s="5" t="s">
        <v>1251</v>
      </c>
      <c r="K548" s="9" t="s">
        <v>1252</v>
      </c>
    </row>
    <row r="549" spans="2:11" ht="210" hidden="1" x14ac:dyDescent="0.2">
      <c r="B549" s="5">
        <v>543</v>
      </c>
      <c r="C549" s="5" t="s">
        <v>1305</v>
      </c>
      <c r="D549" s="5" t="s">
        <v>1306</v>
      </c>
      <c r="E549" s="5" t="s">
        <v>276</v>
      </c>
      <c r="F549" s="6">
        <v>0</v>
      </c>
      <c r="G549" s="7">
        <v>5750</v>
      </c>
      <c r="H549" s="7">
        <f t="shared" si="8"/>
        <v>0</v>
      </c>
      <c r="I549" s="5" t="s">
        <v>1187</v>
      </c>
      <c r="J549" s="5" t="s">
        <v>1251</v>
      </c>
      <c r="K549" s="9" t="s">
        <v>1252</v>
      </c>
    </row>
    <row r="550" spans="2:11" ht="210" hidden="1" x14ac:dyDescent="0.2">
      <c r="B550" s="5">
        <v>544</v>
      </c>
      <c r="C550" s="5" t="s">
        <v>1307</v>
      </c>
      <c r="D550" s="5" t="s">
        <v>1308</v>
      </c>
      <c r="E550" s="5" t="s">
        <v>276</v>
      </c>
      <c r="F550" s="6">
        <v>0</v>
      </c>
      <c r="G550" s="7">
        <v>5750</v>
      </c>
      <c r="H550" s="7">
        <f t="shared" si="8"/>
        <v>0</v>
      </c>
      <c r="I550" s="5" t="s">
        <v>1187</v>
      </c>
      <c r="J550" s="5" t="s">
        <v>1251</v>
      </c>
      <c r="K550" s="9" t="s">
        <v>1252</v>
      </c>
    </row>
    <row r="551" spans="2:11" ht="210" hidden="1" x14ac:dyDescent="0.2">
      <c r="B551" s="5">
        <v>545</v>
      </c>
      <c r="C551" s="5" t="s">
        <v>1309</v>
      </c>
      <c r="D551" s="5" t="s">
        <v>1310</v>
      </c>
      <c r="E551" s="5" t="s">
        <v>276</v>
      </c>
      <c r="F551" s="6">
        <v>0</v>
      </c>
      <c r="G551" s="7">
        <v>5750</v>
      </c>
      <c r="H551" s="7">
        <f t="shared" si="8"/>
        <v>0</v>
      </c>
      <c r="I551" s="5" t="s">
        <v>1187</v>
      </c>
      <c r="J551" s="5" t="s">
        <v>1251</v>
      </c>
      <c r="K551" s="9" t="s">
        <v>1252</v>
      </c>
    </row>
    <row r="552" spans="2:11" ht="210" hidden="1" x14ac:dyDescent="0.2">
      <c r="B552" s="5">
        <v>546</v>
      </c>
      <c r="C552" s="5" t="s">
        <v>1311</v>
      </c>
      <c r="D552" s="5" t="s">
        <v>1312</v>
      </c>
      <c r="E552" s="5" t="s">
        <v>276</v>
      </c>
      <c r="F552" s="6">
        <v>0</v>
      </c>
      <c r="G552" s="7">
        <v>5750</v>
      </c>
      <c r="H552" s="7">
        <f t="shared" si="8"/>
        <v>0</v>
      </c>
      <c r="I552" s="5" t="s">
        <v>1187</v>
      </c>
      <c r="J552" s="5" t="s">
        <v>1251</v>
      </c>
      <c r="K552" s="9" t="s">
        <v>1252</v>
      </c>
    </row>
    <row r="553" spans="2:11" ht="210" hidden="1" x14ac:dyDescent="0.2">
      <c r="B553" s="5">
        <v>547</v>
      </c>
      <c r="C553" s="5" t="s">
        <v>1313</v>
      </c>
      <c r="D553" s="5" t="s">
        <v>1314</v>
      </c>
      <c r="E553" s="5" t="s">
        <v>276</v>
      </c>
      <c r="F553" s="6">
        <v>0</v>
      </c>
      <c r="G553" s="7">
        <v>5740</v>
      </c>
      <c r="H553" s="7">
        <f t="shared" si="8"/>
        <v>0</v>
      </c>
      <c r="I553" s="5" t="s">
        <v>1187</v>
      </c>
      <c r="J553" s="5" t="s">
        <v>1251</v>
      </c>
      <c r="K553" s="9" t="s">
        <v>1252</v>
      </c>
    </row>
    <row r="554" spans="2:11" ht="210" hidden="1" x14ac:dyDescent="0.2">
      <c r="B554" s="5">
        <v>548</v>
      </c>
      <c r="C554" s="5" t="s">
        <v>1315</v>
      </c>
      <c r="D554" s="5" t="s">
        <v>1316</v>
      </c>
      <c r="E554" s="5" t="s">
        <v>276</v>
      </c>
      <c r="F554" s="6">
        <v>0</v>
      </c>
      <c r="G554" s="7">
        <v>5740</v>
      </c>
      <c r="H554" s="7">
        <f t="shared" si="8"/>
        <v>0</v>
      </c>
      <c r="I554" s="5" t="s">
        <v>1187</v>
      </c>
      <c r="J554" s="5" t="s">
        <v>1251</v>
      </c>
      <c r="K554" s="9" t="s">
        <v>1252</v>
      </c>
    </row>
    <row r="555" spans="2:11" ht="180" hidden="1" x14ac:dyDescent="0.2">
      <c r="B555" s="5">
        <v>549</v>
      </c>
      <c r="C555" s="5" t="s">
        <v>1317</v>
      </c>
      <c r="D555" s="5" t="s">
        <v>1318</v>
      </c>
      <c r="E555" s="5" t="s">
        <v>3</v>
      </c>
      <c r="F555" s="6">
        <v>0</v>
      </c>
      <c r="G555" s="7">
        <v>487160</v>
      </c>
      <c r="H555" s="7">
        <f t="shared" si="8"/>
        <v>0</v>
      </c>
      <c r="I555" s="5" t="s">
        <v>1187</v>
      </c>
      <c r="J555" s="5" t="s">
        <v>1251</v>
      </c>
      <c r="K555" s="9" t="s">
        <v>1319</v>
      </c>
    </row>
    <row r="556" spans="2:11" x14ac:dyDescent="0.2">
      <c r="B556" s="5">
        <v>551</v>
      </c>
      <c r="C556" s="16" t="s">
        <v>1322</v>
      </c>
      <c r="D556" s="5" t="s">
        <v>1323</v>
      </c>
      <c r="E556" s="5" t="s">
        <v>3</v>
      </c>
      <c r="F556" s="6">
        <v>1</v>
      </c>
      <c r="G556" s="7">
        <v>71550</v>
      </c>
      <c r="H556" s="7">
        <f t="shared" si="8"/>
        <v>71550</v>
      </c>
      <c r="I556" s="5" t="s">
        <v>1187</v>
      </c>
      <c r="J556" s="5" t="s">
        <v>1251</v>
      </c>
      <c r="K556" s="5" t="s">
        <v>1324</v>
      </c>
    </row>
    <row r="557" spans="2:11" x14ac:dyDescent="0.2">
      <c r="B557" s="5">
        <v>552</v>
      </c>
      <c r="C557" s="16" t="s">
        <v>1325</v>
      </c>
      <c r="D557" s="5" t="s">
        <v>1326</v>
      </c>
      <c r="E557" s="5" t="s">
        <v>3</v>
      </c>
      <c r="F557" s="6">
        <v>1</v>
      </c>
      <c r="G557" s="7">
        <v>39270</v>
      </c>
      <c r="H557" s="7">
        <f t="shared" si="8"/>
        <v>39270</v>
      </c>
      <c r="I557" s="5" t="s">
        <v>1187</v>
      </c>
      <c r="J557" s="5" t="s">
        <v>1251</v>
      </c>
      <c r="K557" s="5" t="s">
        <v>1324</v>
      </c>
    </row>
    <row r="558" spans="2:11" x14ac:dyDescent="0.2">
      <c r="B558" s="5">
        <v>553</v>
      </c>
      <c r="C558" s="16" t="s">
        <v>1327</v>
      </c>
      <c r="D558" s="5" t="s">
        <v>1328</v>
      </c>
      <c r="E558" s="5" t="s">
        <v>3</v>
      </c>
      <c r="F558" s="6">
        <v>1</v>
      </c>
      <c r="G558" s="7">
        <v>24990</v>
      </c>
      <c r="H558" s="7">
        <f t="shared" si="8"/>
        <v>24990</v>
      </c>
      <c r="I558" s="5" t="s">
        <v>1187</v>
      </c>
      <c r="J558" s="5" t="s">
        <v>1251</v>
      </c>
      <c r="K558" s="5" t="s">
        <v>1324</v>
      </c>
    </row>
    <row r="559" spans="2:11" x14ac:dyDescent="0.2">
      <c r="B559" s="5">
        <v>554</v>
      </c>
      <c r="C559" s="16" t="s">
        <v>1329</v>
      </c>
      <c r="D559" s="5" t="s">
        <v>1330</v>
      </c>
      <c r="E559" s="5" t="s">
        <v>3</v>
      </c>
      <c r="F559" s="6">
        <v>1</v>
      </c>
      <c r="G559" s="7">
        <v>17530</v>
      </c>
      <c r="H559" s="7">
        <f t="shared" si="8"/>
        <v>17530</v>
      </c>
      <c r="I559" s="5" t="s">
        <v>1187</v>
      </c>
      <c r="J559" s="5" t="s">
        <v>1251</v>
      </c>
      <c r="K559" s="5" t="s">
        <v>1324</v>
      </c>
    </row>
    <row r="560" spans="2:11" x14ac:dyDescent="0.2">
      <c r="B560" s="5">
        <v>555</v>
      </c>
      <c r="C560" s="16" t="s">
        <v>1331</v>
      </c>
      <c r="D560" s="5" t="s">
        <v>1332</v>
      </c>
      <c r="E560" s="5" t="s">
        <v>3</v>
      </c>
      <c r="F560" s="6">
        <v>1</v>
      </c>
      <c r="G560" s="7">
        <v>11930</v>
      </c>
      <c r="H560" s="7">
        <f t="shared" si="8"/>
        <v>11930</v>
      </c>
      <c r="I560" s="5" t="s">
        <v>1187</v>
      </c>
      <c r="J560" s="5" t="s">
        <v>1251</v>
      </c>
      <c r="K560" s="5" t="s">
        <v>1324</v>
      </c>
    </row>
    <row r="561" spans="2:11" x14ac:dyDescent="0.2">
      <c r="B561" s="5">
        <v>592</v>
      </c>
      <c r="C561" s="16" t="s">
        <v>1424</v>
      </c>
      <c r="D561" s="5" t="s">
        <v>830</v>
      </c>
      <c r="E561" s="5" t="s">
        <v>3</v>
      </c>
      <c r="F561" s="6">
        <v>2</v>
      </c>
      <c r="G561" s="7">
        <v>700360</v>
      </c>
      <c r="H561" s="7">
        <f t="shared" si="8"/>
        <v>1400720</v>
      </c>
      <c r="I561" s="5" t="s">
        <v>1414</v>
      </c>
      <c r="J561" s="5" t="s">
        <v>1414</v>
      </c>
      <c r="K561" s="5" t="s">
        <v>1425</v>
      </c>
    </row>
    <row r="562" spans="2:11" hidden="1" x14ac:dyDescent="0.2">
      <c r="B562" s="5">
        <v>556</v>
      </c>
      <c r="C562" s="5" t="s">
        <v>1333</v>
      </c>
      <c r="D562" s="5" t="s">
        <v>1334</v>
      </c>
      <c r="E562" s="5" t="s">
        <v>3</v>
      </c>
      <c r="F562" s="6">
        <v>0</v>
      </c>
      <c r="G562" s="7">
        <v>9350</v>
      </c>
      <c r="H562" s="7">
        <f t="shared" si="8"/>
        <v>0</v>
      </c>
      <c r="I562" s="5" t="s">
        <v>1187</v>
      </c>
      <c r="J562" s="5" t="s">
        <v>1251</v>
      </c>
      <c r="K562" s="5" t="s">
        <v>1324</v>
      </c>
    </row>
    <row r="563" spans="2:11" hidden="1" x14ac:dyDescent="0.2">
      <c r="B563" s="5">
        <v>557</v>
      </c>
      <c r="C563" s="5" t="s">
        <v>1335</v>
      </c>
      <c r="D563" s="5" t="s">
        <v>1336</v>
      </c>
      <c r="E563" s="5" t="s">
        <v>3</v>
      </c>
      <c r="F563" s="6">
        <v>0</v>
      </c>
      <c r="G563" s="7">
        <v>5700</v>
      </c>
      <c r="H563" s="7">
        <f t="shared" si="8"/>
        <v>0</v>
      </c>
      <c r="I563" s="5" t="s">
        <v>1187</v>
      </c>
      <c r="J563" s="5" t="s">
        <v>1251</v>
      </c>
      <c r="K563" s="5" t="s">
        <v>1324</v>
      </c>
    </row>
    <row r="564" spans="2:11" hidden="1" x14ac:dyDescent="0.2">
      <c r="B564" s="5">
        <v>558</v>
      </c>
      <c r="C564" s="5" t="s">
        <v>1337</v>
      </c>
      <c r="D564" s="5" t="s">
        <v>1338</v>
      </c>
      <c r="E564" s="5" t="s">
        <v>3</v>
      </c>
      <c r="F564" s="6">
        <v>0</v>
      </c>
      <c r="G564" s="7">
        <v>5480</v>
      </c>
      <c r="H564" s="7">
        <f t="shared" si="8"/>
        <v>0</v>
      </c>
      <c r="I564" s="5" t="s">
        <v>1187</v>
      </c>
      <c r="J564" s="5" t="s">
        <v>1251</v>
      </c>
      <c r="K564" s="5" t="s">
        <v>1324</v>
      </c>
    </row>
    <row r="565" spans="2:11" hidden="1" x14ac:dyDescent="0.2">
      <c r="B565" s="5">
        <v>559</v>
      </c>
      <c r="C565" s="5" t="s">
        <v>1339</v>
      </c>
      <c r="D565" s="5" t="s">
        <v>1340</v>
      </c>
      <c r="E565" s="5" t="s">
        <v>3</v>
      </c>
      <c r="F565" s="6">
        <v>0</v>
      </c>
      <c r="G565" s="7">
        <v>2640</v>
      </c>
      <c r="H565" s="7">
        <f t="shared" si="8"/>
        <v>0</v>
      </c>
      <c r="I565" s="5" t="s">
        <v>1187</v>
      </c>
      <c r="J565" s="5" t="s">
        <v>1251</v>
      </c>
      <c r="K565" s="5" t="s">
        <v>1324</v>
      </c>
    </row>
    <row r="566" spans="2:11" hidden="1" x14ac:dyDescent="0.2">
      <c r="B566" s="5">
        <v>560</v>
      </c>
      <c r="C566" s="5" t="s">
        <v>1341</v>
      </c>
      <c r="D566" s="5" t="s">
        <v>1342</v>
      </c>
      <c r="E566" s="5" t="s">
        <v>3</v>
      </c>
      <c r="F566" s="6">
        <v>0</v>
      </c>
      <c r="G566" s="7">
        <v>2510</v>
      </c>
      <c r="H566" s="7">
        <f t="shared" si="8"/>
        <v>0</v>
      </c>
      <c r="I566" s="5" t="s">
        <v>1187</v>
      </c>
      <c r="J566" s="5" t="s">
        <v>1251</v>
      </c>
      <c r="K566" s="5" t="s">
        <v>1324</v>
      </c>
    </row>
    <row r="567" spans="2:11" hidden="1" x14ac:dyDescent="0.2">
      <c r="B567" s="5">
        <v>561</v>
      </c>
      <c r="C567" s="5" t="s">
        <v>1343</v>
      </c>
      <c r="D567" s="5" t="s">
        <v>1344</v>
      </c>
      <c r="E567" s="5" t="s">
        <v>3</v>
      </c>
      <c r="F567" s="6">
        <v>0</v>
      </c>
      <c r="G567" s="7">
        <v>3980</v>
      </c>
      <c r="H567" s="7">
        <f t="shared" si="8"/>
        <v>0</v>
      </c>
      <c r="I567" s="5" t="s">
        <v>1187</v>
      </c>
      <c r="J567" s="5" t="s">
        <v>1251</v>
      </c>
      <c r="K567" s="5" t="s">
        <v>1324</v>
      </c>
    </row>
    <row r="568" spans="2:11" hidden="1" x14ac:dyDescent="0.2">
      <c r="B568" s="5">
        <v>562</v>
      </c>
      <c r="C568" s="5" t="s">
        <v>1345</v>
      </c>
      <c r="D568" s="5" t="s">
        <v>1346</v>
      </c>
      <c r="E568" s="5" t="s">
        <v>3</v>
      </c>
      <c r="F568" s="6">
        <v>0</v>
      </c>
      <c r="G568" s="7">
        <v>3500</v>
      </c>
      <c r="H568" s="7">
        <f t="shared" si="8"/>
        <v>0</v>
      </c>
      <c r="I568" s="5" t="s">
        <v>1187</v>
      </c>
      <c r="J568" s="5" t="s">
        <v>1251</v>
      </c>
      <c r="K568" s="5" t="s">
        <v>1324</v>
      </c>
    </row>
    <row r="569" spans="2:11" hidden="1" x14ac:dyDescent="0.2">
      <c r="B569" s="5">
        <v>563</v>
      </c>
      <c r="C569" s="5" t="s">
        <v>1347</v>
      </c>
      <c r="D569" s="5" t="s">
        <v>1348</v>
      </c>
      <c r="E569" s="5" t="s">
        <v>3</v>
      </c>
      <c r="F569" s="6">
        <v>0</v>
      </c>
      <c r="G569" s="7">
        <v>4340</v>
      </c>
      <c r="H569" s="7">
        <f t="shared" si="8"/>
        <v>0</v>
      </c>
      <c r="I569" s="5" t="s">
        <v>1187</v>
      </c>
      <c r="J569" s="5" t="s">
        <v>1251</v>
      </c>
      <c r="K569" s="5" t="s">
        <v>1324</v>
      </c>
    </row>
    <row r="570" spans="2:11" hidden="1" x14ac:dyDescent="0.2">
      <c r="B570" s="5">
        <v>564</v>
      </c>
      <c r="C570" s="5" t="s">
        <v>1349</v>
      </c>
      <c r="D570" s="5" t="s">
        <v>1350</v>
      </c>
      <c r="E570" s="5" t="s">
        <v>3</v>
      </c>
      <c r="F570" s="6">
        <v>0</v>
      </c>
      <c r="G570" s="7">
        <v>5080</v>
      </c>
      <c r="H570" s="7">
        <f t="shared" si="8"/>
        <v>0</v>
      </c>
      <c r="I570" s="5" t="s">
        <v>1187</v>
      </c>
      <c r="J570" s="5" t="s">
        <v>1251</v>
      </c>
      <c r="K570" s="5" t="s">
        <v>1324</v>
      </c>
    </row>
    <row r="571" spans="2:11" hidden="1" x14ac:dyDescent="0.2">
      <c r="B571" s="5">
        <v>565</v>
      </c>
      <c r="C571" s="5" t="s">
        <v>1351</v>
      </c>
      <c r="D571" s="5" t="s">
        <v>1352</v>
      </c>
      <c r="E571" s="5" t="s">
        <v>3</v>
      </c>
      <c r="F571" s="6">
        <v>0</v>
      </c>
      <c r="G571" s="7">
        <v>40090</v>
      </c>
      <c r="H571" s="7">
        <f t="shared" si="8"/>
        <v>0</v>
      </c>
      <c r="I571" s="5" t="s">
        <v>1187</v>
      </c>
      <c r="J571" s="5" t="s">
        <v>1251</v>
      </c>
      <c r="K571" s="5" t="s">
        <v>1324</v>
      </c>
    </row>
    <row r="572" spans="2:11" hidden="1" x14ac:dyDescent="0.2">
      <c r="B572" s="5">
        <v>566</v>
      </c>
      <c r="C572" s="5" t="s">
        <v>1353</v>
      </c>
      <c r="D572" s="5" t="s">
        <v>1354</v>
      </c>
      <c r="E572" s="5" t="s">
        <v>3</v>
      </c>
      <c r="F572" s="6">
        <v>0</v>
      </c>
      <c r="G572" s="7">
        <v>13160</v>
      </c>
      <c r="H572" s="7">
        <f t="shared" si="8"/>
        <v>0</v>
      </c>
      <c r="I572" s="5" t="s">
        <v>1187</v>
      </c>
      <c r="J572" s="5" t="s">
        <v>1251</v>
      </c>
      <c r="K572" s="5" t="s">
        <v>1324</v>
      </c>
    </row>
    <row r="573" spans="2:11" hidden="1" x14ac:dyDescent="0.2">
      <c r="B573" s="5">
        <v>567</v>
      </c>
      <c r="C573" s="5" t="s">
        <v>1355</v>
      </c>
      <c r="D573" s="5" t="s">
        <v>1356</v>
      </c>
      <c r="E573" s="5" t="s">
        <v>3</v>
      </c>
      <c r="F573" s="6">
        <v>0</v>
      </c>
      <c r="G573" s="7">
        <v>9410</v>
      </c>
      <c r="H573" s="7">
        <f t="shared" si="8"/>
        <v>0</v>
      </c>
      <c r="I573" s="5" t="s">
        <v>1187</v>
      </c>
      <c r="J573" s="5" t="s">
        <v>1251</v>
      </c>
      <c r="K573" s="5" t="s">
        <v>1324</v>
      </c>
    </row>
    <row r="574" spans="2:11" hidden="1" x14ac:dyDescent="0.2">
      <c r="B574" s="5">
        <v>568</v>
      </c>
      <c r="C574" s="5" t="s">
        <v>1357</v>
      </c>
      <c r="D574" s="5" t="s">
        <v>1358</v>
      </c>
      <c r="E574" s="5" t="s">
        <v>3</v>
      </c>
      <c r="F574" s="6">
        <v>0</v>
      </c>
      <c r="G574" s="7">
        <v>6340</v>
      </c>
      <c r="H574" s="7">
        <f t="shared" si="8"/>
        <v>0</v>
      </c>
      <c r="I574" s="5" t="s">
        <v>1187</v>
      </c>
      <c r="J574" s="5" t="s">
        <v>1251</v>
      </c>
      <c r="K574" s="5" t="s">
        <v>1324</v>
      </c>
    </row>
    <row r="575" spans="2:11" hidden="1" x14ac:dyDescent="0.2">
      <c r="B575" s="5">
        <v>569</v>
      </c>
      <c r="C575" s="5" t="s">
        <v>1359</v>
      </c>
      <c r="D575" s="5" t="s">
        <v>1360</v>
      </c>
      <c r="E575" s="5" t="s">
        <v>3</v>
      </c>
      <c r="F575" s="6">
        <v>0</v>
      </c>
      <c r="G575" s="7">
        <v>4460</v>
      </c>
      <c r="H575" s="7">
        <f t="shared" si="8"/>
        <v>0</v>
      </c>
      <c r="I575" s="5" t="s">
        <v>1187</v>
      </c>
      <c r="J575" s="5" t="s">
        <v>1251</v>
      </c>
      <c r="K575" s="5" t="s">
        <v>1324</v>
      </c>
    </row>
    <row r="576" spans="2:11" hidden="1" x14ac:dyDescent="0.2">
      <c r="B576" s="5">
        <v>570</v>
      </c>
      <c r="C576" s="5" t="s">
        <v>1361</v>
      </c>
      <c r="D576" s="5" t="s">
        <v>1362</v>
      </c>
      <c r="E576" s="5" t="s">
        <v>3</v>
      </c>
      <c r="F576" s="6">
        <v>0</v>
      </c>
      <c r="G576" s="7">
        <v>2500</v>
      </c>
      <c r="H576" s="7">
        <f t="shared" si="8"/>
        <v>0</v>
      </c>
      <c r="I576" s="5" t="s">
        <v>1187</v>
      </c>
      <c r="J576" s="5" t="s">
        <v>1251</v>
      </c>
      <c r="K576" s="5" t="s">
        <v>1324</v>
      </c>
    </row>
    <row r="577" spans="2:11" hidden="1" x14ac:dyDescent="0.2">
      <c r="B577" s="5">
        <v>571</v>
      </c>
      <c r="C577" s="5" t="s">
        <v>1363</v>
      </c>
      <c r="D577" s="5" t="s">
        <v>1364</v>
      </c>
      <c r="E577" s="5" t="s">
        <v>3</v>
      </c>
      <c r="F577" s="6">
        <v>0</v>
      </c>
      <c r="G577" s="7">
        <v>63860</v>
      </c>
      <c r="H577" s="7">
        <f t="shared" si="8"/>
        <v>0</v>
      </c>
      <c r="I577" s="5" t="s">
        <v>1187</v>
      </c>
      <c r="J577" s="5" t="s">
        <v>1251</v>
      </c>
      <c r="K577" s="5" t="s">
        <v>1324</v>
      </c>
    </row>
    <row r="578" spans="2:11" hidden="1" x14ac:dyDescent="0.2">
      <c r="B578" s="5">
        <v>572</v>
      </c>
      <c r="C578" s="5" t="s">
        <v>1365</v>
      </c>
      <c r="D578" s="5" t="s">
        <v>1366</v>
      </c>
      <c r="E578" s="5" t="s">
        <v>3</v>
      </c>
      <c r="F578" s="6">
        <v>0</v>
      </c>
      <c r="G578" s="7">
        <v>1530</v>
      </c>
      <c r="H578" s="7">
        <f t="shared" si="8"/>
        <v>0</v>
      </c>
      <c r="I578" s="5" t="s">
        <v>1187</v>
      </c>
      <c r="J578" s="5" t="s">
        <v>1251</v>
      </c>
      <c r="K578" s="5" t="s">
        <v>1367</v>
      </c>
    </row>
    <row r="579" spans="2:11" hidden="1" x14ac:dyDescent="0.2">
      <c r="B579" s="5">
        <v>573</v>
      </c>
      <c r="C579" s="5" t="s">
        <v>1368</v>
      </c>
      <c r="D579" s="5" t="s">
        <v>1369</v>
      </c>
      <c r="E579" s="5" t="s">
        <v>3</v>
      </c>
      <c r="F579" s="6">
        <v>0</v>
      </c>
      <c r="G579" s="7">
        <v>1558060</v>
      </c>
      <c r="H579" s="7">
        <f t="shared" si="8"/>
        <v>0</v>
      </c>
      <c r="I579" s="5" t="s">
        <v>1370</v>
      </c>
      <c r="J579" s="5" t="s">
        <v>1370</v>
      </c>
      <c r="K579" s="5" t="s">
        <v>1371</v>
      </c>
    </row>
    <row r="580" spans="2:11" hidden="1" x14ac:dyDescent="0.2">
      <c r="B580" s="5">
        <v>574</v>
      </c>
      <c r="C580" s="5" t="s">
        <v>1372</v>
      </c>
      <c r="D580" s="5" t="s">
        <v>1373</v>
      </c>
      <c r="E580" s="5" t="s">
        <v>3</v>
      </c>
      <c r="F580" s="6">
        <v>0</v>
      </c>
      <c r="G580" s="7">
        <v>1728360</v>
      </c>
      <c r="H580" s="7">
        <f t="shared" si="8"/>
        <v>0</v>
      </c>
      <c r="I580" s="5" t="s">
        <v>1370</v>
      </c>
      <c r="J580" s="5" t="s">
        <v>1370</v>
      </c>
      <c r="K580" s="5" t="s">
        <v>1371</v>
      </c>
    </row>
    <row r="581" spans="2:11" hidden="1" x14ac:dyDescent="0.2">
      <c r="B581" s="5">
        <v>575</v>
      </c>
      <c r="C581" s="5" t="s">
        <v>1374</v>
      </c>
      <c r="D581" s="5" t="s">
        <v>1375</v>
      </c>
      <c r="E581" s="5" t="s">
        <v>3</v>
      </c>
      <c r="F581" s="6">
        <v>0</v>
      </c>
      <c r="G581" s="7">
        <v>1334280</v>
      </c>
      <c r="H581" s="7">
        <f t="shared" si="8"/>
        <v>0</v>
      </c>
      <c r="I581" s="5" t="s">
        <v>1370</v>
      </c>
      <c r="J581" s="5" t="s">
        <v>1370</v>
      </c>
      <c r="K581" s="5" t="s">
        <v>1371</v>
      </c>
    </row>
    <row r="582" spans="2:11" hidden="1" x14ac:dyDescent="0.2">
      <c r="B582" s="5">
        <v>576</v>
      </c>
      <c r="C582" s="5" t="s">
        <v>1376</v>
      </c>
      <c r="D582" s="5" t="s">
        <v>1377</v>
      </c>
      <c r="E582" s="5" t="s">
        <v>3</v>
      </c>
      <c r="F582" s="6">
        <v>0</v>
      </c>
      <c r="G582" s="7">
        <v>1115220</v>
      </c>
      <c r="H582" s="7">
        <f t="shared" ref="H582:H603" si="9">IF(F582&lt;&gt;"",G582*F582,0)</f>
        <v>0</v>
      </c>
      <c r="I582" s="5" t="s">
        <v>1370</v>
      </c>
      <c r="J582" s="5" t="s">
        <v>1370</v>
      </c>
      <c r="K582" s="5" t="s">
        <v>1378</v>
      </c>
    </row>
    <row r="583" spans="2:11" hidden="1" x14ac:dyDescent="0.2">
      <c r="B583" s="5">
        <v>577</v>
      </c>
      <c r="C583" s="5" t="s">
        <v>1379</v>
      </c>
      <c r="D583" s="5" t="s">
        <v>1380</v>
      </c>
      <c r="E583" s="5" t="s">
        <v>3</v>
      </c>
      <c r="F583" s="6">
        <v>0</v>
      </c>
      <c r="G583" s="7">
        <v>761630</v>
      </c>
      <c r="H583" s="7">
        <f t="shared" si="9"/>
        <v>0</v>
      </c>
      <c r="I583" s="5" t="s">
        <v>1370</v>
      </c>
      <c r="J583" s="5" t="s">
        <v>1370</v>
      </c>
      <c r="K583" s="5" t="s">
        <v>1381</v>
      </c>
    </row>
    <row r="584" spans="2:11" hidden="1" x14ac:dyDescent="0.2">
      <c r="B584" s="5">
        <v>578</v>
      </c>
      <c r="C584" s="5" t="s">
        <v>1382</v>
      </c>
      <c r="D584" s="5" t="s">
        <v>1383</v>
      </c>
      <c r="E584" s="5" t="s">
        <v>3</v>
      </c>
      <c r="F584" s="6">
        <v>0</v>
      </c>
      <c r="G584" s="7">
        <v>1192220</v>
      </c>
      <c r="H584" s="7">
        <f t="shared" si="9"/>
        <v>0</v>
      </c>
      <c r="I584" s="5" t="s">
        <v>1370</v>
      </c>
      <c r="J584" s="5" t="s">
        <v>1370</v>
      </c>
      <c r="K584" s="5" t="s">
        <v>1384</v>
      </c>
    </row>
    <row r="585" spans="2:11" hidden="1" x14ac:dyDescent="0.2">
      <c r="B585" s="5">
        <v>579</v>
      </c>
      <c r="C585" s="5" t="s">
        <v>1385</v>
      </c>
      <c r="D585" s="5" t="s">
        <v>1386</v>
      </c>
      <c r="E585" s="5" t="s">
        <v>3</v>
      </c>
      <c r="F585" s="6">
        <v>0</v>
      </c>
      <c r="G585" s="7">
        <v>670850</v>
      </c>
      <c r="H585" s="7">
        <f t="shared" si="9"/>
        <v>0</v>
      </c>
      <c r="I585" s="5" t="s">
        <v>1370</v>
      </c>
      <c r="J585" s="5" t="s">
        <v>1370</v>
      </c>
      <c r="K585" s="5" t="s">
        <v>1387</v>
      </c>
    </row>
    <row r="586" spans="2:11" ht="30" hidden="1" x14ac:dyDescent="0.2">
      <c r="B586" s="5">
        <v>580</v>
      </c>
      <c r="C586" s="5" t="s">
        <v>1388</v>
      </c>
      <c r="D586" s="5" t="s">
        <v>1389</v>
      </c>
      <c r="E586" s="5" t="s">
        <v>3</v>
      </c>
      <c r="F586" s="6">
        <v>0</v>
      </c>
      <c r="G586" s="7">
        <v>584250</v>
      </c>
      <c r="H586" s="7">
        <f t="shared" si="9"/>
        <v>0</v>
      </c>
      <c r="I586" s="5" t="s">
        <v>1370</v>
      </c>
      <c r="J586" s="5" t="s">
        <v>1370</v>
      </c>
      <c r="K586" s="9" t="s">
        <v>1390</v>
      </c>
    </row>
    <row r="587" spans="2:11" hidden="1" x14ac:dyDescent="0.2">
      <c r="B587" s="5">
        <v>581</v>
      </c>
      <c r="C587" s="5" t="s">
        <v>1391</v>
      </c>
      <c r="D587" s="5" t="s">
        <v>1392</v>
      </c>
      <c r="E587" s="5" t="s">
        <v>3</v>
      </c>
      <c r="F587" s="6">
        <v>0</v>
      </c>
      <c r="G587" s="7">
        <v>1409170</v>
      </c>
      <c r="H587" s="7">
        <f t="shared" si="9"/>
        <v>0</v>
      </c>
      <c r="I587" s="5" t="s">
        <v>1370</v>
      </c>
      <c r="J587" s="5" t="s">
        <v>1370</v>
      </c>
      <c r="K587" s="5" t="s">
        <v>1393</v>
      </c>
    </row>
    <row r="588" spans="2:11" hidden="1" x14ac:dyDescent="0.2">
      <c r="B588" s="5">
        <v>582</v>
      </c>
      <c r="C588" s="5" t="s">
        <v>1394</v>
      </c>
      <c r="D588" s="5" t="s">
        <v>1395</v>
      </c>
      <c r="E588" s="5" t="s">
        <v>3</v>
      </c>
      <c r="F588" s="6">
        <v>0</v>
      </c>
      <c r="G588" s="7">
        <v>73240</v>
      </c>
      <c r="H588" s="7">
        <f t="shared" si="9"/>
        <v>0</v>
      </c>
      <c r="I588" s="5" t="s">
        <v>1370</v>
      </c>
      <c r="J588" s="5" t="s">
        <v>1370</v>
      </c>
      <c r="K588" s="5" t="s">
        <v>1396</v>
      </c>
    </row>
    <row r="589" spans="2:11" hidden="1" x14ac:dyDescent="0.2">
      <c r="B589" s="5">
        <v>583</v>
      </c>
      <c r="C589" s="5" t="s">
        <v>1397</v>
      </c>
      <c r="D589" s="5" t="s">
        <v>1398</v>
      </c>
      <c r="E589" s="5" t="s">
        <v>3</v>
      </c>
      <c r="F589" s="6">
        <v>0</v>
      </c>
      <c r="G589" s="7">
        <v>104940</v>
      </c>
      <c r="H589" s="7">
        <f t="shared" si="9"/>
        <v>0</v>
      </c>
      <c r="I589" s="5" t="s">
        <v>1370</v>
      </c>
      <c r="J589" s="5" t="s">
        <v>1370</v>
      </c>
      <c r="K589" s="5" t="s">
        <v>1399</v>
      </c>
    </row>
    <row r="590" spans="2:11" hidden="1" x14ac:dyDescent="0.2">
      <c r="B590" s="5">
        <v>584</v>
      </c>
      <c r="C590" s="5" t="s">
        <v>1400</v>
      </c>
      <c r="D590" s="5" t="s">
        <v>1401</v>
      </c>
      <c r="E590" s="5" t="s">
        <v>3</v>
      </c>
      <c r="F590" s="6">
        <v>0</v>
      </c>
      <c r="G590" s="7">
        <v>189360</v>
      </c>
      <c r="H590" s="7">
        <f t="shared" si="9"/>
        <v>0</v>
      </c>
      <c r="I590" s="5" t="s">
        <v>1370</v>
      </c>
      <c r="J590" s="5" t="s">
        <v>1370</v>
      </c>
      <c r="K590" s="5" t="s">
        <v>1402</v>
      </c>
    </row>
    <row r="591" spans="2:11" hidden="1" x14ac:dyDescent="0.2">
      <c r="B591" s="5">
        <v>585</v>
      </c>
      <c r="C591" s="5" t="s">
        <v>1403</v>
      </c>
      <c r="D591" s="5" t="s">
        <v>1404</v>
      </c>
      <c r="E591" s="5" t="s">
        <v>3</v>
      </c>
      <c r="F591" s="6">
        <v>0</v>
      </c>
      <c r="G591" s="7">
        <v>105650</v>
      </c>
      <c r="H591" s="7">
        <f t="shared" si="9"/>
        <v>0</v>
      </c>
      <c r="I591" s="5" t="s">
        <v>1370</v>
      </c>
      <c r="J591" s="5" t="s">
        <v>1370</v>
      </c>
      <c r="K591" s="5" t="s">
        <v>1405</v>
      </c>
    </row>
    <row r="592" spans="2:11" hidden="1" x14ac:dyDescent="0.2">
      <c r="B592" s="5">
        <v>586</v>
      </c>
      <c r="C592" s="5" t="s">
        <v>1406</v>
      </c>
      <c r="D592" s="5" t="s">
        <v>1407</v>
      </c>
      <c r="E592" s="5" t="s">
        <v>3</v>
      </c>
      <c r="F592" s="6">
        <v>0</v>
      </c>
      <c r="G592" s="7">
        <v>201490</v>
      </c>
      <c r="H592" s="7">
        <f t="shared" si="9"/>
        <v>0</v>
      </c>
      <c r="I592" s="5" t="s">
        <v>1370</v>
      </c>
      <c r="J592" s="5" t="s">
        <v>1370</v>
      </c>
      <c r="K592" s="5" t="s">
        <v>1408</v>
      </c>
    </row>
    <row r="593" spans="2:11" hidden="1" x14ac:dyDescent="0.2">
      <c r="B593" s="5">
        <v>587</v>
      </c>
      <c r="C593" s="5" t="s">
        <v>1409</v>
      </c>
      <c r="D593" s="5" t="s">
        <v>1410</v>
      </c>
      <c r="E593" s="5" t="s">
        <v>3</v>
      </c>
      <c r="F593" s="6">
        <v>0</v>
      </c>
      <c r="G593" s="7">
        <v>106410</v>
      </c>
      <c r="H593" s="7">
        <f t="shared" si="9"/>
        <v>0</v>
      </c>
      <c r="I593" s="5" t="s">
        <v>1370</v>
      </c>
      <c r="J593" s="5" t="s">
        <v>1370</v>
      </c>
      <c r="K593" s="5" t="s">
        <v>1411</v>
      </c>
    </row>
    <row r="594" spans="2:11" hidden="1" x14ac:dyDescent="0.2">
      <c r="B594" s="5">
        <v>588</v>
      </c>
      <c r="C594" s="5" t="s">
        <v>1412</v>
      </c>
      <c r="D594" s="5" t="s">
        <v>1413</v>
      </c>
      <c r="E594" s="5" t="s">
        <v>18</v>
      </c>
      <c r="F594" s="6">
        <v>0</v>
      </c>
      <c r="G594" s="7">
        <v>73740</v>
      </c>
      <c r="H594" s="7">
        <f t="shared" si="9"/>
        <v>0</v>
      </c>
      <c r="I594" s="5" t="s">
        <v>1414</v>
      </c>
      <c r="J594" s="5" t="s">
        <v>1414</v>
      </c>
      <c r="K594" s="5" t="s">
        <v>1415</v>
      </c>
    </row>
    <row r="595" spans="2:11" hidden="1" x14ac:dyDescent="0.2">
      <c r="B595" s="5">
        <v>589</v>
      </c>
      <c r="C595" s="5" t="s">
        <v>1416</v>
      </c>
      <c r="D595" s="5" t="s">
        <v>824</v>
      </c>
      <c r="E595" s="5" t="s">
        <v>18</v>
      </c>
      <c r="F595" s="6">
        <v>0</v>
      </c>
      <c r="G595" s="7">
        <v>678700</v>
      </c>
      <c r="H595" s="7">
        <f t="shared" si="9"/>
        <v>0</v>
      </c>
      <c r="I595" s="5" t="s">
        <v>1414</v>
      </c>
      <c r="J595" s="5" t="s">
        <v>1414</v>
      </c>
      <c r="K595" s="5" t="s">
        <v>1417</v>
      </c>
    </row>
    <row r="596" spans="2:11" hidden="1" x14ac:dyDescent="0.2">
      <c r="B596" s="5">
        <v>590</v>
      </c>
      <c r="C596" s="5" t="s">
        <v>1418</v>
      </c>
      <c r="D596" s="5" t="s">
        <v>1419</v>
      </c>
      <c r="E596" s="5" t="s">
        <v>3</v>
      </c>
      <c r="F596" s="6">
        <v>0</v>
      </c>
      <c r="G596" s="7">
        <v>705020</v>
      </c>
      <c r="H596" s="7">
        <f t="shared" si="9"/>
        <v>0</v>
      </c>
      <c r="I596" s="5" t="s">
        <v>1414</v>
      </c>
      <c r="J596" s="5" t="s">
        <v>1414</v>
      </c>
      <c r="K596" s="5" t="s">
        <v>1420</v>
      </c>
    </row>
    <row r="597" spans="2:11" hidden="1" x14ac:dyDescent="0.2">
      <c r="B597" s="5">
        <v>591</v>
      </c>
      <c r="C597" s="5" t="s">
        <v>1421</v>
      </c>
      <c r="D597" s="5" t="s">
        <v>1422</v>
      </c>
      <c r="E597" s="5" t="s">
        <v>3</v>
      </c>
      <c r="F597" s="6">
        <v>0</v>
      </c>
      <c r="G597" s="7">
        <v>462700</v>
      </c>
      <c r="H597" s="7">
        <f t="shared" si="9"/>
        <v>0</v>
      </c>
      <c r="I597" s="5" t="s">
        <v>1414</v>
      </c>
      <c r="J597" s="5" t="s">
        <v>1414</v>
      </c>
      <c r="K597" s="5" t="s">
        <v>1423</v>
      </c>
    </row>
    <row r="598" spans="2:11" x14ac:dyDescent="0.2">
      <c r="B598" s="5">
        <v>593</v>
      </c>
      <c r="C598" s="16" t="s">
        <v>1426</v>
      </c>
      <c r="D598" s="5" t="s">
        <v>832</v>
      </c>
      <c r="E598" s="5" t="s">
        <v>3</v>
      </c>
      <c r="F598" s="6">
        <v>0</v>
      </c>
      <c r="G598" s="7">
        <v>315370</v>
      </c>
      <c r="H598" s="7">
        <f t="shared" si="9"/>
        <v>0</v>
      </c>
      <c r="I598" s="5" t="s">
        <v>1414</v>
      </c>
      <c r="J598" s="5" t="s">
        <v>1414</v>
      </c>
      <c r="K598" s="5" t="s">
        <v>1425</v>
      </c>
    </row>
    <row r="599" spans="2:11" x14ac:dyDescent="0.2">
      <c r="B599" s="5">
        <v>596</v>
      </c>
      <c r="C599" s="16" t="s">
        <v>1432</v>
      </c>
      <c r="D599" s="5" t="s">
        <v>1433</v>
      </c>
      <c r="E599" s="5" t="s">
        <v>3</v>
      </c>
      <c r="F599" s="6">
        <f>25*2*3</f>
        <v>150</v>
      </c>
      <c r="G599" s="7">
        <v>25000</v>
      </c>
      <c r="H599" s="7">
        <f t="shared" si="9"/>
        <v>3750000</v>
      </c>
      <c r="I599" s="5" t="s">
        <v>343</v>
      </c>
      <c r="J599" s="5" t="s">
        <v>343</v>
      </c>
      <c r="K599" s="5" t="s">
        <v>1434</v>
      </c>
    </row>
    <row r="600" spans="2:11" hidden="1" x14ac:dyDescent="0.2">
      <c r="B600" s="5">
        <v>594</v>
      </c>
      <c r="C600" s="5" t="s">
        <v>1427</v>
      </c>
      <c r="D600" s="5" t="s">
        <v>1428</v>
      </c>
      <c r="E600" s="5" t="s">
        <v>18</v>
      </c>
      <c r="F600" s="6">
        <v>0</v>
      </c>
      <c r="G600" s="7">
        <v>91360</v>
      </c>
      <c r="H600" s="7">
        <f t="shared" si="9"/>
        <v>0</v>
      </c>
      <c r="I600" s="5" t="s">
        <v>1414</v>
      </c>
      <c r="J600" s="5" t="s">
        <v>1414</v>
      </c>
      <c r="K600" s="5" t="s">
        <v>1324</v>
      </c>
    </row>
    <row r="601" spans="2:11" hidden="1" x14ac:dyDescent="0.2">
      <c r="B601" s="5">
        <v>595</v>
      </c>
      <c r="C601" s="5" t="s">
        <v>1429</v>
      </c>
      <c r="D601" s="5" t="s">
        <v>1430</v>
      </c>
      <c r="E601" s="5" t="s">
        <v>18</v>
      </c>
      <c r="F601" s="6">
        <v>0</v>
      </c>
      <c r="G601" s="7">
        <v>63150</v>
      </c>
      <c r="H601" s="7">
        <f t="shared" si="9"/>
        <v>0</v>
      </c>
      <c r="I601" s="5" t="s">
        <v>1414</v>
      </c>
      <c r="J601" s="5" t="s">
        <v>1414</v>
      </c>
      <c r="K601" s="5" t="s">
        <v>1431</v>
      </c>
    </row>
    <row r="602" spans="2:11" x14ac:dyDescent="0.2">
      <c r="B602" s="5">
        <v>272</v>
      </c>
      <c r="C602" s="5" t="s">
        <v>698</v>
      </c>
      <c r="D602" s="5" t="s">
        <v>699</v>
      </c>
      <c r="E602" s="5" t="s">
        <v>3</v>
      </c>
      <c r="F602" s="6"/>
      <c r="G602" s="7">
        <v>3936430</v>
      </c>
      <c r="H602" s="7">
        <f t="shared" si="9"/>
        <v>0</v>
      </c>
      <c r="I602" s="5" t="s">
        <v>666</v>
      </c>
      <c r="J602" s="5" t="s">
        <v>700</v>
      </c>
      <c r="K602" s="5"/>
    </row>
    <row r="603" spans="2:11" hidden="1" x14ac:dyDescent="0.2">
      <c r="B603" s="5">
        <v>597</v>
      </c>
      <c r="C603" s="5" t="s">
        <v>1435</v>
      </c>
      <c r="D603" s="5" t="s">
        <v>1436</v>
      </c>
      <c r="E603" s="5" t="s">
        <v>3</v>
      </c>
      <c r="F603" s="6">
        <v>0</v>
      </c>
      <c r="G603" s="7">
        <v>425000</v>
      </c>
      <c r="H603" s="7">
        <f t="shared" si="9"/>
        <v>0</v>
      </c>
      <c r="I603" s="5" t="s">
        <v>1437</v>
      </c>
      <c r="J603" s="5" t="s">
        <v>1370</v>
      </c>
      <c r="K603" s="5" t="s">
        <v>1438</v>
      </c>
    </row>
    <row r="604" spans="2:11" ht="30" hidden="1" x14ac:dyDescent="0.2">
      <c r="B604" s="5">
        <v>598</v>
      </c>
      <c r="C604" s="10" t="s">
        <v>1439</v>
      </c>
      <c r="D604" s="11" t="s">
        <v>1440</v>
      </c>
      <c r="E604" s="11" t="s">
        <v>3</v>
      </c>
      <c r="F604" s="6">
        <v>0</v>
      </c>
      <c r="G604" s="12">
        <v>335000</v>
      </c>
      <c r="H604" s="12"/>
      <c r="I604" s="13" t="s">
        <v>1437</v>
      </c>
      <c r="J604" s="14" t="s">
        <v>1370</v>
      </c>
      <c r="K604" s="15" t="s">
        <v>1441</v>
      </c>
    </row>
    <row r="605" spans="2:11" ht="15" hidden="1" x14ac:dyDescent="0.2">
      <c r="B605" s="5">
        <v>599</v>
      </c>
      <c r="C605" s="10" t="s">
        <v>1442</v>
      </c>
      <c r="D605" s="11" t="s">
        <v>1443</v>
      </c>
      <c r="E605" s="11" t="s">
        <v>3</v>
      </c>
      <c r="F605" s="6">
        <v>0</v>
      </c>
      <c r="G605" s="12">
        <v>150000</v>
      </c>
      <c r="H605" s="12"/>
      <c r="I605" s="13" t="s">
        <v>1437</v>
      </c>
      <c r="J605" s="14" t="s">
        <v>1370</v>
      </c>
      <c r="K605" s="15" t="s">
        <v>1444</v>
      </c>
    </row>
    <row r="606" spans="2:11" ht="15" hidden="1" x14ac:dyDescent="0.2">
      <c r="B606" s="5">
        <v>600</v>
      </c>
      <c r="C606" s="10" t="s">
        <v>1445</v>
      </c>
      <c r="D606" s="11" t="s">
        <v>1446</v>
      </c>
      <c r="E606" s="11" t="s">
        <v>3</v>
      </c>
      <c r="F606" s="6">
        <v>0</v>
      </c>
      <c r="G606" s="12">
        <v>120000</v>
      </c>
      <c r="H606" s="12"/>
      <c r="I606" s="13" t="s">
        <v>1437</v>
      </c>
      <c r="J606" s="14" t="s">
        <v>1370</v>
      </c>
      <c r="K606" s="15" t="s">
        <v>1447</v>
      </c>
    </row>
    <row r="607" spans="2:11" ht="15" hidden="1" x14ac:dyDescent="0.2">
      <c r="B607" s="5">
        <v>601</v>
      </c>
      <c r="C607" s="10" t="s">
        <v>1448</v>
      </c>
      <c r="D607" s="11" t="s">
        <v>1449</v>
      </c>
      <c r="E607" s="11" t="s">
        <v>3</v>
      </c>
      <c r="F607" s="6">
        <v>0</v>
      </c>
      <c r="G607" s="12">
        <v>340000</v>
      </c>
      <c r="H607" s="12"/>
      <c r="I607" s="13" t="s">
        <v>666</v>
      </c>
      <c r="J607" s="14" t="s">
        <v>666</v>
      </c>
      <c r="K607" s="15" t="s">
        <v>1450</v>
      </c>
    </row>
    <row r="608" spans="2:11" ht="15" hidden="1" x14ac:dyDescent="0.2">
      <c r="B608" s="5">
        <v>602</v>
      </c>
      <c r="C608" s="10" t="s">
        <v>1451</v>
      </c>
      <c r="D608" s="11" t="s">
        <v>1452</v>
      </c>
      <c r="E608" s="11" t="s">
        <v>3</v>
      </c>
      <c r="F608" s="6">
        <v>0</v>
      </c>
      <c r="G608" s="12">
        <v>400000</v>
      </c>
      <c r="H608" s="12"/>
      <c r="I608" s="13" t="s">
        <v>13</v>
      </c>
      <c r="J608" s="14" t="s">
        <v>13</v>
      </c>
      <c r="K608" s="15" t="s">
        <v>1453</v>
      </c>
    </row>
    <row r="609" spans="2:11" ht="15" hidden="1" x14ac:dyDescent="0.2">
      <c r="B609" s="5">
        <v>603</v>
      </c>
      <c r="C609" s="10" t="s">
        <v>1454</v>
      </c>
      <c r="D609" s="11" t="s">
        <v>1455</v>
      </c>
      <c r="E609" s="11" t="s">
        <v>1456</v>
      </c>
      <c r="F609" s="6">
        <v>0</v>
      </c>
      <c r="G609" s="12">
        <v>25500</v>
      </c>
      <c r="H609" s="12"/>
      <c r="I609" s="13" t="s">
        <v>666</v>
      </c>
      <c r="J609" s="14" t="s">
        <v>822</v>
      </c>
      <c r="K609" s="15" t="s">
        <v>1457</v>
      </c>
    </row>
    <row r="610" spans="2:11" ht="15" hidden="1" x14ac:dyDescent="0.2">
      <c r="B610" s="5">
        <v>604</v>
      </c>
      <c r="C610" s="10" t="s">
        <v>1458</v>
      </c>
      <c r="D610" s="11" t="s">
        <v>1459</v>
      </c>
      <c r="E610" s="11" t="s">
        <v>1456</v>
      </c>
      <c r="F610" s="6">
        <v>0</v>
      </c>
      <c r="G610" s="12">
        <v>24500</v>
      </c>
      <c r="H610" s="12"/>
      <c r="I610" s="13" t="s">
        <v>666</v>
      </c>
      <c r="J610" s="14" t="s">
        <v>822</v>
      </c>
      <c r="K610" s="15" t="s">
        <v>1457</v>
      </c>
    </row>
    <row r="611" spans="2:11" ht="15" hidden="1" x14ac:dyDescent="0.2">
      <c r="B611" s="5">
        <v>605</v>
      </c>
      <c r="C611" s="10" t="s">
        <v>1460</v>
      </c>
      <c r="D611" s="11" t="s">
        <v>1461</v>
      </c>
      <c r="E611" s="11" t="s">
        <v>1456</v>
      </c>
      <c r="F611" s="6">
        <v>0</v>
      </c>
      <c r="G611" s="12">
        <v>23500</v>
      </c>
      <c r="H611" s="12"/>
      <c r="I611" s="13" t="s">
        <v>666</v>
      </c>
      <c r="J611" s="14" t="s">
        <v>822</v>
      </c>
      <c r="K611" s="15" t="s">
        <v>1457</v>
      </c>
    </row>
    <row r="612" spans="2:11" ht="15" hidden="1" x14ac:dyDescent="0.2">
      <c r="B612" s="5">
        <v>606</v>
      </c>
      <c r="C612" s="10" t="s">
        <v>1462</v>
      </c>
      <c r="D612" s="11" t="s">
        <v>1463</v>
      </c>
      <c r="E612" s="11" t="s">
        <v>1456</v>
      </c>
      <c r="F612" s="6">
        <v>0</v>
      </c>
      <c r="G612" s="12">
        <v>22500</v>
      </c>
      <c r="H612" s="12"/>
      <c r="I612" s="13" t="s">
        <v>666</v>
      </c>
      <c r="J612" s="14" t="s">
        <v>822</v>
      </c>
      <c r="K612" s="15" t="s">
        <v>1457</v>
      </c>
    </row>
    <row r="613" spans="2:11" ht="15" hidden="1" x14ac:dyDescent="0.2">
      <c r="B613" s="5">
        <v>607</v>
      </c>
      <c r="C613" s="10" t="s">
        <v>1464</v>
      </c>
      <c r="D613" s="11" t="s">
        <v>1465</v>
      </c>
      <c r="E613" s="11" t="s">
        <v>1456</v>
      </c>
      <c r="F613" s="6">
        <v>0</v>
      </c>
      <c r="G613" s="12">
        <v>21500</v>
      </c>
      <c r="H613" s="12"/>
      <c r="I613" s="13" t="s">
        <v>666</v>
      </c>
      <c r="J613" s="14" t="s">
        <v>822</v>
      </c>
      <c r="K613" s="15" t="s">
        <v>1457</v>
      </c>
    </row>
    <row r="614" spans="2:11" ht="15" hidden="1" x14ac:dyDescent="0.2">
      <c r="B614" s="5">
        <v>608</v>
      </c>
      <c r="C614" s="10" t="s">
        <v>1466</v>
      </c>
      <c r="D614" s="11" t="s">
        <v>1467</v>
      </c>
      <c r="E614" s="11" t="s">
        <v>1456</v>
      </c>
      <c r="F614" s="6">
        <v>0</v>
      </c>
      <c r="G614" s="12">
        <v>20000</v>
      </c>
      <c r="H614" s="12"/>
      <c r="I614" s="13" t="s">
        <v>666</v>
      </c>
      <c r="J614" s="14" t="s">
        <v>822</v>
      </c>
      <c r="K614" s="15" t="s">
        <v>1457</v>
      </c>
    </row>
    <row r="615" spans="2:11" ht="15" hidden="1" x14ac:dyDescent="0.2">
      <c r="B615" s="5">
        <v>609</v>
      </c>
      <c r="C615" s="10" t="s">
        <v>1468</v>
      </c>
      <c r="D615" s="11" t="s">
        <v>1469</v>
      </c>
      <c r="E615" s="11" t="s">
        <v>1456</v>
      </c>
      <c r="F615" s="6">
        <v>0</v>
      </c>
      <c r="G615" s="12">
        <v>18500</v>
      </c>
      <c r="H615" s="12"/>
      <c r="I615" s="13" t="s">
        <v>666</v>
      </c>
      <c r="J615" s="14" t="s">
        <v>822</v>
      </c>
      <c r="K615" s="15" t="s">
        <v>1457</v>
      </c>
    </row>
    <row r="616" spans="2:11" ht="15" hidden="1" x14ac:dyDescent="0.2">
      <c r="B616" s="5">
        <v>610</v>
      </c>
      <c r="C616" s="10" t="s">
        <v>1470</v>
      </c>
      <c r="D616" s="11" t="s">
        <v>1471</v>
      </c>
      <c r="E616" s="11" t="s">
        <v>1456</v>
      </c>
      <c r="F616" s="6">
        <v>0</v>
      </c>
      <c r="G616" s="12">
        <v>17000</v>
      </c>
      <c r="H616" s="12"/>
      <c r="I616" s="13" t="s">
        <v>666</v>
      </c>
      <c r="J616" s="14" t="s">
        <v>822</v>
      </c>
      <c r="K616" s="15" t="s">
        <v>1457</v>
      </c>
    </row>
    <row r="617" spans="2:11" ht="15" hidden="1" x14ac:dyDescent="0.2">
      <c r="B617" s="5">
        <v>611</v>
      </c>
      <c r="C617" s="10" t="s">
        <v>1472</v>
      </c>
      <c r="D617" s="11" t="s">
        <v>1473</v>
      </c>
      <c r="E617" s="11" t="s">
        <v>1456</v>
      </c>
      <c r="F617" s="6">
        <v>0</v>
      </c>
      <c r="G617" s="12">
        <v>29000</v>
      </c>
      <c r="H617" s="12"/>
      <c r="I617" s="13" t="s">
        <v>666</v>
      </c>
      <c r="J617" s="14" t="s">
        <v>822</v>
      </c>
      <c r="K617" s="15" t="s">
        <v>1474</v>
      </c>
    </row>
    <row r="618" spans="2:11" ht="15" hidden="1" x14ac:dyDescent="0.2">
      <c r="B618" s="5">
        <v>612</v>
      </c>
      <c r="C618" s="10" t="s">
        <v>1475</v>
      </c>
      <c r="D618" s="11" t="s">
        <v>1476</v>
      </c>
      <c r="E618" s="11" t="s">
        <v>1456</v>
      </c>
      <c r="F618" s="6">
        <v>0</v>
      </c>
      <c r="G618" s="12">
        <v>27500</v>
      </c>
      <c r="H618" s="12"/>
      <c r="I618" s="13" t="s">
        <v>666</v>
      </c>
      <c r="J618" s="14" t="s">
        <v>822</v>
      </c>
      <c r="K618" s="15" t="s">
        <v>1474</v>
      </c>
    </row>
    <row r="619" spans="2:11" ht="15" hidden="1" x14ac:dyDescent="0.2">
      <c r="B619" s="5">
        <v>613</v>
      </c>
      <c r="C619" s="10" t="s">
        <v>1477</v>
      </c>
      <c r="D619" s="11" t="s">
        <v>1478</v>
      </c>
      <c r="E619" s="11" t="s">
        <v>1456</v>
      </c>
      <c r="F619" s="6">
        <v>0</v>
      </c>
      <c r="G619" s="12">
        <v>26000</v>
      </c>
      <c r="H619" s="12"/>
      <c r="I619" s="13" t="s">
        <v>666</v>
      </c>
      <c r="J619" s="14" t="s">
        <v>822</v>
      </c>
      <c r="K619" s="15" t="s">
        <v>1474</v>
      </c>
    </row>
    <row r="620" spans="2:11" ht="15" hidden="1" x14ac:dyDescent="0.2">
      <c r="B620" s="5">
        <v>614</v>
      </c>
      <c r="C620" s="10" t="s">
        <v>1479</v>
      </c>
      <c r="D620" s="11" t="s">
        <v>1480</v>
      </c>
      <c r="E620" s="11" t="s">
        <v>1456</v>
      </c>
      <c r="F620" s="6">
        <v>0</v>
      </c>
      <c r="G620" s="12">
        <v>24500</v>
      </c>
      <c r="H620" s="12"/>
      <c r="I620" s="13" t="s">
        <v>666</v>
      </c>
      <c r="J620" s="14" t="s">
        <v>822</v>
      </c>
      <c r="K620" s="15" t="s">
        <v>1474</v>
      </c>
    </row>
    <row r="621" spans="2:11" ht="15" hidden="1" x14ac:dyDescent="0.2">
      <c r="B621" s="5">
        <v>615</v>
      </c>
      <c r="C621" s="10" t="s">
        <v>1481</v>
      </c>
      <c r="D621" s="11" t="s">
        <v>1482</v>
      </c>
      <c r="E621" s="11" t="s">
        <v>1456</v>
      </c>
      <c r="F621" s="6">
        <v>0</v>
      </c>
      <c r="G621" s="12">
        <v>23000</v>
      </c>
      <c r="H621" s="12"/>
      <c r="I621" s="13" t="s">
        <v>666</v>
      </c>
      <c r="J621" s="14" t="s">
        <v>822</v>
      </c>
      <c r="K621" s="15" t="s">
        <v>1474</v>
      </c>
    </row>
    <row r="622" spans="2:11" ht="15" hidden="1" x14ac:dyDescent="0.2">
      <c r="B622" s="5">
        <v>616</v>
      </c>
      <c r="C622" s="10" t="s">
        <v>1483</v>
      </c>
      <c r="D622" s="11" t="s">
        <v>1484</v>
      </c>
      <c r="E622" s="11" t="s">
        <v>1456</v>
      </c>
      <c r="F622" s="6">
        <v>0</v>
      </c>
      <c r="G622" s="12">
        <v>21500</v>
      </c>
      <c r="H622" s="12"/>
      <c r="I622" s="13" t="s">
        <v>666</v>
      </c>
      <c r="J622" s="14" t="s">
        <v>822</v>
      </c>
      <c r="K622" s="15" t="s">
        <v>1474</v>
      </c>
    </row>
    <row r="623" spans="2:11" ht="15" hidden="1" x14ac:dyDescent="0.2">
      <c r="B623" s="5">
        <v>617</v>
      </c>
      <c r="C623" s="10" t="s">
        <v>1485</v>
      </c>
      <c r="D623" s="11" t="s">
        <v>1486</v>
      </c>
      <c r="E623" s="11" t="s">
        <v>1456</v>
      </c>
      <c r="F623" s="6">
        <v>0</v>
      </c>
      <c r="G623" s="12">
        <v>19500</v>
      </c>
      <c r="H623" s="12"/>
      <c r="I623" s="13" t="s">
        <v>666</v>
      </c>
      <c r="J623" s="14" t="s">
        <v>822</v>
      </c>
      <c r="K623" s="15" t="s">
        <v>1474</v>
      </c>
    </row>
    <row r="624" spans="2:11" ht="15" hidden="1" x14ac:dyDescent="0.2">
      <c r="B624" s="5">
        <v>618</v>
      </c>
      <c r="C624" s="10" t="s">
        <v>1487</v>
      </c>
      <c r="D624" s="11" t="s">
        <v>1488</v>
      </c>
      <c r="E624" s="11" t="s">
        <v>1456</v>
      </c>
      <c r="F624" s="6">
        <v>0</v>
      </c>
      <c r="G624" s="12">
        <v>17500</v>
      </c>
      <c r="H624" s="12"/>
      <c r="I624" s="13" t="s">
        <v>666</v>
      </c>
      <c r="J624" s="14" t="s">
        <v>822</v>
      </c>
      <c r="K624" s="15" t="s">
        <v>1474</v>
      </c>
    </row>
    <row r="625" spans="2:11" ht="15" hidden="1" x14ac:dyDescent="0.2">
      <c r="B625" s="5">
        <v>619</v>
      </c>
      <c r="C625" s="10" t="s">
        <v>1489</v>
      </c>
      <c r="D625" s="11" t="s">
        <v>1490</v>
      </c>
      <c r="E625" s="11" t="s">
        <v>1456</v>
      </c>
      <c r="F625" s="6">
        <v>0</v>
      </c>
      <c r="G625" s="12">
        <v>30000</v>
      </c>
      <c r="H625" s="12"/>
      <c r="I625" s="13" t="s">
        <v>666</v>
      </c>
      <c r="J625" s="14" t="s">
        <v>822</v>
      </c>
      <c r="K625" s="15" t="s">
        <v>1457</v>
      </c>
    </row>
    <row r="626" spans="2:11" ht="15" hidden="1" x14ac:dyDescent="0.2">
      <c r="B626" s="5">
        <v>620</v>
      </c>
      <c r="C626" s="10" t="s">
        <v>1491</v>
      </c>
      <c r="D626" s="11" t="s">
        <v>1492</v>
      </c>
      <c r="E626" s="11" t="s">
        <v>1456</v>
      </c>
      <c r="F626" s="6">
        <v>0</v>
      </c>
      <c r="G626" s="12">
        <v>28500</v>
      </c>
      <c r="H626" s="12"/>
      <c r="I626" s="13" t="s">
        <v>666</v>
      </c>
      <c r="J626" s="14" t="s">
        <v>822</v>
      </c>
      <c r="K626" s="15" t="s">
        <v>1457</v>
      </c>
    </row>
    <row r="627" spans="2:11" ht="15" hidden="1" x14ac:dyDescent="0.2">
      <c r="B627" s="5">
        <v>621</v>
      </c>
      <c r="C627" s="10" t="s">
        <v>1493</v>
      </c>
      <c r="D627" s="11" t="s">
        <v>1494</v>
      </c>
      <c r="E627" s="11" t="s">
        <v>1456</v>
      </c>
      <c r="F627" s="6">
        <v>0</v>
      </c>
      <c r="G627" s="12">
        <v>27000</v>
      </c>
      <c r="H627" s="12"/>
      <c r="I627" s="13" t="s">
        <v>666</v>
      </c>
      <c r="J627" s="14" t="s">
        <v>822</v>
      </c>
      <c r="K627" s="15" t="s">
        <v>1457</v>
      </c>
    </row>
    <row r="628" spans="2:11" ht="15" hidden="1" x14ac:dyDescent="0.2">
      <c r="B628" s="5">
        <v>622</v>
      </c>
      <c r="C628" s="10" t="s">
        <v>1495</v>
      </c>
      <c r="D628" s="11" t="s">
        <v>1496</v>
      </c>
      <c r="E628" s="11" t="s">
        <v>1456</v>
      </c>
      <c r="F628" s="6">
        <v>0</v>
      </c>
      <c r="G628" s="12">
        <v>25500</v>
      </c>
      <c r="H628" s="12"/>
      <c r="I628" s="13" t="s">
        <v>666</v>
      </c>
      <c r="J628" s="14" t="s">
        <v>822</v>
      </c>
      <c r="K628" s="15" t="s">
        <v>1457</v>
      </c>
    </row>
    <row r="629" spans="2:11" ht="15" hidden="1" x14ac:dyDescent="0.2">
      <c r="B629" s="5">
        <v>623</v>
      </c>
      <c r="C629" s="10" t="s">
        <v>1497</v>
      </c>
      <c r="D629" s="11" t="s">
        <v>1498</v>
      </c>
      <c r="E629" s="11" t="s">
        <v>1456</v>
      </c>
      <c r="F629" s="6">
        <v>0</v>
      </c>
      <c r="G629" s="12">
        <v>24000</v>
      </c>
      <c r="H629" s="12"/>
      <c r="I629" s="13" t="s">
        <v>666</v>
      </c>
      <c r="J629" s="14" t="s">
        <v>822</v>
      </c>
      <c r="K629" s="15" t="s">
        <v>1457</v>
      </c>
    </row>
    <row r="630" spans="2:11" ht="15" hidden="1" x14ac:dyDescent="0.2">
      <c r="B630" s="5">
        <v>624</v>
      </c>
      <c r="C630" s="10" t="s">
        <v>1499</v>
      </c>
      <c r="D630" s="11" t="s">
        <v>1500</v>
      </c>
      <c r="E630" s="11" t="s">
        <v>1456</v>
      </c>
      <c r="F630" s="6">
        <v>0</v>
      </c>
      <c r="G630" s="12">
        <v>22500</v>
      </c>
      <c r="H630" s="12"/>
      <c r="I630" s="13" t="s">
        <v>666</v>
      </c>
      <c r="J630" s="14" t="s">
        <v>822</v>
      </c>
      <c r="K630" s="15" t="s">
        <v>1457</v>
      </c>
    </row>
    <row r="631" spans="2:11" ht="15" hidden="1" x14ac:dyDescent="0.2">
      <c r="B631" s="5">
        <v>625</v>
      </c>
      <c r="C631" s="10" t="s">
        <v>1501</v>
      </c>
      <c r="D631" s="11" t="s">
        <v>1502</v>
      </c>
      <c r="E631" s="11" t="s">
        <v>1456</v>
      </c>
      <c r="F631" s="6">
        <v>0</v>
      </c>
      <c r="G631" s="12">
        <v>20500</v>
      </c>
      <c r="H631" s="12"/>
      <c r="I631" s="13" t="s">
        <v>666</v>
      </c>
      <c r="J631" s="14" t="s">
        <v>822</v>
      </c>
      <c r="K631" s="15" t="s">
        <v>1457</v>
      </c>
    </row>
    <row r="632" spans="2:11" ht="15" hidden="1" x14ac:dyDescent="0.2">
      <c r="B632" s="5">
        <v>626</v>
      </c>
      <c r="C632" s="10" t="s">
        <v>1503</v>
      </c>
      <c r="D632" s="11" t="s">
        <v>1504</v>
      </c>
      <c r="E632" s="11" t="s">
        <v>1456</v>
      </c>
      <c r="F632" s="6">
        <v>0</v>
      </c>
      <c r="G632" s="12">
        <v>18500</v>
      </c>
      <c r="H632" s="12"/>
      <c r="I632" s="13" t="s">
        <v>666</v>
      </c>
      <c r="J632" s="14" t="s">
        <v>822</v>
      </c>
      <c r="K632" s="15" t="s">
        <v>1457</v>
      </c>
    </row>
    <row r="633" spans="2:11" ht="15" hidden="1" x14ac:dyDescent="0.2">
      <c r="B633" s="5">
        <v>627</v>
      </c>
      <c r="C633" s="10" t="s">
        <v>1505</v>
      </c>
      <c r="D633" s="11" t="s">
        <v>1506</v>
      </c>
      <c r="E633" s="11" t="s">
        <v>1456</v>
      </c>
      <c r="F633" s="6">
        <v>0</v>
      </c>
      <c r="G633" s="12">
        <v>36500</v>
      </c>
      <c r="H633" s="12"/>
      <c r="I633" s="13" t="s">
        <v>666</v>
      </c>
      <c r="J633" s="14" t="s">
        <v>822</v>
      </c>
      <c r="K633" s="15" t="s">
        <v>1474</v>
      </c>
    </row>
    <row r="634" spans="2:11" ht="15" hidden="1" x14ac:dyDescent="0.2">
      <c r="B634" s="5">
        <v>628</v>
      </c>
      <c r="C634" s="10" t="s">
        <v>1507</v>
      </c>
      <c r="D634" s="11" t="s">
        <v>1508</v>
      </c>
      <c r="E634" s="11" t="s">
        <v>1456</v>
      </c>
      <c r="F634" s="6">
        <v>0</v>
      </c>
      <c r="G634" s="12">
        <v>35000</v>
      </c>
      <c r="H634" s="12"/>
      <c r="I634" s="13" t="s">
        <v>666</v>
      </c>
      <c r="J634" s="14" t="s">
        <v>822</v>
      </c>
      <c r="K634" s="15" t="s">
        <v>1474</v>
      </c>
    </row>
    <row r="635" spans="2:11" ht="15" hidden="1" x14ac:dyDescent="0.2">
      <c r="B635" s="5">
        <v>629</v>
      </c>
      <c r="C635" s="10" t="s">
        <v>1509</v>
      </c>
      <c r="D635" s="11" t="s">
        <v>1510</v>
      </c>
      <c r="E635" s="11" t="s">
        <v>1456</v>
      </c>
      <c r="F635" s="6">
        <v>0</v>
      </c>
      <c r="G635" s="12">
        <v>33500</v>
      </c>
      <c r="H635" s="12"/>
      <c r="I635" s="13" t="s">
        <v>666</v>
      </c>
      <c r="J635" s="14" t="s">
        <v>822</v>
      </c>
      <c r="K635" s="15" t="s">
        <v>1474</v>
      </c>
    </row>
    <row r="636" spans="2:11" ht="15" hidden="1" x14ac:dyDescent="0.2">
      <c r="B636" s="5">
        <v>630</v>
      </c>
      <c r="C636" s="10" t="s">
        <v>1511</v>
      </c>
      <c r="D636" s="11" t="s">
        <v>1512</v>
      </c>
      <c r="E636" s="11" t="s">
        <v>1456</v>
      </c>
      <c r="F636" s="6">
        <v>0</v>
      </c>
      <c r="G636" s="12">
        <v>32000</v>
      </c>
      <c r="H636" s="12"/>
      <c r="I636" s="13" t="s">
        <v>666</v>
      </c>
      <c r="J636" s="14" t="s">
        <v>822</v>
      </c>
      <c r="K636" s="15" t="s">
        <v>1474</v>
      </c>
    </row>
    <row r="637" spans="2:11" ht="15" hidden="1" x14ac:dyDescent="0.2">
      <c r="B637" s="5">
        <v>631</v>
      </c>
      <c r="C637" s="10" t="s">
        <v>1513</v>
      </c>
      <c r="D637" s="11" t="s">
        <v>1514</v>
      </c>
      <c r="E637" s="11" t="s">
        <v>1456</v>
      </c>
      <c r="F637" s="6">
        <v>0</v>
      </c>
      <c r="G637" s="12">
        <v>30500</v>
      </c>
      <c r="H637" s="12"/>
      <c r="I637" s="13" t="s">
        <v>666</v>
      </c>
      <c r="J637" s="14" t="s">
        <v>822</v>
      </c>
      <c r="K637" s="15" t="s">
        <v>1474</v>
      </c>
    </row>
    <row r="638" spans="2:11" ht="15" hidden="1" x14ac:dyDescent="0.2">
      <c r="B638" s="5">
        <v>632</v>
      </c>
      <c r="C638" s="10" t="s">
        <v>1515</v>
      </c>
      <c r="D638" s="11" t="s">
        <v>1516</v>
      </c>
      <c r="E638" s="11" t="s">
        <v>1456</v>
      </c>
      <c r="F638" s="6">
        <v>0</v>
      </c>
      <c r="G638" s="12">
        <v>29000</v>
      </c>
      <c r="H638" s="12"/>
      <c r="I638" s="13" t="s">
        <v>666</v>
      </c>
      <c r="J638" s="14" t="s">
        <v>822</v>
      </c>
      <c r="K638" s="15" t="s">
        <v>1474</v>
      </c>
    </row>
    <row r="639" spans="2:11" ht="15" hidden="1" x14ac:dyDescent="0.2">
      <c r="B639" s="5">
        <v>633</v>
      </c>
      <c r="C639" s="10" t="s">
        <v>1517</v>
      </c>
      <c r="D639" s="11" t="s">
        <v>1518</v>
      </c>
      <c r="E639" s="11" t="s">
        <v>1456</v>
      </c>
      <c r="F639" s="6">
        <v>0</v>
      </c>
      <c r="G639" s="12">
        <v>27000</v>
      </c>
      <c r="H639" s="12"/>
      <c r="I639" s="13" t="s">
        <v>666</v>
      </c>
      <c r="J639" s="14" t="s">
        <v>822</v>
      </c>
      <c r="K639" s="15" t="s">
        <v>1474</v>
      </c>
    </row>
    <row r="640" spans="2:11" ht="15" hidden="1" x14ac:dyDescent="0.2">
      <c r="B640" s="5">
        <v>634</v>
      </c>
      <c r="C640" s="10" t="s">
        <v>1519</v>
      </c>
      <c r="D640" s="11" t="s">
        <v>1520</v>
      </c>
      <c r="E640" s="11" t="s">
        <v>1456</v>
      </c>
      <c r="F640" s="6">
        <v>0</v>
      </c>
      <c r="G640" s="12">
        <v>25000</v>
      </c>
      <c r="H640" s="12"/>
      <c r="I640" s="13" t="s">
        <v>666</v>
      </c>
      <c r="J640" s="14" t="s">
        <v>822</v>
      </c>
      <c r="K640" s="15" t="s">
        <v>1474</v>
      </c>
    </row>
    <row r="641" spans="4:8" ht="16" x14ac:dyDescent="0.2">
      <c r="H641" s="19">
        <f>SUBTOTAL(9,H5:H640)</f>
        <v>61228308</v>
      </c>
    </row>
    <row r="643" spans="4:8" x14ac:dyDescent="0.2">
      <c r="D643" s="17" t="s">
        <v>1527</v>
      </c>
      <c r="E643" s="17" t="s">
        <v>1524</v>
      </c>
      <c r="F643" s="17">
        <v>2</v>
      </c>
      <c r="G643" s="20">
        <f>H641*3%</f>
        <v>1836849.24</v>
      </c>
      <c r="H643" s="20">
        <f>G643*F643</f>
        <v>3673698.48</v>
      </c>
    </row>
    <row r="645" spans="4:8" ht="16" x14ac:dyDescent="0.2">
      <c r="H645" s="19">
        <f>H641+H643</f>
        <v>64902006.479999997</v>
      </c>
    </row>
  </sheetData>
  <autoFilter ref="B4:K640" xr:uid="{682210B5-0C58-44BD-BC09-6B633F97D442}">
    <filterColumn colId="1">
      <colorFilter dxfId="0"/>
    </filterColumn>
    <sortState xmlns:xlrd2="http://schemas.microsoft.com/office/spreadsheetml/2017/richdata2" ref="B9:K602">
      <sortCondition sortBy="cellColor" ref="C4:C640" dxfId="1"/>
    </sortState>
  </autoFilter>
  <mergeCells count="2">
    <mergeCell ref="E2:F2"/>
    <mergeCell ref="G2: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RESUMEN</vt:lpstr>
      <vt:lpstr>PROGRAMA</vt:lpstr>
      <vt:lpstr>GRAL</vt:lpstr>
      <vt:lpstr>Camp. B55</vt:lpstr>
      <vt:lpstr>Ruinas B55 Ruta</vt:lpstr>
      <vt:lpstr>Punta Moreno El Cobre</vt:lpstr>
      <vt:lpstr>Ruta 1 Costa</vt:lpstr>
      <vt:lpstr>RPT Cerro El Viento</vt:lpstr>
      <vt:lpstr>Ruta Antofagasta - Taltal 3</vt:lpstr>
      <vt:lpstr>Acceso Oriente Tocopilla</vt:lpstr>
      <vt:lpstr>Estación Barriles</vt:lpstr>
      <vt:lpstr>Ruta B710 Paranal</vt:lpstr>
      <vt:lpstr>Quebrada La Cachina</vt:lpstr>
      <vt:lpstr>Observatorio La Silla </vt:lpstr>
      <vt:lpstr>Ruta Papudo Zapallar</vt:lpstr>
      <vt:lpstr>PROGRAMA!Área_de_impresión</vt:lpstr>
      <vt:lpstr>PROGRAMA!Títulos_a_imprimir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Rómulo Bruna M.</dc:creator>
  <cp:lastModifiedBy>Piero Gritti</cp:lastModifiedBy>
  <cp:lastPrinted>2024-01-14T19:47:36Z</cp:lastPrinted>
  <dcterms:created xsi:type="dcterms:W3CDTF">2024-01-13T16:46:27Z</dcterms:created>
  <dcterms:modified xsi:type="dcterms:W3CDTF">2024-01-15T13:58:41Z</dcterms:modified>
</cp:coreProperties>
</file>