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"/>
    </mc:Choice>
  </mc:AlternateContent>
  <xr:revisionPtr revIDLastSave="66" documentId="8_{A9D20A76-1FC7-4B4F-B94F-E878524CABEB}" xr6:coauthVersionLast="47" xr6:coauthVersionMax="47" xr10:uidLastSave="{17F32BA5-819C-1B47-B586-DF70CE2EC26C}"/>
  <bookViews>
    <workbookView xWindow="0" yWindow="500" windowWidth="28800" windowHeight="16340" xr2:uid="{AE79E1D0-7C7F-4141-8D6B-92110D81E1EC}"/>
  </bookViews>
  <sheets>
    <sheet name="Hoja1" sheetId="1" r:id="rId1"/>
  </sheets>
  <definedNames>
    <definedName name="_xlnm._FilterDatabase" localSheetId="0" hidden="1">Hoja1!$A$3:$O$3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13" i="1" l="1"/>
  <c r="I10" i="1"/>
  <c r="I11" i="1"/>
  <c r="I12" i="1"/>
  <c r="I8" i="1"/>
  <c r="F1" i="1"/>
  <c r="I5" i="1"/>
  <c r="I6" i="1"/>
  <c r="I4" i="1"/>
  <c r="K5" i="1" l="1"/>
  <c r="M5" i="1" s="1"/>
  <c r="K15" i="1"/>
  <c r="M15" i="1" s="1"/>
  <c r="K17" i="1"/>
  <c r="M17" i="1" s="1"/>
  <c r="K18" i="1"/>
  <c r="M18" i="1" s="1"/>
  <c r="K19" i="1"/>
  <c r="M19" i="1" s="1"/>
  <c r="K20" i="1"/>
  <c r="M20" i="1" s="1"/>
  <c r="K21" i="1"/>
  <c r="M21" i="1" s="1"/>
  <c r="K13" i="1"/>
  <c r="M13" i="1" s="1"/>
  <c r="K12" i="1"/>
  <c r="M12" i="1" s="1"/>
  <c r="K11" i="1"/>
  <c r="M11" i="1" s="1"/>
  <c r="K10" i="1"/>
  <c r="M10" i="1" s="1"/>
  <c r="K8" i="1"/>
  <c r="M8" i="1" s="1"/>
  <c r="K6" i="1"/>
  <c r="M6" i="1" s="1"/>
  <c r="K4" i="1"/>
  <c r="M4" i="1" s="1"/>
</calcChain>
</file>

<file path=xl/sharedStrings.xml><?xml version="1.0" encoding="utf-8"?>
<sst xmlns="http://schemas.openxmlformats.org/spreadsheetml/2006/main" count="84" uniqueCount="32">
  <si>
    <t>BANCO</t>
  </si>
  <si>
    <t>CUENTA</t>
  </si>
  <si>
    <t>N° CHEQUE</t>
  </si>
  <si>
    <t>OBRA</t>
  </si>
  <si>
    <t>PROVEEDOR</t>
  </si>
  <si>
    <t>DIAS</t>
  </si>
  <si>
    <t>MONTO</t>
  </si>
  <si>
    <t>DIAS VTO.</t>
  </si>
  <si>
    <t>FECHA COBRO</t>
  </si>
  <si>
    <t>ESTADO</t>
  </si>
  <si>
    <t>EMISION</t>
  </si>
  <si>
    <t>HASTA</t>
  </si>
  <si>
    <t>PAGADO</t>
  </si>
  <si>
    <t>DETALLE</t>
  </si>
  <si>
    <t>OK</t>
  </si>
  <si>
    <t>FECHA CHEQUE</t>
  </si>
  <si>
    <t>BICE</t>
  </si>
  <si>
    <t>07044364</t>
  </si>
  <si>
    <t>LEASING ITAU</t>
  </si>
  <si>
    <t>GUSTAVO MELLADO</t>
  </si>
  <si>
    <t>INVERSIONES CGL</t>
  </si>
  <si>
    <t>CUOTA 37 OP. 3000308 Y 3000309</t>
  </si>
  <si>
    <t>CUOTA 38 OP. 3000308 Y GASTOS DE TRANSFERENCIA</t>
  </si>
  <si>
    <t>CUOTA 38 OP. 3000309</t>
  </si>
  <si>
    <t>GASTOS DE TRANSFERENCIA OP. 3000309</t>
  </si>
  <si>
    <t>BOLETA HON. N°14</t>
  </si>
  <si>
    <t>TRASPASO ENTRE CUENTAS PROPIAS</t>
  </si>
  <si>
    <t>FINIQUITO GUSTAVO MELLADO SALDO</t>
  </si>
  <si>
    <t>NULO</t>
  </si>
  <si>
    <t>EQ2</t>
  </si>
  <si>
    <t>BITUMIX S.A.</t>
  </si>
  <si>
    <t>50% OC CGL-EQ2-3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</si>
</sst>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d/m/yyyy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64" fontId="0" fillId="0" borderId="9" xfId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9" xfId="0" applyNumberFormat="1" applyBorder="1" applyAlignment="1">
      <alignment horizontal="center"/>
    </xf>
    <xf numFmtId="14" fontId="0" fillId="0" borderId="0" xfId="0" applyNumberFormat="1"/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64" fontId="2" fillId="0" borderId="2" xfId="1" applyFont="1" applyBorder="1" applyAlignment="1">
      <alignment horizontal="center" vertical="top"/>
    </xf>
    <xf numFmtId="164" fontId="2" fillId="0" borderId="6" xfId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1067-8983-D343-8C24-BAC41A737BE8}">
  <dimension ref="A1:XFC21"/>
  <sheetViews>
    <sheetView tabSelected="1" workbookViewId="0">
      <selection activeCell="L19" sqref="L19"/>
    </sheetView>
  </sheetViews>
  <sheetFormatPr baseColWidth="10" defaultRowHeight="16" x14ac:dyDescent="0.2"/>
  <cols>
    <col min="4" max="4" width="11.6640625" bestFit="1" customWidth="1"/>
    <col min="5" max="5" width="46.83203125" bestFit="1" customWidth="1"/>
    <col min="7" max="7" width="12.83203125" bestFit="1" customWidth="1"/>
    <col min="10" max="10" width="11.5" bestFit="1" customWidth="1"/>
    <col min="12" max="12" width="11.83203125" bestFit="1" customWidth="1"/>
    <col min="15" max="15" width="47.33203125" bestFit="1" customWidth="1"/>
  </cols>
  <sheetData>
    <row r="1" spans="1:16383" ht="17" thickBot="1" x14ac:dyDescent="0.25">
      <c r="F1" s="10">
        <f ca="1">TODAY()</f>
        <v>45460</v>
      </c>
    </row>
    <row r="2" spans="1:16383" x14ac:dyDescent="0.2">
      <c r="A2" s="15" t="s">
        <v>0</v>
      </c>
      <c r="B2" s="17" t="s">
        <v>1</v>
      </c>
      <c r="C2" s="17" t="s">
        <v>2</v>
      </c>
      <c r="D2" s="17" t="s">
        <v>3</v>
      </c>
      <c r="E2" s="13" t="s">
        <v>4</v>
      </c>
      <c r="F2" s="13" t="s">
        <v>10</v>
      </c>
      <c r="G2" s="13" t="s">
        <v>15</v>
      </c>
      <c r="H2" s="11"/>
      <c r="I2" s="17" t="s">
        <v>5</v>
      </c>
      <c r="J2" s="23" t="s">
        <v>6</v>
      </c>
      <c r="K2" s="17" t="s">
        <v>7</v>
      </c>
      <c r="L2" s="25" t="s">
        <v>8</v>
      </c>
      <c r="M2" s="19" t="s">
        <v>9</v>
      </c>
      <c r="N2" s="19" t="s">
        <v>12</v>
      </c>
      <c r="O2" s="21" t="s">
        <v>13</v>
      </c>
    </row>
    <row r="3" spans="1:16383" ht="17" thickBot="1" x14ac:dyDescent="0.25">
      <c r="A3" s="16"/>
      <c r="B3" s="18"/>
      <c r="C3" s="18"/>
      <c r="D3" s="18"/>
      <c r="E3" s="14"/>
      <c r="F3" s="14" t="s">
        <v>10</v>
      </c>
      <c r="G3" s="14" t="s">
        <v>11</v>
      </c>
      <c r="H3" s="12"/>
      <c r="I3" s="18"/>
      <c r="J3" s="24"/>
      <c r="K3" s="18"/>
      <c r="L3" s="26"/>
      <c r="M3" s="20"/>
      <c r="N3" s="20"/>
      <c r="O3" s="22"/>
    </row>
    <row r="4" spans="1:16383" x14ac:dyDescent="0.2">
      <c r="A4" s="2" t="s">
        <v>16</v>
      </c>
      <c r="B4" s="3" t="s">
        <v>17</v>
      </c>
      <c r="C4" s="1">
        <v>7104750</v>
      </c>
      <c r="D4" s="1"/>
      <c r="E4" s="1" t="s">
        <v>18</v>
      </c>
      <c r="F4" s="4">
        <v>45198</v>
      </c>
      <c r="G4" s="4">
        <v>45198</v>
      </c>
      <c r="H4" s="1"/>
      <c r="I4" s="1">
        <f>G4-F4</f>
        <v>0</v>
      </c>
      <c r="J4" s="5">
        <v>1488508</v>
      </c>
      <c r="K4" s="9">
        <f ca="1">G4-$F$1</f>
        <v>-262</v>
      </c>
      <c r="L4" s="6">
        <v>45201</v>
      </c>
      <c r="M4" s="1" t="str">
        <f ca="1">IF(K4&lt;=0, "VENCIDA", IF(K4&lt;=7,"POR VENCER","VIGENTE"))</f>
        <v>VENCIDA</v>
      </c>
      <c r="N4" s="1" t="s">
        <v>14</v>
      </c>
      <c r="O4" s="7" t="s">
        <v>21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</row>
    <row r="5" spans="1:16383" x14ac:dyDescent="0.2">
      <c r="A5" s="2" t="s">
        <v>16</v>
      </c>
      <c r="B5" s="3" t="s">
        <v>17</v>
      </c>
      <c r="C5" s="1">
        <v>7104751</v>
      </c>
      <c r="D5" s="1"/>
      <c r="E5" s="1" t="s">
        <v>18</v>
      </c>
      <c r="F5" s="4">
        <v>45210</v>
      </c>
      <c r="G5" s="4">
        <v>45210</v>
      </c>
      <c r="H5" s="1"/>
      <c r="I5" s="1">
        <f t="shared" ref="I5:I6" si="0">G5-F5</f>
        <v>0</v>
      </c>
      <c r="J5" s="5">
        <v>944056</v>
      </c>
      <c r="K5" s="9">
        <f t="shared" ref="K5:K21" ca="1" si="1">G5-$F$1</f>
        <v>-250</v>
      </c>
      <c r="L5" s="6">
        <v>45211</v>
      </c>
      <c r="M5" s="1" t="str">
        <f t="shared" ref="M5:M21" ca="1" si="2">IF(K5&lt;=0, "VENCIDA", IF(K5&lt;=7,"POR VENCER","VIGENTE"))</f>
        <v>VENCIDA</v>
      </c>
      <c r="N5" s="1" t="s">
        <v>14</v>
      </c>
      <c r="O5" s="7" t="s">
        <v>22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</row>
    <row r="6" spans="1:16383" x14ac:dyDescent="0.2">
      <c r="A6" s="2" t="s">
        <v>16</v>
      </c>
      <c r="B6" s="3" t="s">
        <v>17</v>
      </c>
      <c r="C6" s="1">
        <v>7104752</v>
      </c>
      <c r="D6" s="1"/>
      <c r="E6" s="1" t="s">
        <v>18</v>
      </c>
      <c r="F6" s="4">
        <v>45240</v>
      </c>
      <c r="G6" s="4">
        <v>45240</v>
      </c>
      <c r="H6" s="4"/>
      <c r="I6" s="1">
        <f t="shared" si="0"/>
        <v>0</v>
      </c>
      <c r="J6" s="5">
        <v>880235</v>
      </c>
      <c r="K6" s="9">
        <f t="shared" ca="1" si="1"/>
        <v>-220</v>
      </c>
      <c r="L6" s="6">
        <v>45243</v>
      </c>
      <c r="M6" s="1" t="str">
        <f t="shared" ca="1" si="2"/>
        <v>VENCIDA</v>
      </c>
      <c r="N6" s="1" t="s">
        <v>14</v>
      </c>
      <c r="O6" s="7" t="s">
        <v>23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</row>
    <row r="7" spans="1:16383" x14ac:dyDescent="0.2">
      <c r="A7" s="2" t="s">
        <v>16</v>
      </c>
      <c r="B7" s="3" t="s">
        <v>17</v>
      </c>
      <c r="C7" s="1">
        <v>7104753</v>
      </c>
      <c r="D7" s="1"/>
      <c r="E7" s="1" t="s">
        <v>28</v>
      </c>
      <c r="F7" s="4"/>
      <c r="G7" s="4"/>
      <c r="H7" s="4"/>
      <c r="I7" s="1"/>
      <c r="J7" s="5"/>
      <c r="K7" s="9"/>
      <c r="L7" s="6"/>
      <c r="M7" s="1"/>
      <c r="N7" s="1"/>
      <c r="O7" s="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</row>
    <row r="8" spans="1:16383" x14ac:dyDescent="0.2">
      <c r="A8" s="2" t="s">
        <v>16</v>
      </c>
      <c r="B8" s="3" t="s">
        <v>17</v>
      </c>
      <c r="C8" s="1">
        <v>7104754</v>
      </c>
      <c r="D8" s="1"/>
      <c r="E8" s="1" t="s">
        <v>18</v>
      </c>
      <c r="F8" s="4">
        <v>45240</v>
      </c>
      <c r="G8" s="4">
        <v>45240</v>
      </c>
      <c r="H8" s="4"/>
      <c r="I8" s="1">
        <f t="shared" ref="I8:I21" si="3">G8-F8</f>
        <v>0</v>
      </c>
      <c r="J8" s="5">
        <v>490164</v>
      </c>
      <c r="K8" s="9">
        <f t="shared" ca="1" si="1"/>
        <v>-220</v>
      </c>
      <c r="L8" s="6">
        <v>45243</v>
      </c>
      <c r="M8" s="1" t="str">
        <f t="shared" ca="1" si="2"/>
        <v>VENCIDA</v>
      </c>
      <c r="N8" s="1" t="s">
        <v>14</v>
      </c>
      <c r="O8" s="7" t="s">
        <v>24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</row>
    <row r="9" spans="1:16383" x14ac:dyDescent="0.2">
      <c r="A9" s="2" t="s">
        <v>16</v>
      </c>
      <c r="B9" s="3" t="s">
        <v>17</v>
      </c>
      <c r="C9" s="1">
        <v>7104755</v>
      </c>
      <c r="D9" s="1"/>
      <c r="E9" s="1" t="s">
        <v>28</v>
      </c>
      <c r="F9" s="4"/>
      <c r="G9" s="4"/>
      <c r="H9" s="4"/>
      <c r="I9" s="1"/>
      <c r="J9" s="5"/>
      <c r="K9" s="9"/>
      <c r="L9" s="6"/>
      <c r="M9" s="1"/>
      <c r="N9" s="1"/>
      <c r="O9" s="7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</row>
    <row r="10" spans="1:16383" x14ac:dyDescent="0.2">
      <c r="A10" s="2" t="s">
        <v>16</v>
      </c>
      <c r="B10" s="3" t="s">
        <v>17</v>
      </c>
      <c r="C10" s="1">
        <v>7104756</v>
      </c>
      <c r="D10" s="1"/>
      <c r="E10" s="1" t="s">
        <v>19</v>
      </c>
      <c r="F10" s="4">
        <v>45265</v>
      </c>
      <c r="G10" s="4">
        <v>45265</v>
      </c>
      <c r="H10" s="4"/>
      <c r="I10" s="1">
        <f t="shared" si="3"/>
        <v>0</v>
      </c>
      <c r="J10" s="5">
        <v>601293</v>
      </c>
      <c r="K10" s="9">
        <f t="shared" ca="1" si="1"/>
        <v>-195</v>
      </c>
      <c r="L10" s="6">
        <v>45265</v>
      </c>
      <c r="M10" s="1" t="str">
        <f t="shared" ca="1" si="2"/>
        <v>VENCIDA</v>
      </c>
      <c r="N10" s="1" t="s">
        <v>14</v>
      </c>
      <c r="O10" s="7" t="s">
        <v>25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</row>
    <row r="11" spans="1:16383" x14ac:dyDescent="0.2">
      <c r="A11" s="2" t="s">
        <v>16</v>
      </c>
      <c r="B11" s="3" t="s">
        <v>17</v>
      </c>
      <c r="C11" s="1">
        <v>7104757</v>
      </c>
      <c r="D11" s="1"/>
      <c r="E11" s="1" t="s">
        <v>20</v>
      </c>
      <c r="F11" s="4">
        <v>45307</v>
      </c>
      <c r="G11" s="4">
        <v>45307</v>
      </c>
      <c r="H11" s="1"/>
      <c r="I11" s="1">
        <f t="shared" si="3"/>
        <v>0</v>
      </c>
      <c r="J11" s="5">
        <v>22000000</v>
      </c>
      <c r="K11" s="9">
        <f t="shared" ca="1" si="1"/>
        <v>-153</v>
      </c>
      <c r="L11" s="6">
        <v>45308</v>
      </c>
      <c r="M11" s="1" t="str">
        <f t="shared" ca="1" si="2"/>
        <v>VENCIDA</v>
      </c>
      <c r="N11" s="1" t="s">
        <v>14</v>
      </c>
      <c r="O11" s="7" t="s">
        <v>26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  <c r="XFC11" s="8"/>
    </row>
    <row r="12" spans="1:16383" x14ac:dyDescent="0.2">
      <c r="A12" s="2" t="s">
        <v>16</v>
      </c>
      <c r="B12" s="3" t="s">
        <v>17</v>
      </c>
      <c r="C12" s="1">
        <v>7104758</v>
      </c>
      <c r="D12" s="1"/>
      <c r="E12" s="1" t="s">
        <v>19</v>
      </c>
      <c r="F12" s="4">
        <v>45301</v>
      </c>
      <c r="G12" s="4">
        <v>45301</v>
      </c>
      <c r="H12" s="4"/>
      <c r="I12" s="1">
        <f t="shared" si="3"/>
        <v>0</v>
      </c>
      <c r="J12" s="5">
        <v>1456534</v>
      </c>
      <c r="K12" s="9">
        <f t="shared" ca="1" si="1"/>
        <v>-159</v>
      </c>
      <c r="L12" s="6">
        <v>45321</v>
      </c>
      <c r="M12" s="1" t="str">
        <f t="shared" ca="1" si="2"/>
        <v>VENCIDA</v>
      </c>
      <c r="N12" s="1" t="s">
        <v>14</v>
      </c>
      <c r="O12" s="7" t="s">
        <v>27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</row>
    <row r="13" spans="1:16383" x14ac:dyDescent="0.2">
      <c r="A13" s="2" t="s">
        <v>16</v>
      </c>
      <c r="B13" s="3" t="s">
        <v>17</v>
      </c>
      <c r="C13" s="1">
        <v>7104759</v>
      </c>
      <c r="D13" s="1" t="s">
        <v>29</v>
      </c>
      <c r="E13" s="1" t="s">
        <v>30</v>
      </c>
      <c r="F13" s="4">
        <v>45343</v>
      </c>
      <c r="G13" s="4">
        <v>45376</v>
      </c>
      <c r="H13" s="4"/>
      <c r="I13" s="1">
        <f t="shared" si="3"/>
        <v>33</v>
      </c>
      <c r="J13" s="5">
        <v>23549053</v>
      </c>
      <c r="K13" s="9">
        <f t="shared" ca="1" si="1"/>
        <v>-84</v>
      </c>
      <c r="L13" s="6">
        <v>45398</v>
      </c>
      <c r="M13" s="1" t="str">
        <f t="shared" ca="1" si="2"/>
        <v>VENCIDA</v>
      </c>
      <c r="N13" s="1" t="s">
        <v>14</v>
      </c>
      <c r="O13" s="7" t="s">
        <v>31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pans="1:16383" x14ac:dyDescent="0.2">
      <c r="A14" s="2" t="s">
        <v>16</v>
      </c>
      <c r="B14" s="3" t="s">
        <v>17</v>
      </c>
      <c r="C14" s="1">
        <v>7104760</v>
      </c>
      <c r="D14" s="1"/>
      <c r="E14" s="1" t="s">
        <v>28</v>
      </c>
      <c r="F14" s="4"/>
      <c r="G14" s="4"/>
      <c r="H14" s="4"/>
      <c r="I14" s="1">
        <f t="shared" si="3"/>
        <v>0</v>
      </c>
      <c r="J14" s="5"/>
      <c r="K14" s="9"/>
      <c r="L14" s="6"/>
      <c r="M14" s="1"/>
      <c r="N14" s="1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pans="1:16383" x14ac:dyDescent="0.2">
      <c r="A15" s="2" t="s">
        <v>16</v>
      </c>
      <c r="B15" s="3" t="s">
        <v>17</v>
      </c>
      <c r="C15" s="1">
        <v>7104761</v>
      </c>
      <c r="D15" s="1"/>
      <c r="E15" s="1" t="s">
        <v>20</v>
      </c>
      <c r="F15" s="4">
        <v>45363</v>
      </c>
      <c r="G15" s="4">
        <v>45363</v>
      </c>
      <c r="H15" s="4"/>
      <c r="I15" s="1">
        <f t="shared" si="3"/>
        <v>0</v>
      </c>
      <c r="J15" s="5">
        <v>23600000</v>
      </c>
      <c r="K15" s="9">
        <f t="shared" ca="1" si="1"/>
        <v>-97</v>
      </c>
      <c r="L15" s="6">
        <v>45363</v>
      </c>
      <c r="M15" s="1" t="str">
        <f t="shared" ca="1" si="2"/>
        <v>VENCIDA</v>
      </c>
      <c r="N15" s="1" t="s">
        <v>14</v>
      </c>
      <c r="O15" s="7" t="s">
        <v>26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pans="1:16383" x14ac:dyDescent="0.2">
      <c r="A16" s="2" t="s">
        <v>16</v>
      </c>
      <c r="B16" s="3" t="s">
        <v>17</v>
      </c>
      <c r="C16" s="1">
        <v>7104762</v>
      </c>
      <c r="D16" s="1"/>
      <c r="E16" s="1" t="s">
        <v>28</v>
      </c>
      <c r="F16" s="4"/>
      <c r="G16" s="4"/>
      <c r="H16" s="4"/>
      <c r="I16" s="1">
        <f t="shared" si="3"/>
        <v>0</v>
      </c>
      <c r="J16" s="5"/>
      <c r="K16" s="9"/>
      <c r="L16" s="6"/>
      <c r="M16" s="1"/>
      <c r="N16" s="1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  <row r="17" spans="1:16383" x14ac:dyDescent="0.2">
      <c r="A17" s="2" t="s">
        <v>16</v>
      </c>
      <c r="B17" s="3" t="s">
        <v>17</v>
      </c>
      <c r="C17" s="1">
        <v>7104763</v>
      </c>
      <c r="D17" s="1"/>
      <c r="E17" s="1"/>
      <c r="F17" s="4"/>
      <c r="G17" s="4"/>
      <c r="H17" s="4"/>
      <c r="I17" s="1">
        <f t="shared" si="3"/>
        <v>0</v>
      </c>
      <c r="J17" s="5"/>
      <c r="K17" s="9">
        <f t="shared" ca="1" si="1"/>
        <v>-45460</v>
      </c>
      <c r="L17" s="6"/>
      <c r="M17" s="1" t="str">
        <f t="shared" ca="1" si="2"/>
        <v>VENCIDA</v>
      </c>
      <c r="N17" s="1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</row>
    <row r="18" spans="1:16383" x14ac:dyDescent="0.2">
      <c r="A18" s="2" t="s">
        <v>16</v>
      </c>
      <c r="B18" s="3" t="s">
        <v>17</v>
      </c>
      <c r="C18" s="1">
        <v>7104764</v>
      </c>
      <c r="D18" s="1"/>
      <c r="E18" s="1"/>
      <c r="F18" s="4"/>
      <c r="G18" s="4"/>
      <c r="H18" s="4"/>
      <c r="I18" s="1">
        <f t="shared" si="3"/>
        <v>0</v>
      </c>
      <c r="J18" s="5"/>
      <c r="K18" s="9">
        <f t="shared" ca="1" si="1"/>
        <v>-45460</v>
      </c>
      <c r="L18" s="6"/>
      <c r="M18" s="1" t="str">
        <f t="shared" ca="1" si="2"/>
        <v>VENCIDA</v>
      </c>
      <c r="N18" s="1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</row>
    <row r="19" spans="1:16383" x14ac:dyDescent="0.2">
      <c r="A19" s="2" t="s">
        <v>16</v>
      </c>
      <c r="B19" s="3" t="s">
        <v>17</v>
      </c>
      <c r="C19" s="1">
        <v>7104765</v>
      </c>
      <c r="D19" s="1"/>
      <c r="E19" s="1"/>
      <c r="F19" s="4"/>
      <c r="G19" s="4"/>
      <c r="H19" s="4"/>
      <c r="I19" s="1">
        <f t="shared" si="3"/>
        <v>0</v>
      </c>
      <c r="J19" s="5"/>
      <c r="K19" s="9">
        <f t="shared" ca="1" si="1"/>
        <v>-45460</v>
      </c>
      <c r="L19" s="6"/>
      <c r="M19" s="1" t="str">
        <f t="shared" ca="1" si="2"/>
        <v>VENCIDA</v>
      </c>
      <c r="N19" s="1"/>
      <c r="O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</row>
    <row r="20" spans="1:16383" x14ac:dyDescent="0.2">
      <c r="A20" s="2" t="s">
        <v>16</v>
      </c>
      <c r="B20" s="3" t="s">
        <v>17</v>
      </c>
      <c r="C20" s="1">
        <v>7104766</v>
      </c>
      <c r="D20" s="1"/>
      <c r="E20" s="1"/>
      <c r="F20" s="4"/>
      <c r="G20" s="4"/>
      <c r="H20" s="4"/>
      <c r="I20" s="1">
        <f t="shared" si="3"/>
        <v>0</v>
      </c>
      <c r="J20" s="5"/>
      <c r="K20" s="9">
        <f t="shared" ca="1" si="1"/>
        <v>-45460</v>
      </c>
      <c r="L20" s="6"/>
      <c r="M20" s="1" t="str">
        <f t="shared" ca="1" si="2"/>
        <v>VENCIDA</v>
      </c>
      <c r="N20" s="1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8"/>
    </row>
    <row r="21" spans="1:16383" x14ac:dyDescent="0.2">
      <c r="A21" s="2" t="s">
        <v>16</v>
      </c>
      <c r="B21" s="3" t="s">
        <v>17</v>
      </c>
      <c r="C21" s="1">
        <v>7104767</v>
      </c>
      <c r="D21" s="1"/>
      <c r="E21" s="1"/>
      <c r="F21" s="4"/>
      <c r="G21" s="4"/>
      <c r="H21" s="4"/>
      <c r="I21" s="1">
        <f t="shared" si="3"/>
        <v>0</v>
      </c>
      <c r="J21" s="5"/>
      <c r="K21" s="9">
        <f t="shared" ca="1" si="1"/>
        <v>-45460</v>
      </c>
      <c r="L21" s="6"/>
      <c r="M21" s="1" t="str">
        <f t="shared" ca="1" si="2"/>
        <v>VENCIDA</v>
      </c>
      <c r="N21" s="1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</row>
  </sheetData>
  <autoFilter ref="A3:O3" xr:uid="{01601067-8983-D343-8C24-BAC41A737BE8}"/>
  <mergeCells count="14">
    <mergeCell ref="N2:N3"/>
    <mergeCell ref="O2:O3"/>
    <mergeCell ref="G2:G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D2:D3"/>
    <mergeCell ref="E2:E3"/>
  </mergeCells>
  <phoneticPr fontId="3" type="noConversion"/>
  <conditionalFormatting sqref="M4:M21">
    <cfRule type="colorScale" priority="1">
      <colorScale>
        <cfvo type="formula" val="&quot;VENCIDA&quot;"/>
        <cfvo type="formula" val="&quot;POR VENCER&quot;"/>
        <cfvo type="formula" val="&quot;VIGENTE&quot;"/>
        <color rgb="FFF8696B"/>
        <color rgb="FFFFEB84"/>
        <color rgb="FF63BE7B"/>
      </colorScale>
    </cfRule>
    <cfRule type="colorScale" priority="5">
      <colorScale>
        <cfvo type="formula" val="&quot;VENCIDA&quot;"/>
        <cfvo type="formula" val="&quot;POR VENCER&quot;"/>
        <cfvo type="formula" val="&quot;VIGENTE&quot;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B4 B5:B12 B13:B14 B15:B2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AC86639-D89B-F448-BD53-34C8AFF3BFBD}">
            <xm:f>NOT(ISERROR(SEARCH("VIGENTE",M4)))</xm:f>
            <xm:f>"VIGENTE"</xm:f>
            <x14:dxf>
              <fill>
                <patternFill>
                  <bgColor rgb="FF00B050"/>
                </patternFill>
              </fill>
            </x14:dxf>
          </x14:cfRule>
          <x14:cfRule type="containsText" priority="3" operator="containsText" id="{08B5CB64-9369-D447-B43B-024A6CE60FE8}">
            <xm:f>NOT(ISERROR(SEARCH("POR VENCER",M4)))</xm:f>
            <xm:f>"POR VENCER"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90BBAC77-6072-C344-95C4-1CA24520139D}">
            <xm:f>NOT(ISERROR(SEARCH("VENCIDA",M4)))</xm:f>
            <xm:f>"VENCIDA"</xm:f>
            <x14:dxf>
              <fill>
                <patternFill>
                  <bgColor rgb="FFFF0000"/>
                </patternFill>
              </fill>
            </x14:dxf>
          </x14:cfRule>
          <xm:sqref>M4:M21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Gritti</dc:creator>
  <cp:lastModifiedBy>Piero Gritti</cp:lastModifiedBy>
  <dcterms:created xsi:type="dcterms:W3CDTF">2024-01-24T16:20:43Z</dcterms:created>
  <dcterms:modified xsi:type="dcterms:W3CDTF">2024-06-17T15:38:22Z</dcterms:modified>
</cp:coreProperties>
</file>